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15" windowWidth="27420" windowHeight="11700"/>
  </bookViews>
  <sheets>
    <sheet name="Лист2" sheetId="1" r:id="rId1"/>
  </sheets>
  <calcPr calcId="125725"/>
</workbook>
</file>

<file path=xl/calcChain.xml><?xml version="1.0" encoding="utf-8"?>
<calcChain xmlns="http://schemas.openxmlformats.org/spreadsheetml/2006/main">
  <c r="F76" i="1"/>
  <c r="E76"/>
  <c r="D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
  <c r="F11"/>
  <c r="F10"/>
  <c r="F9"/>
  <c r="F8"/>
  <c r="F7"/>
</calcChain>
</file>

<file path=xl/sharedStrings.xml><?xml version="1.0" encoding="utf-8"?>
<sst xmlns="http://schemas.openxmlformats.org/spreadsheetml/2006/main" count="202" uniqueCount="180">
  <si>
    <t xml:space="preserve">Сравнительный анализ  исполнения расходов консолидированного   бюджета Республики Алтай по  </t>
  </si>
  <si>
    <t>Наименование показателя</t>
  </si>
  <si>
    <t>Раздел / Подраздел</t>
  </si>
  <si>
    <t>Исполнено за  1 квартал 2015 года, тыс.руб.</t>
  </si>
  <si>
    <t>Примечание</t>
  </si>
  <si>
    <t>1</t>
  </si>
  <si>
    <t>2</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</si>
  <si>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</si>
  <si>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</si>
  <si>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</si>
  <si>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</si>
  <si>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осуществляются в соответствии с кассовым планом выплат</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</si>
  <si>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</si>
  <si>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</si>
  <si>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</si>
  <si>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</si>
  <si>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</si>
  <si>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</si>
  <si>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В связи с уточнением классификации расходов по обеспечению деятельности мировых судей расходы перенесены с подраздела 0113</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</si>
  <si>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</si>
  <si>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</si>
  <si>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</si>
  <si>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</si>
  <si>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Резервные фонды</t>
  </si>
  <si>
    <t>0111</t>
  </si>
  <si>
    <t>Прикладные научные исследования в области общегосударственных вопросов</t>
  </si>
  <si>
    <t>0112</t>
  </si>
  <si>
    <t>Другие общегосударственные вопросы</t>
  </si>
  <si>
    <t>0113</t>
  </si>
  <si>
    <t>В связи с уточнением классификации расходов по обеспечению деятельности мировых судей расходы перенесены на  подраздел 0105</t>
  </si>
  <si>
    <t>НАЦИОНАЛЬНАЯ ОБОРОНА</t>
  </si>
  <si>
    <t>0200</t>
  </si>
  <si>
    <t>Мобилизационная и вневойсковая подготовка</t>
  </si>
  <si>
    <t>0203</t>
  </si>
  <si>
    <t>Расходы осуществляются в пределах доведенных объемов финансирования федеральным казначейством</t>
  </si>
  <si>
    <t>Мобилизационная подготовка экономики</t>
  </si>
  <si>
    <t>0204</t>
  </si>
  <si>
    <t>в 2015 году произведена оплата по контрактам 2014 года, по актам выполненных работ за счет целевых остатков на начало года</t>
  </si>
  <si>
    <t>НАЦИОНАЛЬНАЯ БЕЗОПАСНОСТЬ И ПРАВООХРАНИТЕЛЬНАЯ ДЕЯТЕЛЬНОСТЬ</t>
  </si>
  <si>
    <t>0300</t>
  </si>
  <si>
    <t>Защита населения и территории от последствий чрезвычайных ситуаций природного и техногенного характера, гражданская оборона</t>
  </si>
  <si>
    <t>0309</t>
  </si>
  <si>
    <t>в 2015 году приозведена оплата по контрактам 2014 года, по актам выполненных работ за счет целевых остатков на начало года</t>
  </si>
  <si>
    <t>Обеспечение пожарной безопасности</t>
  </si>
  <si>
    <t>0310</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</si>
  <si>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</si>
  <si>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</si>
  <si>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</si>
  <si>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</si>
  <si>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</si>
  <si>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</si>
  <si>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</si>
  <si>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</si>
  <si>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</si>
  <si>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</si>
  <si>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</si>
  <si>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</si>
  <si>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</si>
  <si>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</si>
  <si>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В 1 квартале 2015 года  расходы меньше из-за не состояшихся торгов, в 2016 году в соотвествии с заключенными  соглашениями</t>
  </si>
  <si>
    <t>Дорожное хозяйство (дорожные фонды)</t>
  </si>
  <si>
    <t>0409</t>
  </si>
  <si>
    <t>Связь и информатика</t>
  </si>
  <si>
    <t>0410</t>
  </si>
  <si>
    <t>Другие вопросы в области национальной экономики</t>
  </si>
  <si>
    <t>0412</t>
  </si>
  <si>
    <t>Оплата по контрактам 2015 года, по актам выполненных работ за счет целевых остатков на начало года</t>
  </si>
  <si>
    <t>ЖИЛИЩНО-КОММУНАЛЬНОЕ ХОЗЯЙСТВО</t>
  </si>
  <si>
    <t>0500</t>
  </si>
  <si>
    <t>Жилищное хозяйство</t>
  </si>
  <si>
    <t>0501</t>
  </si>
  <si>
    <t xml:space="preserve">Оплата в 2016 году по контрактам 2015 года, по актам выполненных работ за счет целевых остатков на начало года, жилье детям сиротам </t>
  </si>
  <si>
    <t>Коммунальное хозяйство</t>
  </si>
  <si>
    <t>0502</t>
  </si>
  <si>
    <t>Благоустройство</t>
  </si>
  <si>
    <t>0503</t>
  </si>
  <si>
    <t>не состоялись  торги</t>
  </si>
  <si>
    <t>Другие вопросы в области жилищно-коммунального хозяйства</t>
  </si>
  <si>
    <t>0505</t>
  </si>
  <si>
    <t>Осуществление расходов по план графику закупок</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</si>
  <si>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</si>
  <si>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</si>
  <si>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</si>
  <si>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</si>
  <si>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</si>
  <si>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</si>
  <si>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</si>
  <si>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</si>
  <si>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Своевременным поступлением средств из федерального бюджета</t>
  </si>
  <si>
    <t>ОБРАЗОВАНИЕ</t>
  </si>
  <si>
    <t>0700</t>
  </si>
  <si>
    <t>Дошкольное образование</t>
  </si>
  <si>
    <t>0701</t>
  </si>
  <si>
    <t>С увеличением  количества дошкольных образовательных организаций и контингента</t>
  </si>
  <si>
    <t>Общее образование</t>
  </si>
  <si>
    <t>0702</t>
  </si>
  <si>
    <t xml:space="preserve">С увеличением контингента обучающихся и  классов комплектов в 2015-2016 учебном году  и с досчетом  заработной платы работникам допольнительного образования по повышениям уровня оплаты труда в 2015 году в рамках реализации Указов Президента РФВ </t>
  </si>
  <si>
    <t>Среднее профессиональное образование</t>
  </si>
  <si>
    <t>0704</t>
  </si>
  <si>
    <t>С централизацией бухгалтерских служб расходы , осуществляются по подразделу 0709</t>
  </si>
  <si>
    <t>Профессиональная подготовка, переподготовка и повышение квалификации</t>
  </si>
  <si>
    <t>0705</t>
  </si>
  <si>
    <t>Молодежная политика и оздоровление детей</t>
  </si>
  <si>
    <t>0707</t>
  </si>
  <si>
    <t>Расходы на организацию летнего отдыха частично осуществлены в 1 квартале 2016 года</t>
  </si>
  <si>
    <t>Другие вопросы в области образования</t>
  </si>
  <si>
    <t>0709</t>
  </si>
  <si>
    <t>КУЛЬТУРА, КИНЕМАТОГРАФИЯ</t>
  </si>
  <si>
    <t>0800</t>
  </si>
  <si>
    <t>Культура</t>
  </si>
  <si>
    <t>0801</t>
  </si>
  <si>
    <t>В связи с досчетом  заработной платы по повышениям уровня оплаты труда в 2015 году в рамках реализации Указов Президента РФ</t>
  </si>
  <si>
    <t>Другие вопросы в области культуры, кинематографии</t>
  </si>
  <si>
    <t>0804</t>
  </si>
  <si>
    <t>ЗДРАВООХРАНЕНИЕ</t>
  </si>
  <si>
    <t>0900</t>
  </si>
  <si>
    <t>Стационарная медицинская помощь</t>
  </si>
  <si>
    <t>0901</t>
  </si>
  <si>
    <t>Расходы осушествляются по кассовому плану выплат</t>
  </si>
  <si>
    <t>Амбулаторная помощь</t>
  </si>
  <si>
    <t>0902</t>
  </si>
  <si>
    <t>В связи  с уточнением  классификации расходов, расходы по лекарственному обеспечению  перенесены на подраздел 0902 и оплата по контрактам 2015 года, по актам выполненных работ за счет целевых остатков на начало годаОплата по контрактам 2015 года, по актам выполненных работ за счет целевых остатков на начало года</t>
  </si>
  <si>
    <t>Медицинская помощь в дневных стационарах всех типов</t>
  </si>
  <si>
    <t>0903</t>
  </si>
  <si>
    <t xml:space="preserve">В связи с объединением больниц расходы по санаторно-оздоровительной помощи перенесены с подраздела 0905  </t>
  </si>
  <si>
    <t>Скорая медицинская помощь</t>
  </si>
  <si>
    <t>0904</t>
  </si>
  <si>
    <t>В связи с использованием санавиации</t>
  </si>
  <si>
    <t>Санаторно-оздоровительная помощь</t>
  </si>
  <si>
    <t>0905</t>
  </si>
  <si>
    <t>В связи с объединением больниц расходы по санаторно-оздоровительной помощи перенесены на другие подразделы   0901,0902,0903</t>
  </si>
  <si>
    <t>Заготовка, переработка, хранение и обеспечение безопасности донорской крови и её компонентов</t>
  </si>
  <si>
    <t>0906</t>
  </si>
  <si>
    <t>Расходы осуществляются в соответсвии с планами графиками закупок</t>
  </si>
  <si>
    <t>Другие вопросы в области здравоохранения</t>
  </si>
  <si>
    <t>0909</t>
  </si>
  <si>
    <t>В связи с уменьшением объема  платежей по страховым взносам за неработающее население и   с уточнением  классификации расходов, расходы по лекарственному обеспечению  перенесены на подраздел 0902</t>
  </si>
  <si>
    <t>СОЦИАЛЬНАЯ ПОЛИТИКА</t>
  </si>
  <si>
    <t>1000</t>
  </si>
  <si>
    <t>Пенсионное обеспечение</t>
  </si>
  <si>
    <t>1001</t>
  </si>
  <si>
    <t>Сокращением числа получателей досрочной пенсии</t>
  </si>
  <si>
    <t>Социальное обслуживание населения</t>
  </si>
  <si>
    <t>1002</t>
  </si>
  <si>
    <t>Социальное обеспечение населения</t>
  </si>
  <si>
    <t>1003</t>
  </si>
  <si>
    <t>В 2015 году осуществлялись выплаты гражданам, пострадавшим от паводка по решению судов и по социальным выплатам на осуществление капитального ремонта , пострадавшего жилья</t>
  </si>
  <si>
    <t>Охрана семьи и детства</t>
  </si>
  <si>
    <t>1004</t>
  </si>
  <si>
    <t xml:space="preserve">С увеличением количества получателей пособий на ребенка </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</si>
  <si>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</si>
  <si>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</si>
  <si>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</si>
  <si>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</si>
  <si>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</si>
  <si>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</si>
  <si>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</si>
  <si>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</si>
  <si>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Согласно календарному плану спортивных мероприятий</t>
  </si>
  <si>
    <t>Спорт высших достижений</t>
  </si>
  <si>
    <t>1103</t>
  </si>
  <si>
    <t>В зависимости от участия  спортивных команд в  спортивных мероприятиях за пределами республики</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</si>
  <si>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</si>
  <si>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</si>
  <si>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</si>
  <si>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</si>
  <si>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</si>
  <si>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</si>
  <si>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</si>
  <si>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</si>
  <si>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В 2015 году в 1 квартале погашалась  кредиторская задолженность по состоянию на 01.01.2015 года</t>
  </si>
  <si>
    <t>ОБСЛУЖИВАНИЕ ГОСУДАРСТВЕННОГО И МУНИЦИПАЛЬНОГО ДОЛГА</t>
  </si>
  <si>
    <t>1300</t>
  </si>
  <si>
    <t>Обслуживание государственного внутреннего и муниципального долга</t>
  </si>
  <si>
    <t>1301</t>
  </si>
  <si>
    <t>Согласно объему привлеченных кредитов</t>
  </si>
  <si>
    <t>ВСЕГО РАСХОДОВ</t>
  </si>
  <si>
    <t>Исполнено за  1 квартал 2016года, тыс.руб.</t>
  </si>
  <si>
    <t>Темп роста / снижения к 2015 году,%</t>
  </si>
  <si>
    <t>в разрезе разделов и подразделов за 1 квартал 2016 года с 1 кварталом 2015 года</t>
  </si>
</sst>
</file>

<file path=xl/styles.xml><?xml version="1.0" encoding="utf-8"?>
<styleSheet xmlns="http://schemas.openxmlformats.org/spreadsheetml/2006/main">
  <numFmts count="3">
    <numFmt numFmtId="164" formatCode="#,##0.0"/>
    <numFmt numFmtId="165" formatCode="###\ ###\ ###\ ###\ ##0.00"/>
    <numFmt numFmtId="166" formatCode="0.0"/>
  </numFmts>
  <fonts count="9">
    <font>
      <sz val="11"/>
      <name val="Calibri"/>
      <family val="2"/>
    </font>
    <font>
      <b/>
      <sz val="11"/>
      <color theme="1"/>
      <name val="Calibri"/>
      <family val="2"/>
      <charset val="204"/>
      <scheme val="minor"/>
    </font>
    <font>
      <sz val="14"/>
      <color theme="1"/>
      <name val="Times New Roman"/>
      <family val="1"/>
      <charset val="204"/>
    </font>
    <font>
      <b/>
      <sz val="12"/>
      <name val="Times New Roman"/>
      <family val="1"/>
      <charset val="204"/>
    </font>
    <font>
      <b/>
      <sz val="12"/>
      <color theme="1"/>
      <name val="Times New Roman"/>
      <family val="1"/>
      <charset val="204"/>
    </font>
    <font>
      <sz val="9"/>
      <name val="Times New Roman"/>
      <family val="1"/>
      <charset val="204"/>
    </font>
    <font>
      <b/>
      <sz val="12"/>
      <color indexed="8"/>
      <name val="Times New Roman"/>
      <family val="1"/>
      <charset val="204"/>
    </font>
    <font>
      <sz val="12"/>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1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22"/>
      </left>
      <right style="thin">
        <color indexed="22"/>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xf>
    <xf numFmtId="3" fontId="5" fillId="2" borderId="8" xfId="0" applyNumberFormat="1" applyFont="1" applyFill="1" applyBorder="1" applyAlignment="1">
      <alignment horizontal="center" vertical="center" wrapText="1"/>
    </xf>
    <xf numFmtId="0" fontId="5" fillId="0" borderId="8" xfId="0" applyFont="1" applyBorder="1" applyAlignment="1">
      <alignment horizontal="center" vertical="center"/>
    </xf>
    <xf numFmtId="0" fontId="0" fillId="0" borderId="9" xfId="0" applyBorder="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4" fontId="3" fillId="3" borderId="8" xfId="0" applyNumberFormat="1" applyFont="1" applyFill="1" applyBorder="1" applyAlignment="1">
      <alignment horizontal="right" vertical="center" wrapText="1"/>
    </xf>
    <xf numFmtId="165" fontId="6" fillId="2" borderId="8" xfId="0" applyNumberFormat="1" applyFont="1" applyFill="1" applyBorder="1" applyAlignment="1">
      <alignment horizontal="right" vertical="center" wrapText="1"/>
    </xf>
    <xf numFmtId="166" fontId="4" fillId="0" borderId="8" xfId="0" applyNumberFormat="1" applyFont="1" applyBorder="1" applyAlignment="1">
      <alignment horizontal="center" vertic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4" fontId="7" fillId="3" borderId="8" xfId="0" applyNumberFormat="1" applyFont="1" applyFill="1" applyBorder="1" applyAlignment="1">
      <alignment horizontal="right" vertical="center" wrapText="1"/>
    </xf>
    <xf numFmtId="165" fontId="8" fillId="2" borderId="8" xfId="0" applyNumberFormat="1" applyFont="1" applyFill="1" applyBorder="1" applyAlignment="1">
      <alignment horizontal="right" vertical="center" wrapText="1"/>
    </xf>
    <xf numFmtId="0" fontId="0" fillId="0" borderId="9" xfId="0" applyBorder="1" applyAlignment="1">
      <alignment horizontal="justify"/>
    </xf>
    <xf numFmtId="0" fontId="0" fillId="0" borderId="10" xfId="0" applyFill="1" applyBorder="1" applyAlignment="1">
      <alignment horizontal="justify"/>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13" xfId="0" applyFont="1" applyBorder="1" applyAlignment="1">
      <alignment horizontal="justify"/>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4" fontId="7" fillId="3" borderId="14" xfId="0" applyNumberFormat="1" applyFont="1" applyFill="1" applyBorder="1" applyAlignment="1">
      <alignment horizontal="right" vertical="center" wrapText="1"/>
    </xf>
    <xf numFmtId="165" fontId="8" fillId="2" borderId="15" xfId="0" applyNumberFormat="1" applyFont="1" applyFill="1" applyBorder="1" applyAlignment="1">
      <alignment horizontal="right" vertical="center" wrapText="1"/>
    </xf>
    <xf numFmtId="166" fontId="4" fillId="0" borderId="14" xfId="0" applyNumberFormat="1" applyFont="1" applyBorder="1" applyAlignment="1">
      <alignment horizontal="center" vertical="center"/>
    </xf>
    <xf numFmtId="0" fontId="0" fillId="0" borderId="13" xfId="0" applyBorder="1" applyAlignment="1">
      <alignment horizontal="justify"/>
    </xf>
    <xf numFmtId="0" fontId="3" fillId="2" borderId="16" xfId="0" applyFont="1" applyFill="1" applyBorder="1" applyAlignment="1">
      <alignment horizontal="left" vertical="center" wrapText="1"/>
    </xf>
    <xf numFmtId="0" fontId="1" fillId="0" borderId="17" xfId="0" applyFont="1" applyBorder="1"/>
    <xf numFmtId="2" fontId="4" fillId="0" borderId="17" xfId="0" applyNumberFormat="1" applyFont="1" applyBorder="1"/>
    <xf numFmtId="166" fontId="4" fillId="0" borderId="17" xfId="0" applyNumberFormat="1" applyFont="1" applyBorder="1"/>
    <xf numFmtId="0" fontId="1" fillId="0" borderId="18" xfId="0" applyFont="1" applyBorder="1"/>
    <xf numFmtId="0" fontId="2" fillId="0" borderId="0" xfId="0" applyFont="1" applyAlignment="1">
      <alignment horizontal="center" vertical="center"/>
    </xf>
    <xf numFmtId="0" fontId="2" fillId="0" borderId="0" xfId="0" applyFont="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2" xfId="0" applyNumberFormat="1" applyFont="1" applyBorder="1" applyAlignment="1">
      <alignment horizontal="justify"/>
    </xf>
    <xf numFmtId="49" fontId="3" fillId="0" borderId="5" xfId="0" applyNumberFormat="1" applyFont="1" applyBorder="1" applyAlignment="1">
      <alignment horizontal="justify"/>
    </xf>
    <xf numFmtId="164" fontId="3" fillId="2"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0" borderId="2" xfId="0" applyFont="1" applyBorder="1" applyAlignment="1">
      <alignment horizontal="justify"/>
    </xf>
    <xf numFmtId="0" fontId="3" fillId="0" borderId="5" xfId="0" applyFont="1" applyBorder="1" applyAlignment="1">
      <alignment horizontal="justify"/>
    </xf>
    <xf numFmtId="0" fontId="4" fillId="0" borderId="3" xfId="0" applyFont="1" applyBorder="1"/>
    <xf numFmtId="0" fontId="4" fillId="0" borderId="6" xfId="0" applyFon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G76"/>
  <sheetViews>
    <sheetView tabSelected="1" workbookViewId="0">
      <selection activeCell="G10" sqref="G10"/>
    </sheetView>
  </sheetViews>
  <sheetFormatPr defaultRowHeight="15"/>
  <cols>
    <col min="1" max="1" width="2.85546875" customWidth="1"/>
    <col min="2" max="2" width="34.42578125" customWidth="1"/>
    <col min="3" max="3" width="12.140625" customWidth="1"/>
    <col min="4" max="5" width="14.42578125" customWidth="1"/>
    <col min="6" max="6" width="11.5703125" customWidth="1"/>
    <col min="7" max="7" width="34.140625" customWidth="1"/>
  </cols>
  <sheetData>
    <row r="1" spans="2:7" ht="18.75">
      <c r="B1" s="31" t="s">
        <v>0</v>
      </c>
      <c r="C1" s="31"/>
      <c r="D1" s="31"/>
      <c r="E1" s="31"/>
      <c r="F1" s="31"/>
      <c r="G1" s="31"/>
    </row>
    <row r="2" spans="2:7" ht="18.75">
      <c r="B2" s="32" t="s">
        <v>179</v>
      </c>
      <c r="C2" s="32"/>
      <c r="D2" s="32"/>
      <c r="E2" s="32"/>
      <c r="F2" s="32"/>
      <c r="G2" s="32"/>
    </row>
    <row r="3" spans="2:7" ht="15.75" thickBot="1"/>
    <row r="4" spans="2:7" ht="15" customHeight="1">
      <c r="B4" s="33" t="s">
        <v>1</v>
      </c>
      <c r="C4" s="35" t="s">
        <v>2</v>
      </c>
      <c r="D4" s="37" t="s">
        <v>3</v>
      </c>
      <c r="E4" s="37" t="s">
        <v>177</v>
      </c>
      <c r="F4" s="39" t="s">
        <v>178</v>
      </c>
      <c r="G4" s="41" t="s">
        <v>4</v>
      </c>
    </row>
    <row r="5" spans="2:7" ht="67.5" customHeight="1">
      <c r="B5" s="34"/>
      <c r="C5" s="36"/>
      <c r="D5" s="38"/>
      <c r="E5" s="38"/>
      <c r="F5" s="40"/>
      <c r="G5" s="42"/>
    </row>
    <row r="6" spans="2:7">
      <c r="B6" s="1" t="s">
        <v>5</v>
      </c>
      <c r="C6" s="2" t="s">
        <v>6</v>
      </c>
      <c r="D6" s="3">
        <v>4</v>
      </c>
      <c r="E6" s="3">
        <v>5</v>
      </c>
      <c r="F6" s="4">
        <v>6</v>
      </c>
      <c r="G6" s="5"/>
    </row>
    <row r="7" spans="2:7" ht="31.5">
      <c r="B7" s="6" t="s">
        <v>7</v>
      </c>
      <c r="C7" s="7" t="s">
        <v>8</v>
      </c>
      <c r="D7" s="8">
        <v>290478.17657999997</v>
      </c>
      <c r="E7" s="9">
        <v>280384.23129999998</v>
      </c>
      <c r="F7" s="10">
        <f>E7/D7*100</f>
        <v>96.525058991059851</v>
      </c>
      <c r="G7" s="5"/>
    </row>
    <row r="8" spans="2:7" ht="63">
      <c r="B8" s="11" t="s">
        <v>9</v>
      </c>
      <c r="C8" s="12" t="s">
        <v>10</v>
      </c>
      <c r="D8" s="13">
        <v>14578.959800000001</v>
      </c>
      <c r="E8" s="14">
        <v>13757.399660000001</v>
      </c>
      <c r="F8" s="10">
        <f t="shared" ref="F8:F71" si="0">E8/D8*100</f>
        <v>94.364754747454612</v>
      </c>
      <c r="G8" s="15" t="s">
        <v>11</v>
      </c>
    </row>
    <row r="9" spans="2:7" ht="94.5">
      <c r="B9" s="11" t="s">
        <v>12</v>
      </c>
      <c r="C9" s="12" t="s">
        <v>13</v>
      </c>
      <c r="D9" s="13">
        <v>19264.233329999999</v>
      </c>
      <c r="E9" s="14">
        <v>21125.887420000003</v>
      </c>
      <c r="F9" s="10">
        <f t="shared" si="0"/>
        <v>109.66378499527862</v>
      </c>
      <c r="G9" s="15" t="s">
        <v>11</v>
      </c>
    </row>
    <row r="10" spans="2:7" ht="119.25" customHeight="1">
      <c r="B10" s="11" t="s">
        <v>14</v>
      </c>
      <c r="C10" s="12" t="s">
        <v>15</v>
      </c>
      <c r="D10" s="13">
        <v>109372.39787</v>
      </c>
      <c r="E10" s="14">
        <v>99340.133060000007</v>
      </c>
      <c r="F10" s="10">
        <f t="shared" si="0"/>
        <v>90.827425378453952</v>
      </c>
      <c r="G10" s="15" t="s">
        <v>11</v>
      </c>
    </row>
    <row r="11" spans="2:7" ht="76.5" customHeight="1">
      <c r="B11" s="11" t="s">
        <v>16</v>
      </c>
      <c r="C11" s="12" t="s">
        <v>17</v>
      </c>
      <c r="D11" s="13">
        <v>9013.3737200000014</v>
      </c>
      <c r="E11" s="14">
        <v>10055.69226</v>
      </c>
      <c r="F11" s="10">
        <f t="shared" si="0"/>
        <v>111.564133168995</v>
      </c>
      <c r="G11" s="15" t="s">
        <v>18</v>
      </c>
    </row>
    <row r="12" spans="2:7" ht="78.75">
      <c r="B12" s="11" t="s">
        <v>19</v>
      </c>
      <c r="C12" s="12" t="s">
        <v>20</v>
      </c>
      <c r="D12" s="13">
        <v>26855.340829999997</v>
      </c>
      <c r="E12" s="14">
        <v>28131.180420000001</v>
      </c>
      <c r="F12" s="10">
        <f t="shared" si="0"/>
        <v>104.7507853207909</v>
      </c>
      <c r="G12" s="15" t="s">
        <v>11</v>
      </c>
    </row>
    <row r="13" spans="2:7" ht="45">
      <c r="B13" s="11" t="s">
        <v>21</v>
      </c>
      <c r="C13" s="12" t="s">
        <v>22</v>
      </c>
      <c r="D13" s="13">
        <v>2984.9690499999997</v>
      </c>
      <c r="E13" s="14">
        <v>3092.0199700000003</v>
      </c>
      <c r="F13" s="10">
        <f t="shared" si="0"/>
        <v>103.58633266231021</v>
      </c>
      <c r="G13" s="15" t="s">
        <v>11</v>
      </c>
    </row>
    <row r="14" spans="2:7" ht="15.75">
      <c r="B14" s="11" t="s">
        <v>23</v>
      </c>
      <c r="C14" s="12" t="s">
        <v>24</v>
      </c>
      <c r="D14" s="13">
        <v>0</v>
      </c>
      <c r="E14" s="14">
        <v>23.6</v>
      </c>
      <c r="F14" s="10"/>
      <c r="G14" s="5"/>
    </row>
    <row r="15" spans="2:7" ht="47.25">
      <c r="B15" s="11" t="s">
        <v>25</v>
      </c>
      <c r="C15" s="12" t="s">
        <v>26</v>
      </c>
      <c r="D15" s="13">
        <v>5017.9480000000003</v>
      </c>
      <c r="E15" s="14">
        <v>4454.4317199999996</v>
      </c>
      <c r="F15" s="10">
        <f t="shared" si="0"/>
        <v>88.769985659476731</v>
      </c>
      <c r="G15" s="15" t="s">
        <v>11</v>
      </c>
    </row>
    <row r="16" spans="2:7" ht="75">
      <c r="B16" s="11" t="s">
        <v>27</v>
      </c>
      <c r="C16" s="12" t="s">
        <v>28</v>
      </c>
      <c r="D16" s="13">
        <v>103390.95398000001</v>
      </c>
      <c r="E16" s="14">
        <v>100403.88679</v>
      </c>
      <c r="F16" s="10">
        <f t="shared" si="0"/>
        <v>97.110900833183308</v>
      </c>
      <c r="G16" s="15" t="s">
        <v>29</v>
      </c>
    </row>
    <row r="17" spans="2:7" ht="15.75">
      <c r="B17" s="6" t="s">
        <v>30</v>
      </c>
      <c r="C17" s="7" t="s">
        <v>31</v>
      </c>
      <c r="D17" s="8">
        <v>2165.2892999999999</v>
      </c>
      <c r="E17" s="9">
        <v>1211.02846</v>
      </c>
      <c r="F17" s="10">
        <f t="shared" si="0"/>
        <v>55.929175838073931</v>
      </c>
      <c r="G17" s="5"/>
    </row>
    <row r="18" spans="2:7" ht="60">
      <c r="B18" s="11" t="s">
        <v>32</v>
      </c>
      <c r="C18" s="12" t="s">
        <v>33</v>
      </c>
      <c r="D18" s="13">
        <v>902.69464000000005</v>
      </c>
      <c r="E18" s="14">
        <v>1053.64023</v>
      </c>
      <c r="F18" s="10">
        <f t="shared" si="0"/>
        <v>116.72166680861204</v>
      </c>
      <c r="G18" s="15" t="s">
        <v>34</v>
      </c>
    </row>
    <row r="19" spans="2:7" ht="60">
      <c r="B19" s="11" t="s">
        <v>35</v>
      </c>
      <c r="C19" s="12" t="s">
        <v>36</v>
      </c>
      <c r="D19" s="13">
        <v>1262.59466</v>
      </c>
      <c r="E19" s="14">
        <v>157.38823000000002</v>
      </c>
      <c r="F19" s="10">
        <f t="shared" si="0"/>
        <v>12.465459817484103</v>
      </c>
      <c r="G19" s="15" t="s">
        <v>37</v>
      </c>
    </row>
    <row r="20" spans="2:7" ht="63">
      <c r="B20" s="6" t="s">
        <v>38</v>
      </c>
      <c r="C20" s="7" t="s">
        <v>39</v>
      </c>
      <c r="D20" s="8">
        <v>32027.835019999999</v>
      </c>
      <c r="E20" s="9">
        <v>33067.8341</v>
      </c>
      <c r="F20" s="10">
        <f t="shared" si="0"/>
        <v>103.24717259018779</v>
      </c>
      <c r="G20" s="5"/>
    </row>
    <row r="21" spans="2:7" ht="78.75">
      <c r="B21" s="11" t="s">
        <v>40</v>
      </c>
      <c r="C21" s="12" t="s">
        <v>41</v>
      </c>
      <c r="D21" s="13">
        <v>11450.81652</v>
      </c>
      <c r="E21" s="14">
        <v>10369.39336</v>
      </c>
      <c r="F21" s="10">
        <f t="shared" si="0"/>
        <v>90.555929718101879</v>
      </c>
      <c r="G21" s="15" t="s">
        <v>42</v>
      </c>
    </row>
    <row r="22" spans="2:7" ht="45">
      <c r="B22" s="11" t="s">
        <v>43</v>
      </c>
      <c r="C22" s="12" t="s">
        <v>44</v>
      </c>
      <c r="D22" s="13">
        <v>19029.342069999999</v>
      </c>
      <c r="E22" s="14">
        <v>21447.820600000003</v>
      </c>
      <c r="F22" s="10">
        <f t="shared" si="0"/>
        <v>112.70920729210478</v>
      </c>
      <c r="G22" s="15" t="s">
        <v>11</v>
      </c>
    </row>
    <row r="23" spans="2:7" ht="63">
      <c r="B23" s="11" t="s">
        <v>45</v>
      </c>
      <c r="C23" s="12" t="s">
        <v>46</v>
      </c>
      <c r="D23" s="13">
        <v>1547.67643</v>
      </c>
      <c r="E23" s="14">
        <v>1250.62014</v>
      </c>
      <c r="F23" s="10">
        <f t="shared" si="0"/>
        <v>80.806305230092562</v>
      </c>
      <c r="G23" s="15" t="s">
        <v>11</v>
      </c>
    </row>
    <row r="24" spans="2:7" ht="31.5">
      <c r="B24" s="6" t="s">
        <v>47</v>
      </c>
      <c r="C24" s="7" t="s">
        <v>48</v>
      </c>
      <c r="D24" s="8">
        <v>583437.77347000001</v>
      </c>
      <c r="E24" s="9">
        <v>408737.86230000004</v>
      </c>
      <c r="F24" s="10">
        <f t="shared" si="0"/>
        <v>70.056804836105982</v>
      </c>
      <c r="G24" s="5"/>
    </row>
    <row r="25" spans="2:7" ht="15.75">
      <c r="B25" s="11" t="s">
        <v>49</v>
      </c>
      <c r="C25" s="12" t="s">
        <v>50</v>
      </c>
      <c r="D25" s="13">
        <v>13616.48768</v>
      </c>
      <c r="E25" s="14">
        <v>13868.219130000001</v>
      </c>
      <c r="F25" s="10">
        <f t="shared" si="0"/>
        <v>101.84872528008633</v>
      </c>
      <c r="G25" s="15"/>
    </row>
    <row r="26" spans="2:7" ht="60">
      <c r="B26" s="11" t="s">
        <v>51</v>
      </c>
      <c r="C26" s="12" t="s">
        <v>52</v>
      </c>
      <c r="D26" s="13">
        <v>121397.75673000001</v>
      </c>
      <c r="E26" s="14">
        <v>90317.361519999991</v>
      </c>
      <c r="F26" s="10">
        <f t="shared" si="0"/>
        <v>74.397883414661663</v>
      </c>
      <c r="G26" s="15" t="s">
        <v>34</v>
      </c>
    </row>
    <row r="27" spans="2:7" ht="60">
      <c r="B27" s="11" t="s">
        <v>53</v>
      </c>
      <c r="C27" s="12" t="s">
        <v>54</v>
      </c>
      <c r="D27" s="13">
        <v>427.3134</v>
      </c>
      <c r="E27" s="14">
        <v>553.64300000000003</v>
      </c>
      <c r="F27" s="10">
        <f t="shared" si="0"/>
        <v>129.56368791617581</v>
      </c>
      <c r="G27" s="15" t="s">
        <v>34</v>
      </c>
    </row>
    <row r="28" spans="2:7" ht="60">
      <c r="B28" s="11" t="s">
        <v>55</v>
      </c>
      <c r="C28" s="12" t="s">
        <v>56</v>
      </c>
      <c r="D28" s="13">
        <v>92665.213470000002</v>
      </c>
      <c r="E28" s="14">
        <v>68927.915059999999</v>
      </c>
      <c r="F28" s="10">
        <f t="shared" si="0"/>
        <v>74.383808636360754</v>
      </c>
      <c r="G28" s="15" t="s">
        <v>34</v>
      </c>
    </row>
    <row r="29" spans="2:7" ht="60">
      <c r="B29" s="11" t="s">
        <v>57</v>
      </c>
      <c r="C29" s="12" t="s">
        <v>58</v>
      </c>
      <c r="D29" s="13">
        <v>4911.5346799999998</v>
      </c>
      <c r="E29" s="14">
        <v>5361.1857</v>
      </c>
      <c r="F29" s="10">
        <f t="shared" si="0"/>
        <v>109.15500040814128</v>
      </c>
      <c r="G29" s="15" t="s">
        <v>59</v>
      </c>
    </row>
    <row r="30" spans="2:7" ht="60">
      <c r="B30" s="11" t="s">
        <v>60</v>
      </c>
      <c r="C30" s="12" t="s">
        <v>61</v>
      </c>
      <c r="D30" s="13">
        <v>298150.61176</v>
      </c>
      <c r="E30" s="14">
        <v>166719.07769999999</v>
      </c>
      <c r="F30" s="10">
        <f t="shared" si="0"/>
        <v>55.917737923074448</v>
      </c>
      <c r="G30" s="15" t="s">
        <v>42</v>
      </c>
    </row>
    <row r="31" spans="2:7" ht="60">
      <c r="B31" s="11" t="s">
        <v>62</v>
      </c>
      <c r="C31" s="12" t="s">
        <v>63</v>
      </c>
      <c r="D31" s="13">
        <v>22924.161370000002</v>
      </c>
      <c r="E31" s="14">
        <v>15325.463019999999</v>
      </c>
      <c r="F31" s="10">
        <f t="shared" si="0"/>
        <v>66.852884049472209</v>
      </c>
      <c r="G31" s="15" t="s">
        <v>42</v>
      </c>
    </row>
    <row r="32" spans="2:7" ht="60">
      <c r="B32" s="11" t="s">
        <v>64</v>
      </c>
      <c r="C32" s="12" t="s">
        <v>65</v>
      </c>
      <c r="D32" s="13">
        <v>29344.694379999997</v>
      </c>
      <c r="E32" s="14">
        <v>47664.997170000002</v>
      </c>
      <c r="F32" s="10">
        <f t="shared" si="0"/>
        <v>162.43139748794346</v>
      </c>
      <c r="G32" s="15" t="s">
        <v>66</v>
      </c>
    </row>
    <row r="33" spans="2:7" ht="47.25">
      <c r="B33" s="6" t="s">
        <v>67</v>
      </c>
      <c r="C33" s="7" t="s">
        <v>68</v>
      </c>
      <c r="D33" s="8">
        <v>167075.87527000002</v>
      </c>
      <c r="E33" s="9">
        <v>137641.26918999999</v>
      </c>
      <c r="F33" s="10">
        <f t="shared" si="0"/>
        <v>82.382491767627883</v>
      </c>
      <c r="G33" s="15"/>
    </row>
    <row r="34" spans="2:7" ht="60">
      <c r="B34" s="11" t="s">
        <v>69</v>
      </c>
      <c r="C34" s="12" t="s">
        <v>70</v>
      </c>
      <c r="D34" s="13">
        <v>49226.37326</v>
      </c>
      <c r="E34" s="14">
        <v>54863.087659999997</v>
      </c>
      <c r="F34" s="10">
        <f t="shared" si="0"/>
        <v>111.45059858508861</v>
      </c>
      <c r="G34" s="15" t="s">
        <v>71</v>
      </c>
    </row>
    <row r="35" spans="2:7" ht="60">
      <c r="B35" s="11" t="s">
        <v>72</v>
      </c>
      <c r="C35" s="12" t="s">
        <v>73</v>
      </c>
      <c r="D35" s="13">
        <v>87448.57084</v>
      </c>
      <c r="E35" s="14">
        <v>51884.281439999999</v>
      </c>
      <c r="F35" s="10">
        <f t="shared" si="0"/>
        <v>59.331194256942069</v>
      </c>
      <c r="G35" s="15" t="s">
        <v>42</v>
      </c>
    </row>
    <row r="36" spans="2:7" ht="15.75">
      <c r="B36" s="11" t="s">
        <v>74</v>
      </c>
      <c r="C36" s="12" t="s">
        <v>75</v>
      </c>
      <c r="D36" s="13">
        <v>23518.485579999997</v>
      </c>
      <c r="E36" s="14">
        <v>18695.346369999999</v>
      </c>
      <c r="F36" s="10">
        <f t="shared" si="0"/>
        <v>79.492135266985173</v>
      </c>
      <c r="G36" s="16" t="s">
        <v>76</v>
      </c>
    </row>
    <row r="37" spans="2:7" ht="47.25">
      <c r="B37" s="11" t="s">
        <v>77</v>
      </c>
      <c r="C37" s="12" t="s">
        <v>78</v>
      </c>
      <c r="D37" s="13">
        <v>6882.4455900000003</v>
      </c>
      <c r="E37" s="14">
        <v>12198.55372</v>
      </c>
      <c r="F37" s="10">
        <f t="shared" si="0"/>
        <v>177.2415569506885</v>
      </c>
      <c r="G37" s="15" t="s">
        <v>79</v>
      </c>
    </row>
    <row r="38" spans="2:7" ht="31.5">
      <c r="B38" s="6" t="s">
        <v>80</v>
      </c>
      <c r="C38" s="7" t="s">
        <v>81</v>
      </c>
      <c r="D38" s="8">
        <v>7223.1726799999997</v>
      </c>
      <c r="E38" s="9">
        <v>6982.7433700000001</v>
      </c>
      <c r="F38" s="10">
        <f t="shared" si="0"/>
        <v>96.67141683230534</v>
      </c>
      <c r="G38" s="5"/>
    </row>
    <row r="39" spans="2:7" ht="60">
      <c r="B39" s="11" t="s">
        <v>82</v>
      </c>
      <c r="C39" s="12" t="s">
        <v>83</v>
      </c>
      <c r="D39" s="13">
        <v>320</v>
      </c>
      <c r="E39" s="14">
        <v>100</v>
      </c>
      <c r="F39" s="10">
        <f t="shared" si="0"/>
        <v>31.25</v>
      </c>
      <c r="G39" s="15" t="s">
        <v>34</v>
      </c>
    </row>
    <row r="40" spans="2:7" ht="60">
      <c r="B40" s="11" t="s">
        <v>84</v>
      </c>
      <c r="C40" s="12" t="s">
        <v>85</v>
      </c>
      <c r="D40" s="13">
        <v>2877.1077500000001</v>
      </c>
      <c r="E40" s="14">
        <v>1387.13426</v>
      </c>
      <c r="F40" s="10">
        <f t="shared" si="0"/>
        <v>48.212801901492917</v>
      </c>
      <c r="G40" s="15" t="s">
        <v>34</v>
      </c>
    </row>
    <row r="41" spans="2:7" ht="31.5">
      <c r="B41" s="11" t="s">
        <v>86</v>
      </c>
      <c r="C41" s="12" t="s">
        <v>87</v>
      </c>
      <c r="D41" s="13">
        <v>4026.06493</v>
      </c>
      <c r="E41" s="14">
        <v>5495.6091100000003</v>
      </c>
      <c r="F41" s="10">
        <f t="shared" si="0"/>
        <v>136.50075708043786</v>
      </c>
      <c r="G41" s="15" t="s">
        <v>88</v>
      </c>
    </row>
    <row r="42" spans="2:7" ht="15.75">
      <c r="B42" s="6" t="s">
        <v>89</v>
      </c>
      <c r="C42" s="7" t="s">
        <v>90</v>
      </c>
      <c r="D42" s="8">
        <v>1017917.0693099999</v>
      </c>
      <c r="E42" s="9">
        <v>1097253.2302000001</v>
      </c>
      <c r="F42" s="10">
        <f t="shared" si="0"/>
        <v>107.79397097091403</v>
      </c>
      <c r="G42" s="5"/>
    </row>
    <row r="43" spans="2:7" ht="45">
      <c r="B43" s="11" t="s">
        <v>91</v>
      </c>
      <c r="C43" s="12" t="s">
        <v>92</v>
      </c>
      <c r="D43" s="13">
        <v>179914.88262000002</v>
      </c>
      <c r="E43" s="14">
        <v>204225.04300999999</v>
      </c>
      <c r="F43" s="10">
        <f t="shared" si="0"/>
        <v>113.51203415525424</v>
      </c>
      <c r="G43" s="15" t="s">
        <v>93</v>
      </c>
    </row>
    <row r="44" spans="2:7" ht="135">
      <c r="B44" s="11" t="s">
        <v>94</v>
      </c>
      <c r="C44" s="12" t="s">
        <v>95</v>
      </c>
      <c r="D44" s="13">
        <v>691767.18237000005</v>
      </c>
      <c r="E44" s="14">
        <v>731938.83805999998</v>
      </c>
      <c r="F44" s="10">
        <f t="shared" si="0"/>
        <v>105.80710630885545</v>
      </c>
      <c r="G44" s="15" t="s">
        <v>96</v>
      </c>
    </row>
    <row r="45" spans="2:7" ht="45">
      <c r="B45" s="11" t="s">
        <v>97</v>
      </c>
      <c r="C45" s="12" t="s">
        <v>98</v>
      </c>
      <c r="D45" s="13">
        <v>90720.386959999989</v>
      </c>
      <c r="E45" s="14">
        <v>78446.027000000002</v>
      </c>
      <c r="F45" s="10">
        <f t="shared" si="0"/>
        <v>86.470119483273436</v>
      </c>
      <c r="G45" s="15" t="s">
        <v>99</v>
      </c>
    </row>
    <row r="46" spans="2:7" ht="47.25">
      <c r="B46" s="11" t="s">
        <v>100</v>
      </c>
      <c r="C46" s="12" t="s">
        <v>101</v>
      </c>
      <c r="D46" s="13">
        <v>4176.0263999999997</v>
      </c>
      <c r="E46" s="14">
        <v>4254.308</v>
      </c>
      <c r="F46" s="10">
        <f t="shared" si="0"/>
        <v>101.87454753638532</v>
      </c>
      <c r="G46" s="15" t="s">
        <v>11</v>
      </c>
    </row>
    <row r="47" spans="2:7" ht="45">
      <c r="B47" s="11" t="s">
        <v>102</v>
      </c>
      <c r="C47" s="12" t="s">
        <v>103</v>
      </c>
      <c r="D47" s="13">
        <v>9412.9771600000004</v>
      </c>
      <c r="E47" s="14">
        <v>32667.019190000003</v>
      </c>
      <c r="F47" s="10">
        <f t="shared" si="0"/>
        <v>347.04237176753122</v>
      </c>
      <c r="G47" s="15" t="s">
        <v>104</v>
      </c>
    </row>
    <row r="48" spans="2:7" ht="45">
      <c r="B48" s="11" t="s">
        <v>105</v>
      </c>
      <c r="C48" s="12" t="s">
        <v>106</v>
      </c>
      <c r="D48" s="13">
        <v>41925.613799999999</v>
      </c>
      <c r="E48" s="14">
        <v>45721.994939999997</v>
      </c>
      <c r="F48" s="10">
        <f t="shared" si="0"/>
        <v>109.05504009579938</v>
      </c>
      <c r="G48" s="15" t="s">
        <v>99</v>
      </c>
    </row>
    <row r="49" spans="2:7" ht="31.5">
      <c r="B49" s="6" t="s">
        <v>107</v>
      </c>
      <c r="C49" s="7" t="s">
        <v>108</v>
      </c>
      <c r="D49" s="8">
        <v>111042.0877</v>
      </c>
      <c r="E49" s="9">
        <v>126360.95849999999</v>
      </c>
      <c r="F49" s="10">
        <f t="shared" si="0"/>
        <v>113.79555366554945</v>
      </c>
      <c r="G49" s="5"/>
    </row>
    <row r="50" spans="2:7" ht="60">
      <c r="B50" s="11" t="s">
        <v>109</v>
      </c>
      <c r="C50" s="12" t="s">
        <v>110</v>
      </c>
      <c r="D50" s="13">
        <v>102996.90429000001</v>
      </c>
      <c r="E50" s="14">
        <v>116699.39263</v>
      </c>
      <c r="F50" s="10">
        <f t="shared" si="0"/>
        <v>113.30378658898235</v>
      </c>
      <c r="G50" s="15" t="s">
        <v>111</v>
      </c>
    </row>
    <row r="51" spans="2:7" ht="60">
      <c r="B51" s="11" t="s">
        <v>112</v>
      </c>
      <c r="C51" s="12" t="s">
        <v>113</v>
      </c>
      <c r="D51" s="13">
        <v>8045.1834100000005</v>
      </c>
      <c r="E51" s="14">
        <v>9661.5658699999985</v>
      </c>
      <c r="F51" s="10">
        <f t="shared" si="0"/>
        <v>120.09130653243862</v>
      </c>
      <c r="G51" s="15" t="s">
        <v>111</v>
      </c>
    </row>
    <row r="52" spans="2:7" ht="15.75">
      <c r="B52" s="6" t="s">
        <v>114</v>
      </c>
      <c r="C52" s="7" t="s">
        <v>115</v>
      </c>
      <c r="D52" s="8">
        <v>529401.82692999998</v>
      </c>
      <c r="E52" s="9">
        <v>538396.18249000004</v>
      </c>
      <c r="F52" s="10">
        <f t="shared" si="0"/>
        <v>101.69896571988772</v>
      </c>
      <c r="G52" s="5"/>
    </row>
    <row r="53" spans="2:7" ht="31.5">
      <c r="B53" s="11" t="s">
        <v>116</v>
      </c>
      <c r="C53" s="12" t="s">
        <v>117</v>
      </c>
      <c r="D53" s="13">
        <v>36510.560669999999</v>
      </c>
      <c r="E53" s="14">
        <v>35435.138509999997</v>
      </c>
      <c r="F53" s="10">
        <f t="shared" si="0"/>
        <v>97.054490152259817</v>
      </c>
      <c r="G53" s="15" t="s">
        <v>118</v>
      </c>
    </row>
    <row r="54" spans="2:7" ht="165">
      <c r="B54" s="11" t="s">
        <v>119</v>
      </c>
      <c r="C54" s="12" t="s">
        <v>120</v>
      </c>
      <c r="D54" s="13">
        <v>31554.045239999999</v>
      </c>
      <c r="E54" s="14">
        <v>65837.486300000004</v>
      </c>
      <c r="F54" s="10">
        <f t="shared" si="0"/>
        <v>208.64990779863635</v>
      </c>
      <c r="G54" s="15" t="s">
        <v>121</v>
      </c>
    </row>
    <row r="55" spans="2:7" ht="60">
      <c r="B55" s="11" t="s">
        <v>122</v>
      </c>
      <c r="C55" s="12" t="s">
        <v>123</v>
      </c>
      <c r="D55" s="13">
        <v>1624.923</v>
      </c>
      <c r="E55" s="14">
        <v>2181.4</v>
      </c>
      <c r="F55" s="10">
        <f t="shared" si="0"/>
        <v>134.24636121219282</v>
      </c>
      <c r="G55" s="15" t="s">
        <v>124</v>
      </c>
    </row>
    <row r="56" spans="2:7" ht="30">
      <c r="B56" s="11" t="s">
        <v>125</v>
      </c>
      <c r="C56" s="12" t="s">
        <v>126</v>
      </c>
      <c r="D56" s="13">
        <v>850</v>
      </c>
      <c r="E56" s="14">
        <v>3000</v>
      </c>
      <c r="F56" s="10">
        <f t="shared" si="0"/>
        <v>352.94117647058823</v>
      </c>
      <c r="G56" s="15" t="s">
        <v>127</v>
      </c>
    </row>
    <row r="57" spans="2:7" ht="75">
      <c r="B57" s="11" t="s">
        <v>128</v>
      </c>
      <c r="C57" s="12" t="s">
        <v>129</v>
      </c>
      <c r="D57" s="13">
        <v>15292.374</v>
      </c>
      <c r="E57" s="14">
        <v>10193.9</v>
      </c>
      <c r="F57" s="10">
        <f t="shared" si="0"/>
        <v>66.660022832295368</v>
      </c>
      <c r="G57" s="15" t="s">
        <v>130</v>
      </c>
    </row>
    <row r="58" spans="2:7" ht="63">
      <c r="B58" s="11" t="s">
        <v>131</v>
      </c>
      <c r="C58" s="12" t="s">
        <v>132</v>
      </c>
      <c r="D58" s="13">
        <v>4127.25</v>
      </c>
      <c r="E58" s="14">
        <v>7918.0360000000001</v>
      </c>
      <c r="F58" s="10">
        <f t="shared" si="0"/>
        <v>191.84774365497609</v>
      </c>
      <c r="G58" s="15" t="s">
        <v>133</v>
      </c>
    </row>
    <row r="59" spans="2:7" ht="105">
      <c r="B59" s="11" t="s">
        <v>134</v>
      </c>
      <c r="C59" s="12" t="s">
        <v>135</v>
      </c>
      <c r="D59" s="13">
        <v>439442.67401999998</v>
      </c>
      <c r="E59" s="14">
        <v>413830.22168000002</v>
      </c>
      <c r="F59" s="10">
        <f t="shared" si="0"/>
        <v>94.17160556900437</v>
      </c>
      <c r="G59" s="15" t="s">
        <v>136</v>
      </c>
    </row>
    <row r="60" spans="2:7" ht="15.75">
      <c r="B60" s="6" t="s">
        <v>137</v>
      </c>
      <c r="C60" s="7" t="s">
        <v>138</v>
      </c>
      <c r="D60" s="8">
        <v>694798.73853999993</v>
      </c>
      <c r="E60" s="9">
        <v>636266.92858000007</v>
      </c>
      <c r="F60" s="10">
        <f t="shared" si="0"/>
        <v>91.575717295774822</v>
      </c>
      <c r="G60" s="5"/>
    </row>
    <row r="61" spans="2:7" ht="30">
      <c r="B61" s="11" t="s">
        <v>139</v>
      </c>
      <c r="C61" s="12" t="s">
        <v>140</v>
      </c>
      <c r="D61" s="13">
        <v>6628.5744400000003</v>
      </c>
      <c r="E61" s="14">
        <v>6593.1683700000003</v>
      </c>
      <c r="F61" s="10">
        <f t="shared" si="0"/>
        <v>99.465856945252924</v>
      </c>
      <c r="G61" s="15" t="s">
        <v>141</v>
      </c>
    </row>
    <row r="62" spans="2:7" ht="45">
      <c r="B62" s="11" t="s">
        <v>142</v>
      </c>
      <c r="C62" s="12" t="s">
        <v>143</v>
      </c>
      <c r="D62" s="13">
        <v>67887.696989999997</v>
      </c>
      <c r="E62" s="14">
        <v>84886.61447</v>
      </c>
      <c r="F62" s="10">
        <f t="shared" si="0"/>
        <v>125.03976159701512</v>
      </c>
      <c r="G62" s="15" t="s">
        <v>133</v>
      </c>
    </row>
    <row r="63" spans="2:7" ht="105">
      <c r="B63" s="11" t="s">
        <v>144</v>
      </c>
      <c r="C63" s="12" t="s">
        <v>145</v>
      </c>
      <c r="D63" s="13">
        <v>446466.17135000002</v>
      </c>
      <c r="E63" s="14">
        <v>346293.47510000004</v>
      </c>
      <c r="F63" s="10">
        <f t="shared" si="0"/>
        <v>77.563205752609818</v>
      </c>
      <c r="G63" s="15" t="s">
        <v>146</v>
      </c>
    </row>
    <row r="64" spans="2:7" ht="30">
      <c r="B64" s="11" t="s">
        <v>147</v>
      </c>
      <c r="C64" s="12" t="s">
        <v>148</v>
      </c>
      <c r="D64" s="13">
        <v>165082.27268999998</v>
      </c>
      <c r="E64" s="14">
        <v>189704.62447000001</v>
      </c>
      <c r="F64" s="10">
        <f t="shared" si="0"/>
        <v>114.91520038995171</v>
      </c>
      <c r="G64" s="15" t="s">
        <v>149</v>
      </c>
    </row>
    <row r="65" spans="2:7" ht="31.5">
      <c r="B65" s="11" t="s">
        <v>150</v>
      </c>
      <c r="C65" s="12" t="s">
        <v>151</v>
      </c>
      <c r="D65" s="13">
        <v>8734.0230700000011</v>
      </c>
      <c r="E65" s="14">
        <v>8789.0461699999996</v>
      </c>
      <c r="F65" s="10">
        <f t="shared" si="0"/>
        <v>100.62998574149631</v>
      </c>
      <c r="G65" s="15"/>
    </row>
    <row r="66" spans="2:7" ht="31.5">
      <c r="B66" s="6" t="s">
        <v>152</v>
      </c>
      <c r="C66" s="7" t="s">
        <v>153</v>
      </c>
      <c r="D66" s="8">
        <v>26272.4604</v>
      </c>
      <c r="E66" s="9">
        <v>23822.227159999999</v>
      </c>
      <c r="F66" s="10">
        <f t="shared" si="0"/>
        <v>90.673757985757589</v>
      </c>
      <c r="G66" s="5"/>
    </row>
    <row r="67" spans="2:7" ht="45">
      <c r="B67" s="11" t="s">
        <v>154</v>
      </c>
      <c r="C67" s="12" t="s">
        <v>155</v>
      </c>
      <c r="D67" s="13">
        <v>3222.8938399999997</v>
      </c>
      <c r="E67" s="14">
        <v>2882.7708700000003</v>
      </c>
      <c r="F67" s="10">
        <f t="shared" si="0"/>
        <v>89.446659217295249</v>
      </c>
      <c r="G67" s="15" t="s">
        <v>133</v>
      </c>
    </row>
    <row r="68" spans="2:7" ht="30">
      <c r="B68" s="11" t="s">
        <v>156</v>
      </c>
      <c r="C68" s="12" t="s">
        <v>157</v>
      </c>
      <c r="D68" s="13">
        <v>4118.2831299999998</v>
      </c>
      <c r="E68" s="14">
        <v>5240.4990299999999</v>
      </c>
      <c r="F68" s="10">
        <f t="shared" si="0"/>
        <v>127.24960534707093</v>
      </c>
      <c r="G68" s="15" t="s">
        <v>158</v>
      </c>
    </row>
    <row r="69" spans="2:7" ht="60">
      <c r="B69" s="11" t="s">
        <v>159</v>
      </c>
      <c r="C69" s="12" t="s">
        <v>160</v>
      </c>
      <c r="D69" s="13">
        <v>7694.4037500000004</v>
      </c>
      <c r="E69" s="14">
        <v>4119.3340600000001</v>
      </c>
      <c r="F69" s="10">
        <f t="shared" si="0"/>
        <v>53.536754683558165</v>
      </c>
      <c r="G69" s="15" t="s">
        <v>161</v>
      </c>
    </row>
    <row r="70" spans="2:7" ht="45">
      <c r="B70" s="11" t="s">
        <v>162</v>
      </c>
      <c r="C70" s="12" t="s">
        <v>163</v>
      </c>
      <c r="D70" s="13">
        <v>11236.87968</v>
      </c>
      <c r="E70" s="14">
        <v>11579.6232</v>
      </c>
      <c r="F70" s="10">
        <f t="shared" si="0"/>
        <v>103.05016632517685</v>
      </c>
      <c r="G70" s="15" t="s">
        <v>133</v>
      </c>
    </row>
    <row r="71" spans="2:7" ht="31.5">
      <c r="B71" s="6" t="s">
        <v>164</v>
      </c>
      <c r="C71" s="7" t="s">
        <v>165</v>
      </c>
      <c r="D71" s="8">
        <v>10473.47833</v>
      </c>
      <c r="E71" s="9">
        <v>9667.4237899999989</v>
      </c>
      <c r="F71" s="10">
        <f t="shared" si="0"/>
        <v>92.303850596690921</v>
      </c>
      <c r="G71" s="5"/>
    </row>
    <row r="72" spans="2:7" ht="45">
      <c r="B72" s="11" t="s">
        <v>166</v>
      </c>
      <c r="C72" s="12" t="s">
        <v>167</v>
      </c>
      <c r="D72" s="13">
        <v>33.4</v>
      </c>
      <c r="E72" s="14">
        <v>66.7</v>
      </c>
      <c r="F72" s="10">
        <f>E72/D72*100</f>
        <v>199.70059880239523</v>
      </c>
      <c r="G72" s="15" t="s">
        <v>133</v>
      </c>
    </row>
    <row r="73" spans="2:7" ht="60">
      <c r="B73" s="11" t="s">
        <v>168</v>
      </c>
      <c r="C73" s="12" t="s">
        <v>169</v>
      </c>
      <c r="D73" s="13">
        <v>10440.07833</v>
      </c>
      <c r="E73" s="14">
        <v>9600.72379</v>
      </c>
      <c r="F73" s="10">
        <f>E73/D73*100</f>
        <v>91.960265876664167</v>
      </c>
      <c r="G73" s="15" t="s">
        <v>170</v>
      </c>
    </row>
    <row r="74" spans="2:7" ht="47.25">
      <c r="B74" s="17" t="s">
        <v>171</v>
      </c>
      <c r="C74" s="18" t="s">
        <v>172</v>
      </c>
      <c r="D74" s="8">
        <v>30535.232070000002</v>
      </c>
      <c r="E74" s="9">
        <v>33152.667410000002</v>
      </c>
      <c r="F74" s="10">
        <f>E74/D74*100</f>
        <v>108.57185343802105</v>
      </c>
      <c r="G74" s="19"/>
    </row>
    <row r="75" spans="2:7" ht="48" thickBot="1">
      <c r="B75" s="20" t="s">
        <v>173</v>
      </c>
      <c r="C75" s="21" t="s">
        <v>174</v>
      </c>
      <c r="D75" s="22">
        <v>30535.232070000002</v>
      </c>
      <c r="E75" s="23">
        <v>33152.667410000002</v>
      </c>
      <c r="F75" s="24">
        <f>E75/D75*100</f>
        <v>108.57185343802105</v>
      </c>
      <c r="G75" s="25" t="s">
        <v>175</v>
      </c>
    </row>
    <row r="76" spans="2:7" ht="16.5" thickBot="1">
      <c r="B76" s="26" t="s">
        <v>176</v>
      </c>
      <c r="C76" s="27"/>
      <c r="D76" s="28">
        <f>D74+D71+D66+D60+D52+D49+D42+D38+D33+D24+D20+D17+D7</f>
        <v>3502849.0155999996</v>
      </c>
      <c r="E76" s="28">
        <f>E74+E71+E66+E60+E52+E49+E42+E38+E33+E24+E20+E17+E7</f>
        <v>3332944.5868500005</v>
      </c>
      <c r="F76" s="29">
        <f>E76/D76*100</f>
        <v>95.149536049275127</v>
      </c>
      <c r="G76" s="30"/>
    </row>
  </sheetData>
  <mergeCells count="8">
    <mergeCell ref="B1:G1"/>
    <mergeCell ref="B2:G2"/>
    <mergeCell ref="B4:B5"/>
    <mergeCell ref="C4:C5"/>
    <mergeCell ref="D4:D5"/>
    <mergeCell ref="E4:E5"/>
    <mergeCell ref="F4:F5"/>
    <mergeCell ref="G4:G5"/>
  </mergeCells>
  <pageMargins left="0.15748031496062992" right="0.15748031496062992" top="0.31496062992125984" bottom="0.39370078740157483" header="0.31496062992125984" footer="0.31496062992125984"/>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sumachakova</dc:creator>
  <cp:lastModifiedBy>sumachakova</cp:lastModifiedBy>
  <dcterms:created xsi:type="dcterms:W3CDTF">2016-05-24T09:55:41Z</dcterms:created>
  <dcterms:modified xsi:type="dcterms:W3CDTF">2016-09-16T05:03:58Z</dcterms:modified>
</cp:coreProperties>
</file>