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7600" windowHeight="12345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D78" i="1"/>
  <c r="F33"/>
  <c r="F21"/>
  <c r="E78"/>
  <c r="F76"/>
  <c r="F25"/>
  <c r="F17"/>
  <c r="F13"/>
  <c r="F78" l="1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2"/>
  <c r="F31"/>
  <c r="F30"/>
  <c r="F29"/>
  <c r="F28"/>
  <c r="F27"/>
  <c r="F26"/>
  <c r="F24"/>
  <c r="F23"/>
  <c r="F22"/>
  <c r="F20"/>
  <c r="F19"/>
  <c r="F18"/>
  <c r="F16"/>
  <c r="F15"/>
  <c r="F12"/>
  <c r="F11"/>
  <c r="F10"/>
  <c r="F9"/>
  <c r="F8"/>
  <c r="F7"/>
  <c r="F77" l="1"/>
</calcChain>
</file>

<file path=xl/sharedStrings.xml><?xml version="1.0" encoding="utf-8"?>
<sst xmlns="http://schemas.openxmlformats.org/spreadsheetml/2006/main" count="205" uniqueCount="192">
  <si>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</si>
  <si>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</si>
  <si>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</si>
  <si>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</si>
  <si>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</si>
  <si>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</si>
  <si>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</si>
  <si>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</si>
  <si>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</si>
  <si>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</si>
  <si>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</si>
  <si>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</si>
  <si>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</si>
  <si>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</si>
  <si>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КИНЕМАТОГРАФИЯ</t>
  </si>
  <si>
    <t>0800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</si>
  <si>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</si>
  <si>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</si>
  <si>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</si>
  <si>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</si>
  <si>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</si>
  <si>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</si>
  <si>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</si>
  <si>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</si>
  <si>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</si>
  <si>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</si>
  <si>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</si>
  <si>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</si>
  <si>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</si>
  <si>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</si>
  <si>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</si>
  <si>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</si>
  <si>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</si>
  <si>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</si>
  <si>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</si>
  <si>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</si>
  <si>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</si>
  <si>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</si>
  <si>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</si>
  <si>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</si>
  <si>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</si>
  <si>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</si>
  <si>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</si>
  <si>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</si>
  <si>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</si>
  <si>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</si>
  <si>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</si>
  <si>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</si>
  <si>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</si>
  <si>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</si>
  <si>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</si>
  <si>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</si>
  <si>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</si>
  <si>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</si>
  <si>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</si>
  <si>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</si>
  <si>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</si>
  <si>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</si>
  <si>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</si>
  <si>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</si>
  <si>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</si>
  <si>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</si>
  <si>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</si>
  <si>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</si>
  <si>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</si>
  <si>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</si>
  <si>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</si>
  <si>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</si>
  <si>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</si>
  <si>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</si>
  <si>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</si>
  <si>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</si>
  <si>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</si>
  <si>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</si>
  <si>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</si>
  <si>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</si>
  <si>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</si>
  <si>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</si>
  <si>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</si>
  <si>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</si>
  <si>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</si>
  <si>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</si>
  <si>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</si>
  <si>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</si>
  <si>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</si>
  <si>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</si>
  <si>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</si>
  <si>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</si>
  <si>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</si>
  <si>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</si>
  <si>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</si>
  <si>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</si>
  <si>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</si>
  <si>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</si>
  <si>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</si>
  <si>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</si>
  <si>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</si>
  <si>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</si>
  <si>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</si>
  <si>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</si>
  <si>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</si>
  <si>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</si>
  <si>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</si>
  <si>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</si>
  <si>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</si>
  <si>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</si>
  <si>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</si>
  <si>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</si>
  <si>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</si>
  <si>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</si>
  <si>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</si>
  <si>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</si>
  <si>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</si>
  <si>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</si>
  <si>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</si>
  <si>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</si>
  <si>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</si>
  <si>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</si>
  <si>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</si>
  <si>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</si>
  <si>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</si>
  <si>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</si>
  <si>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</si>
  <si>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</si>
  <si>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</si>
  <si>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</si>
  <si>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</si>
  <si>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</si>
  <si>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Периодическая печать и издательства</t>
  </si>
  <si>
    <t>1202</t>
  </si>
  <si>
    <t>Обслуживание государственного внутреннего и муниципального долга</t>
  </si>
  <si>
    <t>1301</t>
  </si>
  <si>
    <t>Наименование показателя</t>
  </si>
  <si>
    <t>Раздел / Подраздел</t>
  </si>
  <si>
    <t>1</t>
  </si>
  <si>
    <t>2</t>
  </si>
  <si>
    <t>Примечание</t>
  </si>
  <si>
    <t>нет актов выполненных работ</t>
  </si>
  <si>
    <t>Согласно объему привлеченных кредитов</t>
  </si>
  <si>
    <t xml:space="preserve">Сравнительный анализ  исполнения расходов консолидированного   бюджета Республики Алтай по 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</si>
  <si>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</si>
  <si>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</si>
  <si>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Благоустройство</t>
  </si>
  <si>
    <t>0503</t>
  </si>
  <si>
    <t>Телевидение и радиовещание</t>
  </si>
  <si>
    <t>1201</t>
  </si>
  <si>
    <t>ВСЕГО РАСХОДОВ</t>
  </si>
  <si>
    <t>0411</t>
  </si>
  <si>
    <t>с оптимизацией расходов на управление</t>
  </si>
  <si>
    <t>Прикладные научные исследования в области национальной экономики</t>
  </si>
  <si>
    <t xml:space="preserve">Увеличение контингента обучающихся </t>
  </si>
  <si>
    <t>с увеличением расходов на приобретение расходных материалов</t>
  </si>
  <si>
    <t xml:space="preserve">с увеличением количества приемных родителей и детей под опекой </t>
  </si>
  <si>
    <t>Исполнено за  1 полугодие 2016 года, тыс.руб.</t>
  </si>
  <si>
    <t>Темп роста / снижения к 2015 году</t>
  </si>
  <si>
    <t>0302</t>
  </si>
  <si>
    <t xml:space="preserve">В 2015 году погашена кредиторская задолженность </t>
  </si>
  <si>
    <t>В соответствии с кассовым планом выплат</t>
  </si>
  <si>
    <t>Органы внутренних дел</t>
  </si>
  <si>
    <t>Оплата  в 2015 году по контрактам 2014 года, по актам выполненных работ за счет целевых остатков на начало года</t>
  </si>
  <si>
    <t xml:space="preserve">В связи опережающим финансированием   платежей по страховым взносам за неработающее население </t>
  </si>
  <si>
    <t>Осуществление расходов по план графику закупок</t>
  </si>
  <si>
    <t>С поступлением допсредств из федерального бюджета на оздоровление детей, находящихся в трудной жизненной ситуации</t>
  </si>
  <si>
    <t>С централизацией бухгалтерских служб расходы , осуществляются по подразделу 0709</t>
  </si>
  <si>
    <t>с увеличением количества получателей</t>
  </si>
  <si>
    <t>Осуществление  в 2015 году социальных выплат на осуществление капремонта жилья и выплат по единовременной материальной помощи и финансовой помощи пострадавшим гражданам от паводка 2014 года</t>
  </si>
  <si>
    <t xml:space="preserve">Изменением сроков проведения спортивных мероприятий  </t>
  </si>
  <si>
    <t xml:space="preserve">В  2015 году отражались расходы за счет  средств  федерального бюджета </t>
  </si>
  <si>
    <t>в 2015 году произведена оплата по контрактам 2014 года, по актам выполненных работ за счет целевых остатков на начало года</t>
  </si>
  <si>
    <t>В связи с реорганизацией республиканской  детской больницы</t>
  </si>
  <si>
    <t>В связи с реорганизацией детского противотуберкулезного санатория и детской больницы</t>
  </si>
  <si>
    <t>В связи с реорганизацией детского противотуберкулезного санатория путем присоединения к Противотуберкулезной больнице</t>
  </si>
  <si>
    <t xml:space="preserve">С проведением в 2015 году  подготовительных мероприятий к допвыборам </t>
  </si>
  <si>
    <t>Исполнено за 9 месяцев 2015 года, тыс.руб.</t>
  </si>
  <si>
    <t>в разрезе разделов и подразделов за 9 месяцев 2016 года с 9 месяцами 2015 года</t>
  </si>
  <si>
    <t>Осуществление закупок по план -графику и оплата по договарам по условиям контрактов в соответствии кассовым планом выплат</t>
  </si>
  <si>
    <t>В связи с вводом эксплуатацию новой пожарной части</t>
  </si>
  <si>
    <t>В связи с упорядочением сроков заключения соглашений с федеральными органами  исполнительной власти и сроков предоставления  межбюджетных трансфертов</t>
  </si>
  <si>
    <t>С выделением средств на строительство инженерной защиты территории г.Горно-Алтайска от затопления</t>
  </si>
  <si>
    <t>Возвратом целевых остатков  из ФБ на осуществление ремонта дорог разрушенных паводком по контрактам  2015 года</t>
  </si>
  <si>
    <t>Осуществлением мероприятий за счет целевых остатков 2015 года</t>
  </si>
  <si>
    <t>Приобретением оборудования в 2015 году</t>
  </si>
  <si>
    <t>В связи с реорганизацией медавтотранса</t>
  </si>
  <si>
    <t>В 2015 году осуществлялись расходы за счет средств  федерального бюджета на поддержку  СОНКО</t>
  </si>
  <si>
    <t>Осуществлением бюджетных инвестиций на строительство объектов спорта в 2016 году</t>
  </si>
  <si>
    <t>С осуществлением в 2016 году мероприятий в связи с 260- летием вхождения в состав России.</t>
  </si>
  <si>
    <t xml:space="preserve">С проведением ремонта помещений в 2016 году </t>
  </si>
  <si>
    <t xml:space="preserve">В связи с изменением  типа Управления капитального строительства  на казенное учреждение и отражением расходов по данному подразделу </t>
  </si>
  <si>
    <t>Оплачены НИР  по безопасности информации</t>
  </si>
  <si>
    <t>Создание системы обеспечения вызова экстренных оперативных служб по единому номеру "112"</t>
  </si>
  <si>
    <t>в соответствии кассовым планом выплат</t>
  </si>
  <si>
    <t>В связи с досчетом повышения  заработной платы до средней по экономике по Указу в 2015 году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</si>
</sst>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##\ ###\ ###\ ###\ ##0.0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3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justify"/>
    </xf>
    <xf numFmtId="165" fontId="6" fillId="0" borderId="1" xfId="0" applyNumberFormat="1" applyFont="1" applyBorder="1"/>
    <xf numFmtId="165" fontId="7" fillId="0" borderId="1" xfId="0" applyNumberFormat="1" applyFont="1" applyBorder="1"/>
    <xf numFmtId="165" fontId="7" fillId="0" borderId="10" xfId="0" applyNumberFormat="1" applyFont="1" applyBorder="1"/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4" fillId="0" borderId="1" xfId="0" applyNumberFormat="1" applyFont="1" applyBorder="1"/>
    <xf numFmtId="0" fontId="1" fillId="0" borderId="8" xfId="0" applyFont="1" applyBorder="1" applyAlignment="1">
      <alignment horizontal="justify"/>
    </xf>
    <xf numFmtId="0" fontId="2" fillId="3" borderId="12" xfId="0" applyFont="1" applyFill="1" applyBorder="1" applyAlignment="1">
      <alignment horizontal="left" vertical="center" wrapText="1"/>
    </xf>
    <xf numFmtId="165" fontId="6" fillId="0" borderId="12" xfId="0" applyNumberFormat="1" applyFont="1" applyBorder="1"/>
    <xf numFmtId="0" fontId="1" fillId="0" borderId="13" xfId="0" applyFont="1" applyBorder="1" applyAlignment="1">
      <alignment horizontal="justify"/>
    </xf>
    <xf numFmtId="0" fontId="2" fillId="3" borderId="2" xfId="0" applyFont="1" applyFill="1" applyBorder="1" applyAlignment="1">
      <alignment horizontal="left" vertical="center" wrapText="1"/>
    </xf>
    <xf numFmtId="0" fontId="1" fillId="0" borderId="11" xfId="0" applyFont="1" applyBorder="1"/>
    <xf numFmtId="0" fontId="1" fillId="0" borderId="3" xfId="0" applyFont="1" applyBorder="1"/>
    <xf numFmtId="0" fontId="2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justify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6" fillId="0" borderId="15" xfId="0" applyNumberFormat="1" applyFont="1" applyBorder="1"/>
    <xf numFmtId="0" fontId="12" fillId="3" borderId="16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center" wrapText="1"/>
    </xf>
    <xf numFmtId="166" fontId="9" fillId="3" borderId="1" xfId="0" applyNumberFormat="1" applyFont="1" applyFill="1" applyBorder="1" applyAlignment="1">
      <alignment horizontal="center" wrapText="1"/>
    </xf>
    <xf numFmtId="166" fontId="8" fillId="3" borderId="1" xfId="0" applyNumberFormat="1" applyFont="1" applyFill="1" applyBorder="1" applyAlignment="1">
      <alignment horizontal="center" wrapText="1"/>
    </xf>
    <xf numFmtId="4" fontId="6" fillId="0" borderId="15" xfId="0" applyNumberFormat="1" applyFont="1" applyBorder="1"/>
    <xf numFmtId="166" fontId="11" fillId="3" borderId="1" xfId="0" applyNumberFormat="1" applyFont="1" applyFill="1" applyBorder="1" applyAlignment="1">
      <alignment horizontal="right" wrapText="1"/>
    </xf>
    <xf numFmtId="166" fontId="12" fillId="3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6" xfId="0" applyFont="1" applyBorder="1"/>
    <xf numFmtId="0" fontId="6" fillId="0" borderId="8" xfId="0" applyFont="1" applyBorder="1"/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/>
    </xf>
    <xf numFmtId="49" fontId="2" fillId="0" borderId="1" xfId="0" applyNumberFormat="1" applyFont="1" applyBorder="1" applyAlignment="1">
      <alignment horizontal="justify"/>
    </xf>
    <xf numFmtId="164" fontId="2" fillId="3" borderId="5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4" fontId="6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8"/>
  <sheetViews>
    <sheetView tabSelected="1" zoomScale="110" zoomScaleNormal="110" workbookViewId="0">
      <selection activeCell="G11" sqref="G11"/>
    </sheetView>
  </sheetViews>
  <sheetFormatPr defaultRowHeight="15"/>
  <cols>
    <col min="1" max="1" width="3.140625" customWidth="1"/>
    <col min="2" max="2" width="48.5703125" customWidth="1"/>
    <col min="3" max="3" width="12.28515625" customWidth="1"/>
    <col min="4" max="4" width="18.140625" customWidth="1"/>
    <col min="5" max="5" width="17.5703125" customWidth="1"/>
    <col min="6" max="6" width="14.140625" customWidth="1"/>
    <col min="7" max="7" width="27.5703125" customWidth="1"/>
  </cols>
  <sheetData>
    <row r="1" spans="2:7" ht="18.75">
      <c r="B1" s="38" t="s">
        <v>139</v>
      </c>
      <c r="C1" s="38"/>
      <c r="D1" s="38"/>
      <c r="E1" s="38"/>
      <c r="F1" s="38"/>
      <c r="G1" s="38"/>
    </row>
    <row r="2" spans="2:7" ht="18.75">
      <c r="B2" s="39" t="s">
        <v>174</v>
      </c>
      <c r="C2" s="39"/>
      <c r="D2" s="39"/>
      <c r="E2" s="39"/>
      <c r="F2" s="39"/>
      <c r="G2" s="39"/>
    </row>
    <row r="3" spans="2:7" ht="15.75" thickBot="1"/>
    <row r="4" spans="2:7" ht="15" customHeight="1">
      <c r="B4" s="42" t="s">
        <v>132</v>
      </c>
      <c r="C4" s="44" t="s">
        <v>133</v>
      </c>
      <c r="D4" s="46" t="s">
        <v>173</v>
      </c>
      <c r="E4" s="48" t="s">
        <v>153</v>
      </c>
      <c r="F4" s="50" t="s">
        <v>154</v>
      </c>
      <c r="G4" s="40" t="s">
        <v>136</v>
      </c>
    </row>
    <row r="5" spans="2:7" ht="46.5" customHeight="1">
      <c r="B5" s="43"/>
      <c r="C5" s="45"/>
      <c r="D5" s="47"/>
      <c r="E5" s="49"/>
      <c r="F5" s="51"/>
      <c r="G5" s="41"/>
    </row>
    <row r="6" spans="2:7" ht="18" customHeight="1">
      <c r="B6" s="1" t="s">
        <v>134</v>
      </c>
      <c r="C6" s="2" t="s">
        <v>135</v>
      </c>
      <c r="D6" s="32">
        <v>4</v>
      </c>
      <c r="E6" s="3">
        <v>4</v>
      </c>
      <c r="F6" s="4">
        <v>5</v>
      </c>
      <c r="G6" s="5"/>
    </row>
    <row r="7" spans="2:7" ht="15.75">
      <c r="B7" s="20" t="s">
        <v>0</v>
      </c>
      <c r="C7" s="11" t="s">
        <v>1</v>
      </c>
      <c r="D7" s="33">
        <v>930231.16309000005</v>
      </c>
      <c r="E7" s="36">
        <v>947760.07172999997</v>
      </c>
      <c r="F7" s="7">
        <f>E7/D7*100</f>
        <v>101.88436050473446</v>
      </c>
      <c r="G7" s="5"/>
    </row>
    <row r="8" spans="2:7" ht="47.25">
      <c r="B8" s="21" t="s">
        <v>140</v>
      </c>
      <c r="C8" s="10" t="s">
        <v>141</v>
      </c>
      <c r="D8" s="34">
        <v>46265.60441</v>
      </c>
      <c r="E8" s="37">
        <v>42909.091059999999</v>
      </c>
      <c r="F8" s="31">
        <f t="shared" ref="F8:F67" si="0">E8/D8*100</f>
        <v>92.745121580483428</v>
      </c>
      <c r="G8" s="25" t="s">
        <v>148</v>
      </c>
    </row>
    <row r="9" spans="2:7" ht="63">
      <c r="B9" s="21" t="s">
        <v>26</v>
      </c>
      <c r="C9" s="10" t="s">
        <v>27</v>
      </c>
      <c r="D9" s="34">
        <v>68043.945730000007</v>
      </c>
      <c r="E9" s="37">
        <v>69492.82501</v>
      </c>
      <c r="F9" s="31">
        <f t="shared" si="0"/>
        <v>102.12932872198385</v>
      </c>
      <c r="G9" s="6" t="s">
        <v>190</v>
      </c>
    </row>
    <row r="10" spans="2:7" ht="63">
      <c r="B10" s="21" t="s">
        <v>28</v>
      </c>
      <c r="C10" s="10" t="s">
        <v>29</v>
      </c>
      <c r="D10" s="34">
        <v>330339.72081000003</v>
      </c>
      <c r="E10" s="37">
        <v>312978.72076999996</v>
      </c>
      <c r="F10" s="31">
        <f t="shared" si="0"/>
        <v>94.744501206990634</v>
      </c>
      <c r="G10" s="25" t="s">
        <v>148</v>
      </c>
    </row>
    <row r="11" spans="2:7" ht="75">
      <c r="B11" s="21" t="s">
        <v>30</v>
      </c>
      <c r="C11" s="10" t="s">
        <v>31</v>
      </c>
      <c r="D11" s="34">
        <v>30139.735260000001</v>
      </c>
      <c r="E11" s="37">
        <v>32276.016540000001</v>
      </c>
      <c r="F11" s="31">
        <f t="shared" si="0"/>
        <v>107.08792317374854</v>
      </c>
      <c r="G11" s="6" t="s">
        <v>175</v>
      </c>
    </row>
    <row r="12" spans="2:7" ht="47.25">
      <c r="B12" s="21" t="s">
        <v>32</v>
      </c>
      <c r="C12" s="10" t="s">
        <v>33</v>
      </c>
      <c r="D12" s="34">
        <v>88561.192089999997</v>
      </c>
      <c r="E12" s="37">
        <v>91483.236090000006</v>
      </c>
      <c r="F12" s="31">
        <f t="shared" si="0"/>
        <v>103.2994632649372</v>
      </c>
      <c r="G12" s="6" t="s">
        <v>190</v>
      </c>
    </row>
    <row r="13" spans="2:7" ht="45">
      <c r="B13" s="21" t="s">
        <v>34</v>
      </c>
      <c r="C13" s="10" t="s">
        <v>35</v>
      </c>
      <c r="D13" s="34">
        <v>17614.02548</v>
      </c>
      <c r="E13" s="37">
        <v>11550.393619999999</v>
      </c>
      <c r="F13" s="31">
        <f t="shared" si="0"/>
        <v>65.574979626973942</v>
      </c>
      <c r="G13" s="6" t="s">
        <v>172</v>
      </c>
    </row>
    <row r="14" spans="2:7" ht="15.75">
      <c r="B14" s="21" t="s">
        <v>36</v>
      </c>
      <c r="C14" s="10" t="s">
        <v>37</v>
      </c>
      <c r="D14" s="34">
        <v>0</v>
      </c>
      <c r="E14" s="37">
        <v>43.6</v>
      </c>
      <c r="F14" s="31"/>
      <c r="G14" s="5"/>
    </row>
    <row r="15" spans="2:7" ht="31.5">
      <c r="B15" s="21" t="s">
        <v>38</v>
      </c>
      <c r="C15" s="10" t="s">
        <v>39</v>
      </c>
      <c r="D15" s="34">
        <v>16273.324000000001</v>
      </c>
      <c r="E15" s="37">
        <v>15495.674999999999</v>
      </c>
      <c r="F15" s="31">
        <f t="shared" si="0"/>
        <v>95.221326632469186</v>
      </c>
      <c r="G15" s="6" t="s">
        <v>190</v>
      </c>
    </row>
    <row r="16" spans="2:7" ht="75">
      <c r="B16" s="21" t="s">
        <v>40</v>
      </c>
      <c r="C16" s="10" t="s">
        <v>41</v>
      </c>
      <c r="D16" s="34">
        <v>332993.61531000002</v>
      </c>
      <c r="E16" s="37">
        <v>371530.51363999996</v>
      </c>
      <c r="F16" s="31">
        <f t="shared" si="0"/>
        <v>111.57286403047819</v>
      </c>
      <c r="G16" s="6" t="s">
        <v>175</v>
      </c>
    </row>
    <row r="17" spans="2:7" ht="15.75">
      <c r="B17" s="20" t="s">
        <v>2</v>
      </c>
      <c r="C17" s="11" t="s">
        <v>3</v>
      </c>
      <c r="D17" s="33">
        <v>6118.0537800000002</v>
      </c>
      <c r="E17" s="37">
        <v>5539.1675999999998</v>
      </c>
      <c r="F17" s="7">
        <f t="shared" si="0"/>
        <v>90.538066502579838</v>
      </c>
      <c r="G17" s="6"/>
    </row>
    <row r="18" spans="2:7" ht="42" customHeight="1">
      <c r="B18" s="21" t="s">
        <v>42</v>
      </c>
      <c r="C18" s="10" t="s">
        <v>43</v>
      </c>
      <c r="D18" s="34">
        <v>3754.1759700000002</v>
      </c>
      <c r="E18" s="37">
        <v>3897.2272499999999</v>
      </c>
      <c r="F18" s="31">
        <f t="shared" si="0"/>
        <v>103.81045750500608</v>
      </c>
      <c r="G18" s="6" t="s">
        <v>190</v>
      </c>
    </row>
    <row r="19" spans="2:7" ht="75">
      <c r="B19" s="21" t="s">
        <v>44</v>
      </c>
      <c r="C19" s="10" t="s">
        <v>45</v>
      </c>
      <c r="D19" s="34">
        <v>2363.87781</v>
      </c>
      <c r="E19" s="37">
        <v>1641.9403500000001</v>
      </c>
      <c r="F19" s="31">
        <f t="shared" si="0"/>
        <v>69.459611789325109</v>
      </c>
      <c r="G19" s="6" t="s">
        <v>159</v>
      </c>
    </row>
    <row r="20" spans="2:7" ht="47.25">
      <c r="B20" s="20" t="s">
        <v>4</v>
      </c>
      <c r="C20" s="11" t="s">
        <v>5</v>
      </c>
      <c r="D20" s="33">
        <v>122524.89555</v>
      </c>
      <c r="E20" s="37">
        <v>130277.43197000001</v>
      </c>
      <c r="F20" s="7">
        <f t="shared" si="0"/>
        <v>106.32731526535875</v>
      </c>
      <c r="G20" s="6"/>
    </row>
    <row r="21" spans="2:7" ht="30">
      <c r="B21" s="29" t="s">
        <v>158</v>
      </c>
      <c r="C21" s="30" t="s">
        <v>155</v>
      </c>
      <c r="D21" s="34">
        <v>50</v>
      </c>
      <c r="E21" s="37">
        <v>40</v>
      </c>
      <c r="F21" s="8">
        <f t="shared" si="0"/>
        <v>80</v>
      </c>
      <c r="G21" s="6" t="s">
        <v>157</v>
      </c>
    </row>
    <row r="22" spans="2:7" ht="75">
      <c r="B22" s="21" t="s">
        <v>46</v>
      </c>
      <c r="C22" s="10" t="s">
        <v>47</v>
      </c>
      <c r="D22" s="34">
        <v>49441.354570000003</v>
      </c>
      <c r="E22" s="37">
        <v>41685.582499999997</v>
      </c>
      <c r="F22" s="31">
        <f t="shared" si="0"/>
        <v>84.313188549437427</v>
      </c>
      <c r="G22" s="6" t="s">
        <v>159</v>
      </c>
    </row>
    <row r="23" spans="2:7" ht="45">
      <c r="B23" s="21" t="s">
        <v>48</v>
      </c>
      <c r="C23" s="10" t="s">
        <v>49</v>
      </c>
      <c r="D23" s="34">
        <v>66252.841840000008</v>
      </c>
      <c r="E23" s="37">
        <v>81910.951159999997</v>
      </c>
      <c r="F23" s="31">
        <f t="shared" si="0"/>
        <v>123.63386820117721</v>
      </c>
      <c r="G23" s="6" t="s">
        <v>176</v>
      </c>
    </row>
    <row r="24" spans="2:7" ht="47.25">
      <c r="B24" s="21" t="s">
        <v>50</v>
      </c>
      <c r="C24" s="10" t="s">
        <v>51</v>
      </c>
      <c r="D24" s="34">
        <v>6780.6991399999997</v>
      </c>
      <c r="E24" s="37">
        <v>6640.8983099999996</v>
      </c>
      <c r="F24" s="31">
        <f t="shared" si="0"/>
        <v>97.938253458624914</v>
      </c>
      <c r="G24" s="6" t="s">
        <v>190</v>
      </c>
    </row>
    <row r="25" spans="2:7" ht="15.75">
      <c r="B25" s="20" t="s">
        <v>6</v>
      </c>
      <c r="C25" s="11" t="s">
        <v>7</v>
      </c>
      <c r="D25" s="33">
        <v>2434066.5789200002</v>
      </c>
      <c r="E25" s="37">
        <v>2970637.0721199997</v>
      </c>
      <c r="F25" s="7">
        <f t="shared" si="0"/>
        <v>122.04419952383047</v>
      </c>
      <c r="G25" s="5"/>
    </row>
    <row r="26" spans="2:7" ht="30">
      <c r="B26" s="21" t="s">
        <v>52</v>
      </c>
      <c r="C26" s="10" t="s">
        <v>53</v>
      </c>
      <c r="D26" s="34">
        <v>48370.502979999997</v>
      </c>
      <c r="E26" s="37">
        <v>53378.60211</v>
      </c>
      <c r="F26" s="8">
        <f t="shared" si="0"/>
        <v>110.35362219009946</v>
      </c>
      <c r="G26" s="6" t="s">
        <v>157</v>
      </c>
    </row>
    <row r="27" spans="2:7" ht="120">
      <c r="B27" s="21" t="s">
        <v>54</v>
      </c>
      <c r="C27" s="10" t="s">
        <v>55</v>
      </c>
      <c r="D27" s="34">
        <v>569770.20770000003</v>
      </c>
      <c r="E27" s="37">
        <v>611820.96091000002</v>
      </c>
      <c r="F27" s="8">
        <f t="shared" si="0"/>
        <v>107.38030045125507</v>
      </c>
      <c r="G27" s="6" t="s">
        <v>177</v>
      </c>
    </row>
    <row r="28" spans="2:7" ht="60">
      <c r="B28" s="21" t="s">
        <v>56</v>
      </c>
      <c r="C28" s="10" t="s">
        <v>57</v>
      </c>
      <c r="D28" s="34">
        <v>8616.2885600000009</v>
      </c>
      <c r="E28" s="37">
        <v>131082.03352</v>
      </c>
      <c r="F28" s="8">
        <f t="shared" si="0"/>
        <v>1521.3282680495554</v>
      </c>
      <c r="G28" s="6" t="s">
        <v>178</v>
      </c>
    </row>
    <row r="29" spans="2:7" ht="15.75">
      <c r="B29" s="21" t="s">
        <v>58</v>
      </c>
      <c r="C29" s="10" t="s">
        <v>59</v>
      </c>
      <c r="D29" s="34">
        <v>307723.70233</v>
      </c>
      <c r="E29" s="37">
        <v>302454.42388999998</v>
      </c>
      <c r="F29" s="8">
        <f t="shared" si="0"/>
        <v>98.287659221534625</v>
      </c>
      <c r="G29" s="6"/>
    </row>
    <row r="30" spans="2:7" ht="45">
      <c r="B30" s="21" t="s">
        <v>60</v>
      </c>
      <c r="C30" s="10" t="s">
        <v>61</v>
      </c>
      <c r="D30" s="34">
        <v>14040.991390000001</v>
      </c>
      <c r="E30" s="37">
        <v>14461.060160000001</v>
      </c>
      <c r="F30" s="8">
        <f t="shared" si="0"/>
        <v>102.99173155464771</v>
      </c>
      <c r="G30" s="6" t="s">
        <v>180</v>
      </c>
    </row>
    <row r="31" spans="2:7" ht="90">
      <c r="B31" s="21" t="s">
        <v>62</v>
      </c>
      <c r="C31" s="10" t="s">
        <v>63</v>
      </c>
      <c r="D31" s="34">
        <v>1325057.5873</v>
      </c>
      <c r="E31" s="37">
        <v>1611607.8864000002</v>
      </c>
      <c r="F31" s="8">
        <f t="shared" si="0"/>
        <v>121.62549777809195</v>
      </c>
      <c r="G31" s="25" t="s">
        <v>179</v>
      </c>
    </row>
    <row r="32" spans="2:7" ht="75">
      <c r="B32" s="21" t="s">
        <v>64</v>
      </c>
      <c r="C32" s="10" t="s">
        <v>65</v>
      </c>
      <c r="D32" s="34">
        <v>56829.280279999999</v>
      </c>
      <c r="E32" s="37">
        <v>66633.677240000005</v>
      </c>
      <c r="F32" s="8">
        <f t="shared" si="0"/>
        <v>117.2523686939081</v>
      </c>
      <c r="G32" s="25" t="s">
        <v>189</v>
      </c>
    </row>
    <row r="33" spans="2:7" ht="31.5">
      <c r="B33" s="26" t="s">
        <v>149</v>
      </c>
      <c r="C33" s="27" t="s">
        <v>147</v>
      </c>
      <c r="D33" s="34">
        <v>80</v>
      </c>
      <c r="E33" s="37">
        <v>285</v>
      </c>
      <c r="F33" s="8">
        <f t="shared" si="0"/>
        <v>356.25</v>
      </c>
      <c r="G33" s="25" t="s">
        <v>188</v>
      </c>
    </row>
    <row r="34" spans="2:7" ht="90">
      <c r="B34" s="21" t="s">
        <v>66</v>
      </c>
      <c r="C34" s="10" t="s">
        <v>67</v>
      </c>
      <c r="D34" s="34">
        <v>103578.01837999999</v>
      </c>
      <c r="E34" s="37">
        <v>178913.42788999999</v>
      </c>
      <c r="F34" s="8">
        <f t="shared" si="0"/>
        <v>172.73300907690142</v>
      </c>
      <c r="G34" s="6" t="s">
        <v>187</v>
      </c>
    </row>
    <row r="35" spans="2:7" ht="31.5">
      <c r="B35" s="20" t="s">
        <v>8</v>
      </c>
      <c r="C35" s="11" t="s">
        <v>9</v>
      </c>
      <c r="D35" s="33">
        <v>727388.93005999993</v>
      </c>
      <c r="E35" s="37">
        <v>558946.03819000011</v>
      </c>
      <c r="F35" s="7">
        <f t="shared" si="0"/>
        <v>76.842802397871864</v>
      </c>
      <c r="G35" s="5"/>
    </row>
    <row r="36" spans="2:7" ht="15.75">
      <c r="B36" s="21" t="s">
        <v>68</v>
      </c>
      <c r="C36" s="10" t="s">
        <v>69</v>
      </c>
      <c r="D36" s="34">
        <v>189108.09362999999</v>
      </c>
      <c r="E36" s="37">
        <v>136276.16730999999</v>
      </c>
      <c r="F36" s="8">
        <f t="shared" si="0"/>
        <v>72.062577911991184</v>
      </c>
      <c r="G36" s="5" t="s">
        <v>137</v>
      </c>
    </row>
    <row r="37" spans="2:7" ht="90">
      <c r="B37" s="21" t="s">
        <v>70</v>
      </c>
      <c r="C37" s="10" t="s">
        <v>71</v>
      </c>
      <c r="D37" s="34">
        <v>401335.68322000001</v>
      </c>
      <c r="E37" s="37">
        <v>281323.94495999999</v>
      </c>
      <c r="F37" s="8">
        <f t="shared" si="0"/>
        <v>70.096918046977336</v>
      </c>
      <c r="G37" s="6" t="s">
        <v>168</v>
      </c>
    </row>
    <row r="38" spans="2:7" ht="15.75">
      <c r="B38" s="21" t="s">
        <v>142</v>
      </c>
      <c r="C38" s="10" t="s">
        <v>143</v>
      </c>
      <c r="D38" s="34">
        <v>109991.86631999999</v>
      </c>
      <c r="E38" s="37">
        <v>99732.819400000008</v>
      </c>
      <c r="F38" s="8">
        <f t="shared" si="0"/>
        <v>90.672904039873941</v>
      </c>
      <c r="G38" s="5" t="s">
        <v>137</v>
      </c>
    </row>
    <row r="39" spans="2:7" ht="31.5">
      <c r="B39" s="21" t="s">
        <v>72</v>
      </c>
      <c r="C39" s="10" t="s">
        <v>73</v>
      </c>
      <c r="D39" s="34">
        <v>26953.286889999999</v>
      </c>
      <c r="E39" s="37">
        <v>41613.106520000001</v>
      </c>
      <c r="F39" s="8">
        <f t="shared" si="0"/>
        <v>154.38972875489623</v>
      </c>
      <c r="G39" s="6" t="s">
        <v>161</v>
      </c>
    </row>
    <row r="40" spans="2:7" ht="15.75">
      <c r="B40" s="20" t="s">
        <v>10</v>
      </c>
      <c r="C40" s="11" t="s">
        <v>11</v>
      </c>
      <c r="D40" s="33">
        <v>24291.328819999999</v>
      </c>
      <c r="E40" s="37">
        <v>28448.838589999999</v>
      </c>
      <c r="F40" s="7">
        <f t="shared" si="0"/>
        <v>117.11520106951481</v>
      </c>
      <c r="G40" s="5"/>
    </row>
    <row r="41" spans="2:7" ht="120">
      <c r="B41" s="21" t="s">
        <v>74</v>
      </c>
      <c r="C41" s="10" t="s">
        <v>75</v>
      </c>
      <c r="D41" s="34">
        <v>320</v>
      </c>
      <c r="E41" s="37">
        <v>694.98609999999996</v>
      </c>
      <c r="F41" s="8">
        <f t="shared" si="0"/>
        <v>217.18315625</v>
      </c>
      <c r="G41" s="6" t="s">
        <v>177</v>
      </c>
    </row>
    <row r="42" spans="2:7" ht="120">
      <c r="B42" s="21" t="s">
        <v>76</v>
      </c>
      <c r="C42" s="10" t="s">
        <v>77</v>
      </c>
      <c r="D42" s="34">
        <v>12153.12948</v>
      </c>
      <c r="E42" s="37">
        <v>9485.8847799999985</v>
      </c>
      <c r="F42" s="8">
        <f t="shared" si="0"/>
        <v>78.053021615630797</v>
      </c>
      <c r="G42" s="6" t="s">
        <v>177</v>
      </c>
    </row>
    <row r="43" spans="2:7" ht="120">
      <c r="B43" s="21" t="s">
        <v>78</v>
      </c>
      <c r="C43" s="10" t="s">
        <v>79</v>
      </c>
      <c r="D43" s="34">
        <v>11818.199339999999</v>
      </c>
      <c r="E43" s="37">
        <v>18267.967710000001</v>
      </c>
      <c r="F43" s="8">
        <f t="shared" si="0"/>
        <v>154.57488221720925</v>
      </c>
      <c r="G43" s="6" t="s">
        <v>177</v>
      </c>
    </row>
    <row r="44" spans="2:7" ht="15.75">
      <c r="B44" s="20" t="s">
        <v>12</v>
      </c>
      <c r="C44" s="11" t="s">
        <v>13</v>
      </c>
      <c r="D44" s="33">
        <v>3394914.97413</v>
      </c>
      <c r="E44" s="37">
        <v>3714637.9359499998</v>
      </c>
      <c r="F44" s="7">
        <f t="shared" si="0"/>
        <v>109.41770159949098</v>
      </c>
      <c r="G44" s="6"/>
    </row>
    <row r="45" spans="2:7" ht="15.75">
      <c r="B45" s="21" t="s">
        <v>80</v>
      </c>
      <c r="C45" s="10" t="s">
        <v>81</v>
      </c>
      <c r="D45" s="34">
        <v>625837.59311000002</v>
      </c>
      <c r="E45" s="37">
        <v>625496.84217999992</v>
      </c>
      <c r="F45" s="8">
        <f t="shared" si="0"/>
        <v>99.945552818534466</v>
      </c>
      <c r="G45" s="6"/>
    </row>
    <row r="46" spans="2:7" ht="30">
      <c r="B46" s="21" t="s">
        <v>82</v>
      </c>
      <c r="C46" s="10" t="s">
        <v>83</v>
      </c>
      <c r="D46" s="34">
        <v>2277739.6083800001</v>
      </c>
      <c r="E46" s="37">
        <v>2539881.9371100003</v>
      </c>
      <c r="F46" s="8">
        <f t="shared" si="0"/>
        <v>111.50888046050373</v>
      </c>
      <c r="G46" s="6" t="s">
        <v>150</v>
      </c>
    </row>
    <row r="47" spans="2:7" ht="15.75">
      <c r="B47" s="21" t="s">
        <v>84</v>
      </c>
      <c r="C47" s="10" t="s">
        <v>85</v>
      </c>
      <c r="D47" s="34">
        <v>248453.26208000001</v>
      </c>
      <c r="E47" s="37">
        <v>243232.25340000002</v>
      </c>
      <c r="F47" s="12">
        <f t="shared" si="0"/>
        <v>97.898595238279114</v>
      </c>
      <c r="G47" s="5"/>
    </row>
    <row r="48" spans="2:7" ht="31.5">
      <c r="B48" s="21" t="s">
        <v>86</v>
      </c>
      <c r="C48" s="10" t="s">
        <v>87</v>
      </c>
      <c r="D48" s="34">
        <v>13297.175949999999</v>
      </c>
      <c r="E48" s="37">
        <v>15484.26319</v>
      </c>
      <c r="F48" s="8">
        <f t="shared" si="0"/>
        <v>116.44775739016977</v>
      </c>
      <c r="G48" s="6" t="s">
        <v>186</v>
      </c>
    </row>
    <row r="49" spans="2:7" ht="75">
      <c r="B49" s="21" t="s">
        <v>88</v>
      </c>
      <c r="C49" s="10" t="s">
        <v>89</v>
      </c>
      <c r="D49" s="34">
        <v>90577.896609999996</v>
      </c>
      <c r="E49" s="37">
        <v>132275.52494999999</v>
      </c>
      <c r="F49" s="8">
        <f t="shared" si="0"/>
        <v>146.03510337575722</v>
      </c>
      <c r="G49" s="6" t="s">
        <v>162</v>
      </c>
    </row>
    <row r="50" spans="2:7" ht="60">
      <c r="B50" s="21" t="s">
        <v>90</v>
      </c>
      <c r="C50" s="10" t="s">
        <v>91</v>
      </c>
      <c r="D50" s="34">
        <v>139009.43799999999</v>
      </c>
      <c r="E50" s="37">
        <v>158267.11512</v>
      </c>
      <c r="F50" s="8">
        <f t="shared" si="0"/>
        <v>113.85350332831359</v>
      </c>
      <c r="G50" s="6" t="s">
        <v>163</v>
      </c>
    </row>
    <row r="51" spans="2:7" ht="15.75">
      <c r="B51" s="20" t="s">
        <v>14</v>
      </c>
      <c r="C51" s="11" t="s">
        <v>15</v>
      </c>
      <c r="D51" s="33">
        <v>408760.05867</v>
      </c>
      <c r="E51" s="37">
        <v>448030.93582999997</v>
      </c>
      <c r="F51" s="7">
        <f t="shared" si="0"/>
        <v>109.6073176248622</v>
      </c>
      <c r="G51" s="6"/>
    </row>
    <row r="52" spans="2:7" ht="75">
      <c r="B52" s="21" t="s">
        <v>92</v>
      </c>
      <c r="C52" s="10" t="s">
        <v>93</v>
      </c>
      <c r="D52" s="34">
        <v>377017.83993999998</v>
      </c>
      <c r="E52" s="37">
        <v>416092.17486000003</v>
      </c>
      <c r="F52" s="8">
        <f t="shared" si="0"/>
        <v>110.36405463630541</v>
      </c>
      <c r="G52" s="6" t="s">
        <v>191</v>
      </c>
    </row>
    <row r="53" spans="2:7" ht="31.5">
      <c r="B53" s="21" t="s">
        <v>94</v>
      </c>
      <c r="C53" s="10" t="s">
        <v>95</v>
      </c>
      <c r="D53" s="34">
        <v>31742.218730000001</v>
      </c>
      <c r="E53" s="37">
        <v>31938.760969999999</v>
      </c>
      <c r="F53" s="8">
        <f t="shared" si="0"/>
        <v>100.61918242600427</v>
      </c>
      <c r="G53" s="6"/>
    </row>
    <row r="54" spans="2:7" ht="15.75">
      <c r="B54" s="20" t="s">
        <v>16</v>
      </c>
      <c r="C54" s="11" t="s">
        <v>17</v>
      </c>
      <c r="D54" s="33">
        <v>1736815.6669000001</v>
      </c>
      <c r="E54" s="37">
        <v>1696556.1775699998</v>
      </c>
      <c r="F54" s="7">
        <f t="shared" si="0"/>
        <v>97.681994117322859</v>
      </c>
      <c r="G54" s="6"/>
    </row>
    <row r="55" spans="2:7" ht="45">
      <c r="B55" s="21" t="s">
        <v>96</v>
      </c>
      <c r="C55" s="10" t="s">
        <v>97</v>
      </c>
      <c r="D55" s="34">
        <v>265719.02013000002</v>
      </c>
      <c r="E55" s="37">
        <v>168123.08285000001</v>
      </c>
      <c r="F55" s="8">
        <f t="shared" si="0"/>
        <v>63.271000611001682</v>
      </c>
      <c r="G55" s="6" t="s">
        <v>169</v>
      </c>
    </row>
    <row r="56" spans="2:7" ht="75">
      <c r="B56" s="21" t="s">
        <v>98</v>
      </c>
      <c r="C56" s="10" t="s">
        <v>99</v>
      </c>
      <c r="D56" s="34">
        <v>112492.65856</v>
      </c>
      <c r="E56" s="37">
        <v>152070.16234000001</v>
      </c>
      <c r="F56" s="8">
        <f t="shared" si="0"/>
        <v>135.18229925990292</v>
      </c>
      <c r="G56" s="6" t="s">
        <v>170</v>
      </c>
    </row>
    <row r="57" spans="2:7" ht="31.5">
      <c r="B57" s="21" t="s">
        <v>100</v>
      </c>
      <c r="C57" s="10" t="s">
        <v>101</v>
      </c>
      <c r="D57" s="34">
        <v>5426.4179999999997</v>
      </c>
      <c r="E57" s="37">
        <v>4312.2</v>
      </c>
      <c r="F57" s="8">
        <f t="shared" si="0"/>
        <v>79.466786377311877</v>
      </c>
      <c r="G57" s="6" t="s">
        <v>181</v>
      </c>
    </row>
    <row r="58" spans="2:7" ht="30">
      <c r="B58" s="21" t="s">
        <v>102</v>
      </c>
      <c r="C58" s="10" t="s">
        <v>103</v>
      </c>
      <c r="D58" s="34">
        <v>1275</v>
      </c>
      <c r="E58" s="37">
        <v>3000</v>
      </c>
      <c r="F58" s="8">
        <f t="shared" si="0"/>
        <v>235.29411764705884</v>
      </c>
      <c r="G58" s="6" t="s">
        <v>182</v>
      </c>
    </row>
    <row r="59" spans="2:7" ht="105">
      <c r="B59" s="21" t="s">
        <v>104</v>
      </c>
      <c r="C59" s="10" t="s">
        <v>105</v>
      </c>
      <c r="D59" s="34">
        <v>37274.584000000003</v>
      </c>
      <c r="E59" s="37">
        <v>10193.9</v>
      </c>
      <c r="F59" s="8">
        <f t="shared" si="0"/>
        <v>27.348125468013269</v>
      </c>
      <c r="G59" s="6" t="s">
        <v>171</v>
      </c>
    </row>
    <row r="60" spans="2:7" ht="47.25">
      <c r="B60" s="21" t="s">
        <v>106</v>
      </c>
      <c r="C60" s="10" t="s">
        <v>107</v>
      </c>
      <c r="D60" s="34">
        <v>18507.5</v>
      </c>
      <c r="E60" s="37">
        <v>19315.09</v>
      </c>
      <c r="F60" s="8">
        <f t="shared" si="0"/>
        <v>104.36358233148724</v>
      </c>
      <c r="G60" s="6" t="s">
        <v>151</v>
      </c>
    </row>
    <row r="61" spans="2:7" ht="75">
      <c r="B61" s="21" t="s">
        <v>108</v>
      </c>
      <c r="C61" s="10" t="s">
        <v>109</v>
      </c>
      <c r="D61" s="34">
        <v>1296120.48621</v>
      </c>
      <c r="E61" s="37">
        <v>1339541.7423800002</v>
      </c>
      <c r="F61" s="8">
        <f t="shared" si="0"/>
        <v>103.35009411794491</v>
      </c>
      <c r="G61" s="6" t="s">
        <v>160</v>
      </c>
    </row>
    <row r="62" spans="2:7" ht="15.75">
      <c r="B62" s="20" t="s">
        <v>18</v>
      </c>
      <c r="C62" s="11" t="s">
        <v>19</v>
      </c>
      <c r="D62" s="33">
        <v>2188272.92074</v>
      </c>
      <c r="E62" s="37">
        <v>1738288.0010799998</v>
      </c>
      <c r="F62" s="7">
        <f t="shared" si="0"/>
        <v>79.436526614430235</v>
      </c>
      <c r="G62" s="13"/>
    </row>
    <row r="63" spans="2:7" ht="30">
      <c r="B63" s="21" t="s">
        <v>110</v>
      </c>
      <c r="C63" s="10" t="s">
        <v>111</v>
      </c>
      <c r="D63" s="34">
        <v>20120.404750000002</v>
      </c>
      <c r="E63" s="37">
        <v>20609.566600000002</v>
      </c>
      <c r="F63" s="8">
        <f t="shared" si="0"/>
        <v>102.43117301106976</v>
      </c>
      <c r="G63" s="6" t="s">
        <v>164</v>
      </c>
    </row>
    <row r="64" spans="2:7" ht="15.75">
      <c r="B64" s="21" t="s">
        <v>112</v>
      </c>
      <c r="C64" s="10" t="s">
        <v>113</v>
      </c>
      <c r="D64" s="34">
        <v>237449.21213</v>
      </c>
      <c r="E64" s="37">
        <v>230409.30678000001</v>
      </c>
      <c r="F64" s="8">
        <f t="shared" si="0"/>
        <v>97.035195321622822</v>
      </c>
      <c r="G64" s="6"/>
    </row>
    <row r="65" spans="2:7" ht="135">
      <c r="B65" s="21" t="s">
        <v>114</v>
      </c>
      <c r="C65" s="10" t="s">
        <v>115</v>
      </c>
      <c r="D65" s="34">
        <v>1391138.3989600001</v>
      </c>
      <c r="E65" s="37">
        <v>855102.44291999994</v>
      </c>
      <c r="F65" s="8">
        <f t="shared" si="0"/>
        <v>61.467819705017504</v>
      </c>
      <c r="G65" s="6" t="s">
        <v>165</v>
      </c>
    </row>
    <row r="66" spans="2:7" ht="45">
      <c r="B66" s="21" t="s">
        <v>116</v>
      </c>
      <c r="C66" s="10" t="s">
        <v>117</v>
      </c>
      <c r="D66" s="34">
        <v>506792.18644999998</v>
      </c>
      <c r="E66" s="37">
        <v>602197.80617999996</v>
      </c>
      <c r="F66" s="8">
        <f t="shared" si="0"/>
        <v>118.82539279034697</v>
      </c>
      <c r="G66" s="6" t="s">
        <v>152</v>
      </c>
    </row>
    <row r="67" spans="2:7" ht="60">
      <c r="B67" s="21" t="s">
        <v>118</v>
      </c>
      <c r="C67" s="10" t="s">
        <v>119</v>
      </c>
      <c r="D67" s="34">
        <v>32772.71845</v>
      </c>
      <c r="E67" s="37">
        <v>29968.8786</v>
      </c>
      <c r="F67" s="8">
        <f t="shared" si="0"/>
        <v>91.444591774473309</v>
      </c>
      <c r="G67" s="6" t="s">
        <v>183</v>
      </c>
    </row>
    <row r="68" spans="2:7" ht="15.75">
      <c r="B68" s="20" t="s">
        <v>20</v>
      </c>
      <c r="C68" s="11" t="s">
        <v>21</v>
      </c>
      <c r="D68" s="33">
        <v>81518.894329999996</v>
      </c>
      <c r="E68" s="37">
        <v>120760.28756</v>
      </c>
      <c r="F68" s="7">
        <f t="shared" ref="F68:F78" si="1">E68/D68*100</f>
        <v>148.13778885560603</v>
      </c>
      <c r="G68" s="6"/>
    </row>
    <row r="69" spans="2:7" ht="45">
      <c r="B69" s="21" t="s">
        <v>120</v>
      </c>
      <c r="C69" s="10" t="s">
        <v>121</v>
      </c>
      <c r="D69" s="34">
        <v>13778.12653</v>
      </c>
      <c r="E69" s="37">
        <v>11189.65367</v>
      </c>
      <c r="F69" s="8">
        <f t="shared" si="1"/>
        <v>81.213172528471475</v>
      </c>
      <c r="G69" s="6" t="s">
        <v>167</v>
      </c>
    </row>
    <row r="70" spans="2:7" ht="60">
      <c r="B70" s="21" t="s">
        <v>122</v>
      </c>
      <c r="C70" s="10" t="s">
        <v>123</v>
      </c>
      <c r="D70" s="34">
        <v>19316.5203</v>
      </c>
      <c r="E70" s="37">
        <v>58269.439030000001</v>
      </c>
      <c r="F70" s="8">
        <f t="shared" si="1"/>
        <v>301.6559821594783</v>
      </c>
      <c r="G70" s="6" t="s">
        <v>184</v>
      </c>
    </row>
    <row r="71" spans="2:7" ht="45">
      <c r="B71" s="21" t="s">
        <v>124</v>
      </c>
      <c r="C71" s="10" t="s">
        <v>125</v>
      </c>
      <c r="D71" s="34">
        <v>17601.805179999999</v>
      </c>
      <c r="E71" s="37">
        <v>17020.401289999998</v>
      </c>
      <c r="F71" s="8">
        <f t="shared" si="1"/>
        <v>96.696907595246998</v>
      </c>
      <c r="G71" s="6" t="s">
        <v>166</v>
      </c>
    </row>
    <row r="72" spans="2:7" ht="60">
      <c r="B72" s="21" t="s">
        <v>126</v>
      </c>
      <c r="C72" s="10" t="s">
        <v>127</v>
      </c>
      <c r="D72" s="34">
        <v>30822.442320000002</v>
      </c>
      <c r="E72" s="37">
        <v>34280.793570000002</v>
      </c>
      <c r="F72" s="8">
        <f t="shared" si="1"/>
        <v>111.22023755968213</v>
      </c>
      <c r="G72" s="6" t="s">
        <v>185</v>
      </c>
    </row>
    <row r="73" spans="2:7" ht="15.75">
      <c r="B73" s="20" t="s">
        <v>22</v>
      </c>
      <c r="C73" s="11" t="s">
        <v>23</v>
      </c>
      <c r="D73" s="33">
        <v>33237.228199999998</v>
      </c>
      <c r="E73" s="37">
        <v>32080.104230000001</v>
      </c>
      <c r="F73" s="7">
        <f t="shared" si="1"/>
        <v>96.518590650708973</v>
      </c>
      <c r="G73" s="5"/>
    </row>
    <row r="74" spans="2:7" ht="30">
      <c r="B74" s="21" t="s">
        <v>144</v>
      </c>
      <c r="C74" s="10" t="s">
        <v>145</v>
      </c>
      <c r="D74" s="34">
        <v>128.6</v>
      </c>
      <c r="E74" s="37">
        <v>166.9</v>
      </c>
      <c r="F74" s="8">
        <f t="shared" si="1"/>
        <v>129.78227060653188</v>
      </c>
      <c r="G74" s="6" t="s">
        <v>157</v>
      </c>
    </row>
    <row r="75" spans="2:7" ht="45">
      <c r="B75" s="21" t="s">
        <v>128</v>
      </c>
      <c r="C75" s="10" t="s">
        <v>129</v>
      </c>
      <c r="D75" s="34">
        <v>33108.628199999999</v>
      </c>
      <c r="E75" s="37">
        <v>31913.204229999999</v>
      </c>
      <c r="F75" s="8">
        <f t="shared" si="1"/>
        <v>96.389388401178152</v>
      </c>
      <c r="G75" s="6" t="s">
        <v>156</v>
      </c>
    </row>
    <row r="76" spans="2:7" ht="31.5">
      <c r="B76" s="22" t="s">
        <v>24</v>
      </c>
      <c r="C76" s="14" t="s">
        <v>25</v>
      </c>
      <c r="D76" s="33">
        <v>87717.595760000011</v>
      </c>
      <c r="E76" s="37">
        <v>88263.401799999992</v>
      </c>
      <c r="F76" s="15">
        <f t="shared" si="1"/>
        <v>100.62223096206755</v>
      </c>
      <c r="G76" s="16"/>
    </row>
    <row r="77" spans="2:7" ht="32.25" thickBot="1">
      <c r="B77" s="23" t="s">
        <v>130</v>
      </c>
      <c r="C77" s="24" t="s">
        <v>131</v>
      </c>
      <c r="D77" s="34">
        <v>87717.595760000011</v>
      </c>
      <c r="E77" s="37">
        <v>88263.401799999992</v>
      </c>
      <c r="F77" s="9">
        <f t="shared" si="1"/>
        <v>100.62223096206755</v>
      </c>
      <c r="G77" s="6" t="s">
        <v>138</v>
      </c>
    </row>
    <row r="78" spans="2:7" ht="16.5" thickBot="1">
      <c r="B78" s="17" t="s">
        <v>146</v>
      </c>
      <c r="C78" s="18"/>
      <c r="D78" s="52">
        <f>D76+D73+D68+D62+D54+D51+D44+D40+D35+D25+D20+D17+D7</f>
        <v>12175858.28895</v>
      </c>
      <c r="E78" s="35">
        <f>E76+E73+E68+E62+E54+E51+E44+E40+E35+E25+E20+E17+E7</f>
        <v>12480225.464219999</v>
      </c>
      <c r="F78" s="28">
        <f t="shared" si="1"/>
        <v>102.49975950809333</v>
      </c>
      <c r="G78" s="19"/>
    </row>
  </sheetData>
  <mergeCells count="8">
    <mergeCell ref="B1:G1"/>
    <mergeCell ref="B2:G2"/>
    <mergeCell ref="G4:G5"/>
    <mergeCell ref="B4:B5"/>
    <mergeCell ref="C4:C5"/>
    <mergeCell ref="D4:D5"/>
    <mergeCell ref="E4:E5"/>
    <mergeCell ref="F4:F5"/>
  </mergeCells>
  <pageMargins left="0.31" right="0.16" top="0.4" bottom="0.41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F30" sqref="F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angilina</dc:creator>
  <cp:lastModifiedBy>sumachakova</cp:lastModifiedBy>
  <cp:lastPrinted>2016-08-01T07:10:52Z</cp:lastPrinted>
  <dcterms:created xsi:type="dcterms:W3CDTF">2015-06-23T05:29:06Z</dcterms:created>
  <dcterms:modified xsi:type="dcterms:W3CDTF">2016-10-19T08:00:42Z</dcterms:modified>
</cp:coreProperties>
</file>