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2980" windowHeight="9555" activeTab="0"/>
  </bookViews>
  <sheets>
    <sheet name="2018" sheetId="1" r:id="rId1"/>
  </sheets>
  <definedNames>
    <definedName name="_xlnm.Print_Titles" localSheetId="0">'2018'!$4:$5</definedName>
    <definedName name="_xlnm.Print_Area" localSheetId="0">'2018'!$A$1:$F$159</definedName>
  </definedNames>
  <calcPr fullCalcOnLoad="1" fullPrecision="0"/>
</workbook>
</file>

<file path=xl/sharedStrings.xml><?xml version="1.0" encoding="utf-8"?>
<sst xmlns="http://schemas.openxmlformats.org/spreadsheetml/2006/main" count="315" uniqueCount="310">
  <si>
    <t>Единица измерения: тыс. рублей</t>
  </si>
  <si>
    <t xml:space="preserve"> Наименование показателя</t>
  </si>
  <si>
    <t xml:space="preserve">Код дохода по бюджетной классификации 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</si>
  <si>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</si>
  <si>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</si>
  <si>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</si>
  <si>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</si>
  <si>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</si>
  <si>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</si>
  <si>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</si>
  <si>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</si>
  <si>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</si>
  <si>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</si>
  <si>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</si>
  <si>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</si>
  <si>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</si>
  <si>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</si>
  <si>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</si>
  <si>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</si>
  <si>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</si>
  <si>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</si>
  <si>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</si>
  <si>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</si>
  <si>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</si>
  <si>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</si>
  <si>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</si>
  <si>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</si>
  <si>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</si>
  <si>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</si>
  <si>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</si>
  <si>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</si>
  <si>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</si>
  <si>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</si>
  <si>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</si>
  <si>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</si>
  <si>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00010806000010000110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</si>
  <si>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</si>
  <si>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</si>
  <si>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</si>
  <si>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</si>
  <si>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</si>
  <si>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</si>
  <si>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</si>
  <si>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</si>
  <si>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</si>
  <si>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</si>
  <si>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</si>
  <si>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</si>
  <si>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</si>
  <si>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</si>
  <si>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</si>
  <si>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</si>
  <si>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</si>
  <si>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</si>
  <si>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</si>
  <si>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</si>
  <si>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</si>
  <si>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</si>
  <si>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</si>
  <si>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</si>
  <si>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</si>
  <si>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</si>
  <si>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</si>
  <si>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</si>
  <si>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</si>
  <si>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</si>
  <si>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</si>
  <si>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</si>
  <si>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</si>
  <si>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</si>
  <si>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</si>
  <si>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</si>
  <si>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</si>
  <si>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</si>
  <si>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</si>
  <si>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</si>
  <si>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</si>
  <si>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</si>
  <si>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</si>
  <si>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</si>
  <si>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00011602000000000140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</si>
  <si>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</si>
  <si>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00011603000000000140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</si>
  <si>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</si>
  <si>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00011618000000000140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</si>
  <si>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</si>
  <si>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</si>
  <si>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о рекламе</t>
  </si>
  <si>
    <t>00011626000010000140</t>
  </si>
  <si>
    <t>Денежные взыскания (штрафы) за нарушение законодательства Российской Федерации о пожарной безопасности</t>
  </si>
  <si>
    <t>00011627000010000140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</si>
  <si>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</si>
  <si>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</si>
  <si>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</si>
  <si>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</si>
  <si>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</si>
  <si>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</si>
  <si>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</si>
  <si>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</si>
  <si>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</si>
  <si>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</si>
  <si>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</si>
  <si>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</si>
  <si>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</si>
  <si>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</si>
  <si>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</si>
  <si>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</si>
  <si>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</si>
  <si>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</si>
  <si>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ПРОЧИЕ БЕЗВОЗМЕЗДНЫЕ ПОСТУПЛЕНИЯ</t>
  </si>
  <si>
    <t>Прочие безвозмездные поступления в бюджеты субъектов Российской Федерации</t>
  </si>
  <si>
    <t>Сведения о внесенных изменениях в Закон о бюджете на 2018 год и на плановый период 2019 и 2020 годов</t>
  </si>
  <si>
    <t>Утверждено законом  РА от 18.12.17 № 62-РЗ</t>
  </si>
  <si>
    <t>Утверждено законом  РА от 25.06.18 № 36-РЗ</t>
  </si>
  <si>
    <t>Утверждено законом  РА от 13.11.18 № 66-РЗ</t>
  </si>
  <si>
    <t>Утверждено законом  РА от 24.12.18 № 85-РЗ</t>
  </si>
  <si>
    <t>Доходы от возмещения ущерба при возникновении страховых случаев</t>
  </si>
  <si>
    <t>00011623000000000140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</si>
  <si>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</si>
  <si>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</si>
  <si>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</si>
  <si>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</si>
  <si>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</si>
  <si>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</si>
  <si>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</si>
  <si>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</si>
  <si>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00020210000000000151</t>
  </si>
  <si>
    <t>Дотации на выравнивание бюджетной обеспеченности</t>
  </si>
  <si>
    <t>00020215001000000151</t>
  </si>
  <si>
    <t>Дотации бюджетам на поддержку мер по обеспечению сбалансированности бюджетов</t>
  </si>
  <si>
    <t>00020215002000000151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</si>
  <si>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</si>
  <si>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00020215009000000151</t>
  </si>
  <si>
    <t>Дотации бюджетам субъектов Российской Федерации в целях стимулирования роста налогового потенциала по налогу на прибыль организаций</t>
  </si>
  <si>
    <t>00020215213020000151</t>
  </si>
  <si>
    <t>Дотации бюджетам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</si>
  <si>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00020215311000000151</t>
  </si>
  <si>
    <t>00020220000000000151</t>
  </si>
  <si>
    <t>Субвенции бюджетам бюджетной системы Российской Федерации</t>
  </si>
  <si>
    <t>00020230000000000151</t>
  </si>
  <si>
    <t>00020240000000000151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</si>
  <si>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</si>
  <si>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</si>
  <si>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субъектов Российской Федерации</t>
  </si>
  <si>
    <t>00020302000020000180</t>
  </si>
  <si>
    <t>Предоставление  государственными (муниципальными) организациями грантов для получателей средств бюджетов субъектов Российской Федерации</t>
  </si>
  <si>
    <t>00020302010020000180</t>
  </si>
  <si>
    <t>00020302040020000180</t>
  </si>
  <si>
    <t>00020700000000000000</t>
  </si>
  <si>
    <t>00020702000020000180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</si>
  <si>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</si>
  <si>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</si>
  <si>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</si>
  <si>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</si>
  <si>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</si>
  <si>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</si>
  <si>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</si>
  <si>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</si>
  <si>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</si>
  <si>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00021900000020000151</t>
  </si>
  <si>
    <t>Разделы подразделы классификации расходов бюджетов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</si>
  <si>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</si>
  <si>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</si>
  <si>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</si>
  <si>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</si>
  <si>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</si>
  <si>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</si>
  <si>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</si>
  <si>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</si>
  <si>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</si>
  <si>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</si>
  <si>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</si>
  <si>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</si>
  <si>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</si>
  <si>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</si>
  <si>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</si>
  <si>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</si>
  <si>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</si>
  <si>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</si>
  <si>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</si>
  <si>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</si>
  <si>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</si>
  <si>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</si>
  <si>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</si>
  <si>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</si>
  <si>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</si>
  <si>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</si>
  <si>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</si>
  <si>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</si>
  <si>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</si>
  <si>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</si>
  <si>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 безопасности и правоохранительной деятельности</t>
  </si>
  <si>
    <t>0314</t>
  </si>
  <si>
    <t>Национальная 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</si>
  <si>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</si>
  <si>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</si>
  <si>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</si>
  <si>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</si>
  <si>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</si>
  <si>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</si>
  <si>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</si>
  <si>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</si>
  <si>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</si>
  <si>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</si>
  <si>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</si>
  <si>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</si>
  <si>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</si>
  <si>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</si>
  <si>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</si>
  <si>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</si>
  <si>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</si>
  <si>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</si>
  <si>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</si>
  <si>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</si>
  <si>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</si>
  <si>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</si>
  <si>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</si>
  <si>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</si>
  <si>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</si>
  <si>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</si>
  <si>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</si>
  <si>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</si>
  <si>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</si>
  <si>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</si>
  <si>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</si>
  <si>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Экологический контроль</t>
  </si>
  <si>
    <t>0601</t>
  </si>
  <si>
    <t>Сбор, удаление отходов и очистка сточных вод</t>
  </si>
  <si>
    <t>0602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</si>
  <si>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</si>
  <si>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</si>
  <si>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</si>
  <si>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</si>
  <si>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</si>
  <si>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</si>
  <si>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</si>
  <si>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</si>
  <si>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</si>
  <si>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</si>
  <si>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</si>
  <si>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</si>
  <si>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</si>
  <si>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</si>
  <si>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</si>
  <si>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</si>
  <si>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</si>
  <si>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</si>
  <si>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</si>
  <si>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</si>
  <si>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 xml:space="preserve">Культура, кинематография
</t>
  </si>
  <si>
    <t>0800</t>
  </si>
  <si>
    <t xml:space="preserve">Культура </t>
  </si>
  <si>
    <t>0801</t>
  </si>
  <si>
    <t xml:space="preserve">Другие вопросы в области культуры, кинематографии 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</si>
  <si>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</si>
  <si>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</si>
  <si>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</si>
  <si>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</si>
  <si>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</si>
  <si>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</si>
  <si>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</si>
  <si>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</si>
  <si>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</si>
  <si>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</si>
  <si>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</si>
  <si>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</si>
  <si>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</si>
  <si>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</si>
  <si>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</si>
  <si>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</si>
  <si>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</si>
  <si>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</si>
  <si>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</si>
  <si>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</si>
  <si>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</si>
  <si>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</si>
  <si>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</si>
  <si>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</si>
  <si>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</si>
  <si>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</si>
  <si>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</si>
  <si>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</si>
  <si>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</si>
  <si>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</si>
  <si>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</si>
  <si>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</si>
  <si>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</si>
  <si>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</si>
  <si>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</si>
  <si>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</si>
  <si>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</si>
  <si>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</si>
  <si>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</si>
  <si>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</si>
  <si>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</si>
  <si>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</si>
  <si>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</si>
  <si>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</si>
  <si>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</si>
  <si>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</si>
  <si>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</si>
  <si>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</si>
  <si>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</si>
  <si>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</si>
  <si>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</si>
  <si>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</si>
  <si>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</si>
  <si>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Условно-утверждаемые расходы</t>
  </si>
  <si>
    <t>9999</t>
  </si>
  <si>
    <t>ВСЕГО расходы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</si>
</sst>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\ _₽_-;\-* #,##0.0\ _₽_-;_-* &quot;-&quot;?\ _₽_-;_-@_-"/>
    <numFmt numFmtId="165" formatCode="_-* #,##0.00_р_._-;\-* #,##0.00_р_._-;_-* &quot;-&quot;??_р_._-;_-@_-"/>
    <numFmt numFmtId="166" formatCode="_-* #,##0.0_р_._-;\-* #,##0.0_р_._-;_-* &quot;-&quot;??_р_._-;_-@_-"/>
    <numFmt numFmtId="167" formatCode="#,##0.0\ _₽"/>
    <numFmt numFmtId="168" formatCode="#,##0.0"/>
    <numFmt numFmtId="169" formatCode="#,##0.0_р_."/>
    <numFmt numFmtId="170" formatCode="#,##0.0_р_.;\-#,##0.0_р_.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1">
      <alignment horizontal="center" vertical="top" wrapText="1"/>
      <protection/>
    </xf>
    <xf numFmtId="0" fontId="3" fillId="0" borderId="2">
      <alignment horizontal="center" vertical="top" wrapTex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3" applyNumberFormat="0" applyAlignment="0" applyProtection="0"/>
    <xf numFmtId="0" fontId="26" fillId="27" borderId="4" applyNumberFormat="0" applyAlignment="0" applyProtection="0"/>
    <xf numFmtId="0" fontId="27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8" borderId="9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justify" vertical="top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justify" vertical="top" wrapText="1"/>
    </xf>
    <xf numFmtId="0" fontId="40" fillId="0" borderId="12" xfId="0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Fill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justify" vertical="top" wrapText="1"/>
    </xf>
    <xf numFmtId="49" fontId="2" fillId="33" borderId="12" xfId="0" applyNumberFormat="1" applyFont="1" applyFill="1" applyBorder="1" applyAlignment="1">
      <alignment horizontal="center" vertical="center"/>
    </xf>
    <xf numFmtId="169" fontId="2" fillId="0" borderId="12" xfId="54" applyNumberFormat="1" applyFont="1" applyFill="1" applyBorder="1" applyAlignment="1">
      <alignment horizontal="center" vertical="center" wrapText="1"/>
      <protection/>
    </xf>
    <xf numFmtId="167" fontId="2" fillId="0" borderId="12" xfId="54" applyNumberFormat="1" applyFont="1" applyFill="1" applyBorder="1" applyAlignment="1">
      <alignment horizontal="center" vertical="center"/>
      <protection/>
    </xf>
    <xf numFmtId="167" fontId="2" fillId="33" borderId="12" xfId="54" applyNumberFormat="1" applyFont="1" applyFill="1" applyBorder="1" applyAlignment="1">
      <alignment horizontal="center" vertical="center"/>
      <protection/>
    </xf>
    <xf numFmtId="167" fontId="4" fillId="33" borderId="12" xfId="63" applyNumberFormat="1" applyFont="1" applyFill="1" applyBorder="1" applyAlignment="1">
      <alignment horizontal="center" vertical="center"/>
    </xf>
    <xf numFmtId="167" fontId="4" fillId="33" borderId="12" xfId="54" applyNumberFormat="1" applyFont="1" applyFill="1" applyBorder="1" applyAlignment="1">
      <alignment horizontal="center" vertical="center"/>
      <protection/>
    </xf>
    <xf numFmtId="0" fontId="40" fillId="0" borderId="13" xfId="0" applyFont="1" applyFill="1" applyBorder="1" applyAlignment="1">
      <alignment horizontal="center" vertical="center" wrapText="1"/>
    </xf>
    <xf numFmtId="167" fontId="2" fillId="33" borderId="12" xfId="63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33" borderId="12" xfId="0" applyFont="1" applyFill="1" applyBorder="1" applyAlignment="1">
      <alignment horizontal="justify" vertical="center" wrapText="1" shrinkToFit="1"/>
    </xf>
    <xf numFmtId="49" fontId="2" fillId="33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49" fontId="4" fillId="33" borderId="12" xfId="0" applyNumberFormat="1" applyFont="1" applyFill="1" applyBorder="1" applyAlignment="1">
      <alignment/>
    </xf>
    <xf numFmtId="0" fontId="41" fillId="33" borderId="12" xfId="0" applyFont="1" applyFill="1" applyBorder="1" applyAlignment="1">
      <alignment horizontal="justify" vertical="center" wrapText="1"/>
    </xf>
    <xf numFmtId="167" fontId="2" fillId="33" borderId="13" xfId="0" applyNumberFormat="1" applyFont="1" applyFill="1" applyBorder="1" applyAlignment="1">
      <alignment horizontal="right" vertical="center"/>
    </xf>
    <xf numFmtId="167" fontId="2" fillId="33" borderId="12" xfId="0" applyNumberFormat="1" applyFont="1" applyFill="1" applyBorder="1" applyAlignment="1">
      <alignment horizontal="right" vertical="center"/>
    </xf>
    <xf numFmtId="4" fontId="42" fillId="0" borderId="12" xfId="0" applyNumberFormat="1" applyFont="1" applyBorder="1" applyAlignment="1">
      <alignment horizontal="right" vertical="center" wrapText="1"/>
    </xf>
    <xf numFmtId="0" fontId="42" fillId="0" borderId="12" xfId="0" applyFont="1" applyBorder="1" applyAlignment="1">
      <alignment horizontal="right" vertical="center" wrapText="1"/>
    </xf>
    <xf numFmtId="0" fontId="2" fillId="0" borderId="14" xfId="33" applyNumberFormat="1" applyFont="1" applyFill="1" applyBorder="1" applyAlignment="1" applyProtection="1">
      <alignment horizontal="center" vertical="center" wrapText="1"/>
      <protection/>
    </xf>
    <xf numFmtId="0" fontId="2" fillId="0" borderId="15" xfId="33" applyNumberFormat="1" applyFont="1" applyFill="1" applyBorder="1" applyAlignment="1">
      <alignment horizontal="center" vertical="center" wrapText="1"/>
      <protection/>
    </xf>
    <xf numFmtId="0" fontId="2" fillId="0" borderId="12" xfId="34" applyNumberFormat="1" applyFont="1" applyFill="1" applyBorder="1" applyAlignment="1" applyProtection="1">
      <alignment horizontal="center" vertical="center" wrapText="1"/>
      <protection/>
    </xf>
    <xf numFmtId="0" fontId="2" fillId="0" borderId="12" xfId="34" applyNumberFormat="1" applyFont="1" applyFill="1" applyBorder="1" applyAlignment="1">
      <alignment horizontal="center" vertical="center" wrapText="1"/>
      <protection/>
    </xf>
    <xf numFmtId="166" fontId="4" fillId="33" borderId="12" xfId="61" applyNumberFormat="1" applyFont="1" applyFill="1" applyBorder="1" applyAlignment="1">
      <alignment horizontal="center" vertical="center" wrapText="1"/>
    </xf>
    <xf numFmtId="166" fontId="4" fillId="33" borderId="14" xfId="61" applyNumberFormat="1" applyFont="1" applyFill="1" applyBorder="1" applyAlignment="1">
      <alignment horizontal="center" vertical="center" wrapText="1"/>
    </xf>
    <xf numFmtId="166" fontId="4" fillId="33" borderId="15" xfId="61" applyNumberFormat="1" applyFont="1" applyFill="1" applyBorder="1" applyAlignment="1">
      <alignment horizontal="center" vertical="center" wrapText="1"/>
    </xf>
    <xf numFmtId="166" fontId="4" fillId="33" borderId="16" xfId="61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0" borderId="12" xfId="33" applyNumberFormat="1" applyFont="1" applyFill="1" applyBorder="1" applyAlignment="1" applyProtection="1">
      <alignment horizontal="center" vertical="top" wrapText="1"/>
      <protection/>
    </xf>
    <xf numFmtId="0" fontId="2" fillId="0" borderId="12" xfId="33" applyNumberFormat="1" applyFont="1" applyFill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9"/>
  <sheetViews>
    <sheetView tabSelected="1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F1"/>
    </sheetView>
  </sheetViews>
  <sheetFormatPr defaultColWidth="9.140625" defaultRowHeight="15"/>
  <cols>
    <col min="1" max="1" width="69.140625" style="1" customWidth="1"/>
    <col min="2" max="2" width="32.140625" style="2" customWidth="1"/>
    <col min="3" max="3" width="18.7109375" style="3" customWidth="1"/>
    <col min="4" max="4" width="20.57421875" style="3" customWidth="1"/>
    <col min="5" max="5" width="18.7109375" style="3" customWidth="1"/>
    <col min="6" max="6" width="19.8515625" style="3" customWidth="1"/>
  </cols>
  <sheetData>
    <row r="1" spans="1:9" ht="15.75">
      <c r="A1" s="45" t="s">
        <v>111</v>
      </c>
      <c r="B1" s="45"/>
      <c r="C1" s="45"/>
      <c r="D1" s="45"/>
      <c r="E1" s="45"/>
      <c r="F1" s="45"/>
      <c r="G1" s="17"/>
      <c r="H1" s="17"/>
      <c r="I1" s="17"/>
    </row>
    <row r="2" ht="6.75" customHeight="1"/>
    <row r="3" spans="1:2" ht="15.75">
      <c r="A3" s="1" t="s">
        <v>0</v>
      </c>
      <c r="B3" s="4"/>
    </row>
    <row r="4" spans="1:6" ht="24.75" customHeight="1">
      <c r="A4" s="46" t="s">
        <v>1</v>
      </c>
      <c r="B4" s="39" t="s">
        <v>2</v>
      </c>
      <c r="C4" s="41" t="s">
        <v>112</v>
      </c>
      <c r="D4" s="42" t="s">
        <v>113</v>
      </c>
      <c r="E4" s="42" t="s">
        <v>114</v>
      </c>
      <c r="F4" s="42" t="s">
        <v>115</v>
      </c>
    </row>
    <row r="5" spans="1:6" ht="45.75" customHeight="1">
      <c r="A5" s="47"/>
      <c r="B5" s="40"/>
      <c r="C5" s="41"/>
      <c r="D5" s="43"/>
      <c r="E5" s="43"/>
      <c r="F5" s="43"/>
    </row>
    <row r="6" spans="1:6" s="27" customFormat="1" ht="15.75">
      <c r="A6" s="7" t="s">
        <v>3</v>
      </c>
      <c r="B6" s="8" t="s">
        <v>4</v>
      </c>
      <c r="C6" s="9">
        <f>C7+C61</f>
        <v>16219679.6</v>
      </c>
      <c r="D6" s="9">
        <f>D7+D61</f>
        <v>18338377.5</v>
      </c>
      <c r="E6" s="9">
        <f>E7+E61</f>
        <v>18810017.1</v>
      </c>
      <c r="F6" s="9">
        <f>F7+F61</f>
        <v>18990183.1</v>
      </c>
    </row>
    <row r="7" spans="1:6" ht="15.75">
      <c r="A7" s="7" t="s">
        <v>5</v>
      </c>
      <c r="B7" s="8" t="s">
        <v>6</v>
      </c>
      <c r="C7" s="9">
        <f>C8+C25</f>
        <v>3238180.3</v>
      </c>
      <c r="D7" s="9">
        <f>D8+D25</f>
        <v>3641066.9</v>
      </c>
      <c r="E7" s="9">
        <f>E8+E25</f>
        <v>3820465.5</v>
      </c>
      <c r="F7" s="9">
        <f>F8+F25</f>
        <v>3820465.5</v>
      </c>
    </row>
    <row r="8" spans="1:6" ht="15.75">
      <c r="A8" s="7" t="s">
        <v>7</v>
      </c>
      <c r="B8" s="8"/>
      <c r="C8" s="9">
        <f>C9+C12+C14+C16+C19+C21+C24</f>
        <v>3037332.3</v>
      </c>
      <c r="D8" s="9">
        <f>D9+D12+D14+D16+D19+D21+D24</f>
        <v>3424210.6</v>
      </c>
      <c r="E8" s="9">
        <f>E9+E12+E14+E16+E19+E21+E24</f>
        <v>3561979.7</v>
      </c>
      <c r="F8" s="9">
        <f>F9+F12+F14+F16+F19+F21+F24</f>
        <v>3551413.6</v>
      </c>
    </row>
    <row r="9" spans="1:6" ht="15.75">
      <c r="A9" s="10" t="s">
        <v>8</v>
      </c>
      <c r="B9" s="5" t="s">
        <v>9</v>
      </c>
      <c r="C9" s="6">
        <f>C10+C11</f>
        <v>2060565</v>
      </c>
      <c r="D9" s="6">
        <f>D10+D11</f>
        <v>2430590.2</v>
      </c>
      <c r="E9" s="6">
        <f>E10+E11</f>
        <v>2551659.3</v>
      </c>
      <c r="F9" s="6">
        <f>F10+F11</f>
        <v>2540890.3</v>
      </c>
    </row>
    <row r="10" spans="1:6" ht="15.75">
      <c r="A10" s="10" t="s">
        <v>10</v>
      </c>
      <c r="B10" s="5" t="s">
        <v>11</v>
      </c>
      <c r="C10" s="6">
        <v>707055</v>
      </c>
      <c r="D10" s="6">
        <v>956785.4</v>
      </c>
      <c r="E10" s="6">
        <v>1035394.4</v>
      </c>
      <c r="F10" s="6">
        <v>1005394.4</v>
      </c>
    </row>
    <row r="11" spans="1:6" ht="15.75">
      <c r="A11" s="10" t="s">
        <v>12</v>
      </c>
      <c r="B11" s="5" t="s">
        <v>13</v>
      </c>
      <c r="C11" s="6">
        <v>1353510</v>
      </c>
      <c r="D11" s="6">
        <v>1473804.8</v>
      </c>
      <c r="E11" s="6">
        <v>1516264.9</v>
      </c>
      <c r="F11" s="6">
        <v>1535495.9</v>
      </c>
    </row>
    <row r="12" spans="1:6" ht="31.5">
      <c r="A12" s="10" t="s">
        <v>14</v>
      </c>
      <c r="B12" s="5" t="s">
        <v>15</v>
      </c>
      <c r="C12" s="6">
        <f>C13</f>
        <v>698647.5</v>
      </c>
      <c r="D12" s="6">
        <f>D13</f>
        <v>698647.5</v>
      </c>
      <c r="E12" s="6">
        <f>E13</f>
        <v>698647.5</v>
      </c>
      <c r="F12" s="6">
        <f>F13</f>
        <v>698647.5</v>
      </c>
    </row>
    <row r="13" spans="1:6" ht="31.5">
      <c r="A13" s="10" t="s">
        <v>16</v>
      </c>
      <c r="B13" s="5" t="s">
        <v>17</v>
      </c>
      <c r="C13" s="6">
        <v>698647.5</v>
      </c>
      <c r="D13" s="6">
        <v>698647.5</v>
      </c>
      <c r="E13" s="6">
        <v>698647.5</v>
      </c>
      <c r="F13" s="6">
        <v>698647.5</v>
      </c>
    </row>
    <row r="14" spans="1:6" ht="15.75">
      <c r="A14" s="10" t="s">
        <v>18</v>
      </c>
      <c r="B14" s="5" t="s">
        <v>19</v>
      </c>
      <c r="C14" s="6">
        <f>C15</f>
        <v>0</v>
      </c>
      <c r="D14" s="6">
        <f>D15</f>
        <v>0</v>
      </c>
      <c r="E14" s="6">
        <f>E15</f>
        <v>24.3</v>
      </c>
      <c r="F14" s="6">
        <f>F15</f>
        <v>24.3</v>
      </c>
    </row>
    <row r="15" spans="1:6" ht="15.75">
      <c r="A15" s="10" t="s">
        <v>20</v>
      </c>
      <c r="B15" s="5" t="s">
        <v>21</v>
      </c>
      <c r="C15" s="6">
        <v>0</v>
      </c>
      <c r="D15" s="6">
        <v>0</v>
      </c>
      <c r="E15" s="6">
        <v>24.3</v>
      </c>
      <c r="F15" s="6">
        <v>24.3</v>
      </c>
    </row>
    <row r="16" spans="1:6" ht="15.75">
      <c r="A16" s="10" t="s">
        <v>22</v>
      </c>
      <c r="B16" s="5" t="s">
        <v>23</v>
      </c>
      <c r="C16" s="6">
        <f>C17+C18</f>
        <v>254368</v>
      </c>
      <c r="D16" s="6">
        <f>D17+D18</f>
        <v>268617.6</v>
      </c>
      <c r="E16" s="6">
        <f>E17+E18</f>
        <v>284558.2</v>
      </c>
      <c r="F16" s="6">
        <f>F17+F18</f>
        <v>284827.8</v>
      </c>
    </row>
    <row r="17" spans="1:6" ht="15.75">
      <c r="A17" s="10" t="s">
        <v>24</v>
      </c>
      <c r="B17" s="5" t="s">
        <v>25</v>
      </c>
      <c r="C17" s="6">
        <v>137087</v>
      </c>
      <c r="D17" s="6">
        <v>151336.6</v>
      </c>
      <c r="E17" s="6">
        <v>158408</v>
      </c>
      <c r="F17" s="6">
        <v>158408</v>
      </c>
    </row>
    <row r="18" spans="1:6" ht="15.75">
      <c r="A18" s="10" t="s">
        <v>26</v>
      </c>
      <c r="B18" s="5" t="s">
        <v>27</v>
      </c>
      <c r="C18" s="6">
        <v>117281</v>
      </c>
      <c r="D18" s="6">
        <v>117281</v>
      </c>
      <c r="E18" s="6">
        <v>126150.2</v>
      </c>
      <c r="F18" s="6">
        <v>126419.8</v>
      </c>
    </row>
    <row r="19" spans="1:6" ht="31.5">
      <c r="A19" s="10" t="s">
        <v>28</v>
      </c>
      <c r="B19" s="5" t="s">
        <v>29</v>
      </c>
      <c r="C19" s="6">
        <f>C20</f>
        <v>4</v>
      </c>
      <c r="D19" s="6">
        <f>D20</f>
        <v>4</v>
      </c>
      <c r="E19" s="6">
        <f>E20</f>
        <v>0.8</v>
      </c>
      <c r="F19" s="6">
        <f>F20</f>
        <v>0.8</v>
      </c>
    </row>
    <row r="20" spans="1:6" ht="31.5">
      <c r="A20" s="10" t="s">
        <v>30</v>
      </c>
      <c r="B20" s="5" t="s">
        <v>31</v>
      </c>
      <c r="C20" s="6">
        <v>4</v>
      </c>
      <c r="D20" s="6">
        <v>4</v>
      </c>
      <c r="E20" s="6">
        <v>0.8</v>
      </c>
      <c r="F20" s="6">
        <v>0.8</v>
      </c>
    </row>
    <row r="21" spans="1:6" ht="15.75">
      <c r="A21" s="10" t="s">
        <v>32</v>
      </c>
      <c r="B21" s="5" t="s">
        <v>33</v>
      </c>
      <c r="C21" s="6">
        <f>C22+C23</f>
        <v>23747.8</v>
      </c>
      <c r="D21" s="6">
        <f>D22+D23</f>
        <v>26351.3</v>
      </c>
      <c r="E21" s="6">
        <f>E22+E23</f>
        <v>27089.6</v>
      </c>
      <c r="F21" s="6">
        <f>F22+F23</f>
        <v>27022.9</v>
      </c>
    </row>
    <row r="22" spans="1:6" ht="63" customHeight="1">
      <c r="A22" s="10" t="s">
        <v>34</v>
      </c>
      <c r="B22" s="11" t="s">
        <v>35</v>
      </c>
      <c r="C22" s="6">
        <v>125</v>
      </c>
      <c r="D22" s="6">
        <v>1132.5</v>
      </c>
      <c r="E22" s="6">
        <v>1303</v>
      </c>
      <c r="F22" s="6">
        <v>1124</v>
      </c>
    </row>
    <row r="23" spans="1:6" ht="31.5">
      <c r="A23" s="10" t="s">
        <v>36</v>
      </c>
      <c r="B23" s="5" t="s">
        <v>37</v>
      </c>
      <c r="C23" s="6">
        <v>23622.8</v>
      </c>
      <c r="D23" s="6">
        <v>25218.8</v>
      </c>
      <c r="E23" s="6">
        <v>25786.6</v>
      </c>
      <c r="F23" s="6">
        <v>25898.9</v>
      </c>
    </row>
    <row r="24" spans="1:6" ht="33" customHeight="1">
      <c r="A24" s="10" t="s">
        <v>38</v>
      </c>
      <c r="B24" s="5" t="s">
        <v>39</v>
      </c>
      <c r="C24" s="6">
        <v>0</v>
      </c>
      <c r="D24" s="6">
        <v>0</v>
      </c>
      <c r="E24" s="6">
        <v>0</v>
      </c>
      <c r="F24" s="6">
        <v>0</v>
      </c>
    </row>
    <row r="25" spans="1:6" ht="15.75">
      <c r="A25" s="7" t="s">
        <v>40</v>
      </c>
      <c r="B25" s="8"/>
      <c r="C25" s="9">
        <f>C26+C32+C36+C39+C42+C44+C58</f>
        <v>200848</v>
      </c>
      <c r="D25" s="9">
        <f>D26+D32+D36+D39+D42+D44+D58</f>
        <v>216856.3</v>
      </c>
      <c r="E25" s="9">
        <f>E26+E32+E36+E39+E42+E44+E58</f>
        <v>258485.8</v>
      </c>
      <c r="F25" s="9">
        <f>F26+F32+F36+F39+F42+F44+F58</f>
        <v>269051.9</v>
      </c>
    </row>
    <row r="26" spans="1:6" ht="47.25">
      <c r="A26" s="10" t="s">
        <v>41</v>
      </c>
      <c r="B26" s="5" t="s">
        <v>42</v>
      </c>
      <c r="C26" s="6">
        <f>C27+C28+C29+C30+C31</f>
        <v>12721.2</v>
      </c>
      <c r="D26" s="6">
        <f>D27+D28+D29+D30+D31</f>
        <v>12996</v>
      </c>
      <c r="E26" s="6">
        <f>E27+E28+E29+E30+E31</f>
        <v>16180.2</v>
      </c>
      <c r="F26" s="6">
        <f>F27+F28+F29+F30+F31</f>
        <v>15920.2</v>
      </c>
    </row>
    <row r="27" spans="1:6" ht="63" customHeight="1">
      <c r="A27" s="10" t="s">
        <v>43</v>
      </c>
      <c r="B27" s="11" t="s">
        <v>44</v>
      </c>
      <c r="C27" s="6">
        <v>0</v>
      </c>
      <c r="D27" s="6">
        <v>0</v>
      </c>
      <c r="E27" s="6">
        <v>201</v>
      </c>
      <c r="F27" s="6">
        <v>201</v>
      </c>
    </row>
    <row r="28" spans="1:6" ht="31.5">
      <c r="A28" s="10" t="s">
        <v>45</v>
      </c>
      <c r="B28" s="5" t="s">
        <v>46</v>
      </c>
      <c r="C28" s="6">
        <v>324</v>
      </c>
      <c r="D28" s="6">
        <v>598.8</v>
      </c>
      <c r="E28" s="6">
        <v>598.8</v>
      </c>
      <c r="F28" s="6">
        <v>598.8</v>
      </c>
    </row>
    <row r="29" spans="1:6" ht="79.5" customHeight="1">
      <c r="A29" s="10" t="s">
        <v>47</v>
      </c>
      <c r="B29" s="5" t="s">
        <v>48</v>
      </c>
      <c r="C29" s="6">
        <v>9869.8</v>
      </c>
      <c r="D29" s="6">
        <v>10421.9</v>
      </c>
      <c r="E29" s="6">
        <v>13405.1</v>
      </c>
      <c r="F29" s="6">
        <v>13145.1</v>
      </c>
    </row>
    <row r="30" spans="1:6" ht="47.25" hidden="1">
      <c r="A30" s="12" t="s">
        <v>49</v>
      </c>
      <c r="B30" s="13" t="s">
        <v>50</v>
      </c>
      <c r="C30" s="6">
        <v>0</v>
      </c>
      <c r="D30" s="6">
        <v>0</v>
      </c>
      <c r="E30" s="6">
        <v>0</v>
      </c>
      <c r="F30" s="6">
        <v>0</v>
      </c>
    </row>
    <row r="31" spans="1:6" ht="78.75">
      <c r="A31" s="10" t="s">
        <v>51</v>
      </c>
      <c r="B31" s="5" t="s">
        <v>52</v>
      </c>
      <c r="C31" s="6">
        <v>2527.4</v>
      </c>
      <c r="D31" s="6">
        <v>1975.3</v>
      </c>
      <c r="E31" s="6">
        <v>1975.3</v>
      </c>
      <c r="F31" s="6">
        <v>1975.3</v>
      </c>
    </row>
    <row r="32" spans="1:6" ht="21" customHeight="1">
      <c r="A32" s="10" t="s">
        <v>53</v>
      </c>
      <c r="B32" s="5" t="s">
        <v>54</v>
      </c>
      <c r="C32" s="6">
        <f>C33+C34+C35</f>
        <v>27063.7</v>
      </c>
      <c r="D32" s="6">
        <f>D33+D34+D35</f>
        <v>27063.7</v>
      </c>
      <c r="E32" s="6">
        <f>E33+E34+E35</f>
        <v>37807.3</v>
      </c>
      <c r="F32" s="6">
        <f>F33+F34+F35</f>
        <v>41807.3</v>
      </c>
    </row>
    <row r="33" spans="1:6" ht="15.75">
      <c r="A33" s="10" t="s">
        <v>55</v>
      </c>
      <c r="B33" s="5" t="s">
        <v>56</v>
      </c>
      <c r="C33" s="6">
        <v>4308.3</v>
      </c>
      <c r="D33" s="6">
        <v>4308.3</v>
      </c>
      <c r="E33" s="6">
        <v>4250</v>
      </c>
      <c r="F33" s="6">
        <v>4250</v>
      </c>
    </row>
    <row r="34" spans="1:6" ht="15.75">
      <c r="A34" s="10" t="s">
        <v>57</v>
      </c>
      <c r="B34" s="5" t="s">
        <v>58</v>
      </c>
      <c r="C34" s="6">
        <v>601.3</v>
      </c>
      <c r="D34" s="6">
        <v>601.3</v>
      </c>
      <c r="E34" s="6">
        <v>2605.3</v>
      </c>
      <c r="F34" s="6">
        <v>2605.3</v>
      </c>
    </row>
    <row r="35" spans="1:6" ht="15.75">
      <c r="A35" s="10" t="s">
        <v>59</v>
      </c>
      <c r="B35" s="5" t="s">
        <v>60</v>
      </c>
      <c r="C35" s="6">
        <v>22154.1</v>
      </c>
      <c r="D35" s="6">
        <v>22154.1</v>
      </c>
      <c r="E35" s="6">
        <v>30952</v>
      </c>
      <c r="F35" s="6">
        <v>34952</v>
      </c>
    </row>
    <row r="36" spans="1:6" ht="31.5">
      <c r="A36" s="10" t="s">
        <v>61</v>
      </c>
      <c r="B36" s="5" t="s">
        <v>62</v>
      </c>
      <c r="C36" s="6">
        <f>C37+C38</f>
        <v>8349.7</v>
      </c>
      <c r="D36" s="6">
        <f>D37+D38</f>
        <v>8735.3</v>
      </c>
      <c r="E36" s="6">
        <f>E37+E38</f>
        <v>20346.5</v>
      </c>
      <c r="F36" s="6">
        <f>F37+F38</f>
        <v>20346.5</v>
      </c>
    </row>
    <row r="37" spans="1:6" ht="15.75">
      <c r="A37" s="10" t="s">
        <v>63</v>
      </c>
      <c r="B37" s="5" t="s">
        <v>64</v>
      </c>
      <c r="C37" s="6">
        <v>3893.4</v>
      </c>
      <c r="D37" s="6">
        <v>3893.4</v>
      </c>
      <c r="E37" s="6">
        <v>2322.3</v>
      </c>
      <c r="F37" s="6">
        <v>2322.3</v>
      </c>
    </row>
    <row r="38" spans="1:6" ht="15.75">
      <c r="A38" s="10" t="s">
        <v>65</v>
      </c>
      <c r="B38" s="5" t="s">
        <v>66</v>
      </c>
      <c r="C38" s="6">
        <v>4456.3</v>
      </c>
      <c r="D38" s="6">
        <v>4841.9</v>
      </c>
      <c r="E38" s="6">
        <v>18024.2</v>
      </c>
      <c r="F38" s="6">
        <v>18024.2</v>
      </c>
    </row>
    <row r="39" spans="1:6" ht="31.5">
      <c r="A39" s="10" t="s">
        <v>67</v>
      </c>
      <c r="B39" s="5" t="s">
        <v>68</v>
      </c>
      <c r="C39" s="6">
        <f>SUM(C40:C41)</f>
        <v>0</v>
      </c>
      <c r="D39" s="6">
        <f>SUM(D40:D41)</f>
        <v>0</v>
      </c>
      <c r="E39" s="6">
        <f>SUM(E40:E41)</f>
        <v>0</v>
      </c>
      <c r="F39" s="6">
        <f>SUM(F40:F41)</f>
        <v>6750</v>
      </c>
    </row>
    <row r="40" spans="1:6" ht="78.75">
      <c r="A40" s="14" t="s">
        <v>69</v>
      </c>
      <c r="B40" s="15" t="s">
        <v>70</v>
      </c>
      <c r="C40" s="6">
        <v>0</v>
      </c>
      <c r="D40" s="6">
        <v>0</v>
      </c>
      <c r="E40" s="6">
        <v>0</v>
      </c>
      <c r="F40" s="6">
        <v>4180</v>
      </c>
    </row>
    <row r="41" spans="1:6" ht="31.5">
      <c r="A41" s="10" t="s">
        <v>71</v>
      </c>
      <c r="B41" s="5" t="s">
        <v>72</v>
      </c>
      <c r="C41" s="6">
        <v>0</v>
      </c>
      <c r="D41" s="6">
        <v>0</v>
      </c>
      <c r="E41" s="6">
        <v>0</v>
      </c>
      <c r="F41" s="6">
        <v>2570</v>
      </c>
    </row>
    <row r="42" spans="1:6" ht="15.75">
      <c r="A42" s="10" t="s">
        <v>73</v>
      </c>
      <c r="B42" s="5" t="s">
        <v>74</v>
      </c>
      <c r="C42" s="6">
        <f>C43</f>
        <v>200</v>
      </c>
      <c r="D42" s="6">
        <f>D43</f>
        <v>200</v>
      </c>
      <c r="E42" s="6">
        <f>E43</f>
        <v>70</v>
      </c>
      <c r="F42" s="6">
        <f>F43</f>
        <v>70</v>
      </c>
    </row>
    <row r="43" spans="1:6" ht="36.75" customHeight="1">
      <c r="A43" s="10" t="s">
        <v>75</v>
      </c>
      <c r="B43" s="5" t="s">
        <v>76</v>
      </c>
      <c r="C43" s="6">
        <v>200</v>
      </c>
      <c r="D43" s="6">
        <v>200</v>
      </c>
      <c r="E43" s="6">
        <v>70</v>
      </c>
      <c r="F43" s="6">
        <v>70</v>
      </c>
    </row>
    <row r="44" spans="1:6" ht="15.75">
      <c r="A44" s="10" t="s">
        <v>77</v>
      </c>
      <c r="B44" s="5" t="s">
        <v>78</v>
      </c>
      <c r="C44" s="6">
        <f>SUM(C45:C57)</f>
        <v>149522.7</v>
      </c>
      <c r="D44" s="6">
        <f>SUM(D45:D57)</f>
        <v>166508.3</v>
      </c>
      <c r="E44" s="6">
        <f>E45+E48+E49+E50+E51+E52+E53+E54+E55+E56+E57+E46+E47</f>
        <v>183422.3</v>
      </c>
      <c r="F44" s="6">
        <f>F45+F48+F49+F50+F51+F52+F53+F54+F55+F56+F57+F46+F47</f>
        <v>183516.4</v>
      </c>
    </row>
    <row r="45" spans="1:6" ht="78" customHeight="1">
      <c r="A45" s="10" t="s">
        <v>79</v>
      </c>
      <c r="B45" s="5" t="s">
        <v>80</v>
      </c>
      <c r="C45" s="6">
        <v>120</v>
      </c>
      <c r="D45" s="6">
        <v>120</v>
      </c>
      <c r="E45" s="6">
        <v>120</v>
      </c>
      <c r="F45" s="6">
        <v>120</v>
      </c>
    </row>
    <row r="46" spans="1:6" ht="47.25">
      <c r="A46" s="10" t="s">
        <v>81</v>
      </c>
      <c r="B46" s="15" t="s">
        <v>82</v>
      </c>
      <c r="C46" s="6">
        <v>2</v>
      </c>
      <c r="D46" s="6">
        <v>2</v>
      </c>
      <c r="E46" s="6">
        <v>2</v>
      </c>
      <c r="F46" s="6">
        <v>2</v>
      </c>
    </row>
    <row r="47" spans="1:6" ht="35.25" customHeight="1">
      <c r="A47" s="10" t="s">
        <v>83</v>
      </c>
      <c r="B47" s="16" t="s">
        <v>84</v>
      </c>
      <c r="C47" s="6">
        <v>0</v>
      </c>
      <c r="D47" s="6">
        <v>50</v>
      </c>
      <c r="E47" s="6">
        <v>50</v>
      </c>
      <c r="F47" s="6">
        <v>50</v>
      </c>
    </row>
    <row r="48" spans="1:6" ht="23.25" customHeight="1">
      <c r="A48" s="18" t="s">
        <v>116</v>
      </c>
      <c r="B48" s="19" t="s">
        <v>117</v>
      </c>
      <c r="C48" s="6">
        <v>0</v>
      </c>
      <c r="D48" s="6">
        <v>0</v>
      </c>
      <c r="E48" s="6">
        <v>0</v>
      </c>
      <c r="F48" s="6">
        <v>72.9</v>
      </c>
    </row>
    <row r="49" spans="1:6" ht="96.75" customHeight="1">
      <c r="A49" s="10" t="s">
        <v>85</v>
      </c>
      <c r="B49" s="5" t="s">
        <v>86</v>
      </c>
      <c r="C49" s="6">
        <v>20</v>
      </c>
      <c r="D49" s="6">
        <v>20</v>
      </c>
      <c r="E49" s="6">
        <v>297.2</v>
      </c>
      <c r="F49" s="6">
        <v>297.2</v>
      </c>
    </row>
    <row r="50" spans="1:6" ht="31.5">
      <c r="A50" s="10" t="s">
        <v>87</v>
      </c>
      <c r="B50" s="5" t="s">
        <v>88</v>
      </c>
      <c r="C50" s="6">
        <v>5</v>
      </c>
      <c r="D50" s="6">
        <v>65</v>
      </c>
      <c r="E50" s="6">
        <v>65</v>
      </c>
      <c r="F50" s="6">
        <v>65</v>
      </c>
    </row>
    <row r="51" spans="1:6" ht="31.5">
      <c r="A51" s="10" t="s">
        <v>89</v>
      </c>
      <c r="B51" s="5" t="s">
        <v>90</v>
      </c>
      <c r="C51" s="6">
        <v>593.1</v>
      </c>
      <c r="D51" s="6">
        <v>593.1</v>
      </c>
      <c r="E51" s="6">
        <v>1498.6</v>
      </c>
      <c r="F51" s="6">
        <v>1340</v>
      </c>
    </row>
    <row r="52" spans="1:6" ht="31.5">
      <c r="A52" s="10" t="s">
        <v>91</v>
      </c>
      <c r="B52" s="5" t="s">
        <v>92</v>
      </c>
      <c r="C52" s="6">
        <v>143446</v>
      </c>
      <c r="D52" s="6">
        <v>160093</v>
      </c>
      <c r="E52" s="6">
        <v>177861.2</v>
      </c>
      <c r="F52" s="6">
        <v>177828.9</v>
      </c>
    </row>
    <row r="53" spans="1:6" ht="47.25">
      <c r="A53" s="10" t="s">
        <v>93</v>
      </c>
      <c r="B53" s="5" t="s">
        <v>94</v>
      </c>
      <c r="C53" s="6">
        <v>478</v>
      </c>
      <c r="D53" s="6">
        <v>478</v>
      </c>
      <c r="E53" s="6">
        <v>184.5</v>
      </c>
      <c r="F53" s="6">
        <v>184.5</v>
      </c>
    </row>
    <row r="54" spans="1:6" ht="50.25" customHeight="1">
      <c r="A54" s="10" t="s">
        <v>95</v>
      </c>
      <c r="B54" s="5" t="s">
        <v>96</v>
      </c>
      <c r="C54" s="6">
        <v>485</v>
      </c>
      <c r="D54" s="6">
        <v>485</v>
      </c>
      <c r="E54" s="6">
        <v>485</v>
      </c>
      <c r="F54" s="6">
        <v>776.3</v>
      </c>
    </row>
    <row r="55" spans="1:6" ht="52.5" customHeight="1">
      <c r="A55" s="10" t="s">
        <v>97</v>
      </c>
      <c r="B55" s="5" t="s">
        <v>98</v>
      </c>
      <c r="C55" s="6">
        <v>152</v>
      </c>
      <c r="D55" s="6">
        <v>152</v>
      </c>
      <c r="E55" s="6">
        <v>12.8</v>
      </c>
      <c r="F55" s="6">
        <v>12.8</v>
      </c>
    </row>
    <row r="56" spans="1:6" ht="78.75">
      <c r="A56" s="10" t="s">
        <v>99</v>
      </c>
      <c r="B56" s="5" t="s">
        <v>100</v>
      </c>
      <c r="C56" s="6">
        <v>3342</v>
      </c>
      <c r="D56" s="6">
        <v>3342</v>
      </c>
      <c r="E56" s="6">
        <v>1737.8</v>
      </c>
      <c r="F56" s="6">
        <v>1468.2</v>
      </c>
    </row>
    <row r="57" spans="1:6" ht="31.5">
      <c r="A57" s="10" t="s">
        <v>101</v>
      </c>
      <c r="B57" s="5" t="s">
        <v>102</v>
      </c>
      <c r="C57" s="6">
        <v>879.6</v>
      </c>
      <c r="D57" s="6">
        <v>1108.2</v>
      </c>
      <c r="E57" s="6">
        <v>1108.2</v>
      </c>
      <c r="F57" s="6">
        <v>1298.6</v>
      </c>
    </row>
    <row r="58" spans="1:6" ht="15.75">
      <c r="A58" s="10" t="s">
        <v>103</v>
      </c>
      <c r="B58" s="5" t="s">
        <v>104</v>
      </c>
      <c r="C58" s="6">
        <f>C59+C60</f>
        <v>2990.7</v>
      </c>
      <c r="D58" s="6">
        <f>D59+D60</f>
        <v>1353</v>
      </c>
      <c r="E58" s="6">
        <f>E59+E60</f>
        <v>659.5</v>
      </c>
      <c r="F58" s="6">
        <f>F59+F60</f>
        <v>641.5</v>
      </c>
    </row>
    <row r="59" spans="1:6" ht="15.75" hidden="1">
      <c r="A59" s="10" t="s">
        <v>105</v>
      </c>
      <c r="B59" s="5" t="s">
        <v>106</v>
      </c>
      <c r="C59" s="6">
        <v>0</v>
      </c>
      <c r="D59" s="6">
        <v>0</v>
      </c>
      <c r="E59" s="6">
        <v>0</v>
      </c>
      <c r="F59" s="6">
        <v>0</v>
      </c>
    </row>
    <row r="60" spans="1:6" ht="15.75">
      <c r="A60" s="10" t="s">
        <v>107</v>
      </c>
      <c r="B60" s="5" t="s">
        <v>108</v>
      </c>
      <c r="C60" s="6">
        <v>2990.7</v>
      </c>
      <c r="D60" s="6">
        <v>1353</v>
      </c>
      <c r="E60" s="6">
        <v>659.5</v>
      </c>
      <c r="F60" s="6">
        <v>641.5</v>
      </c>
    </row>
    <row r="61" spans="1:6" ht="15.75">
      <c r="A61" s="7" t="s">
        <v>118</v>
      </c>
      <c r="B61" s="8" t="s">
        <v>123</v>
      </c>
      <c r="C61" s="9">
        <f>C62+C72+C76+C78+C81</f>
        <v>12981499.3</v>
      </c>
      <c r="D61" s="9">
        <f>D62+D72+D76+D78+D81</f>
        <v>14697310.6</v>
      </c>
      <c r="E61" s="9">
        <f>E62+E72+E76+E78+E81</f>
        <v>14989551.6</v>
      </c>
      <c r="F61" s="9">
        <f>F62+F72+F76+F78+F81</f>
        <v>15169717.6</v>
      </c>
    </row>
    <row r="62" spans="1:6" ht="44.25" customHeight="1">
      <c r="A62" s="10" t="s">
        <v>124</v>
      </c>
      <c r="B62" s="5" t="s">
        <v>125</v>
      </c>
      <c r="C62" s="6">
        <f>C63+C69+C70+C71</f>
        <v>12975899.3</v>
      </c>
      <c r="D62" s="6">
        <f>D63+D69+D70+D71</f>
        <v>14556689.3</v>
      </c>
      <c r="E62" s="6">
        <f>E63+E69+E70+E71</f>
        <v>14833615.2</v>
      </c>
      <c r="F62" s="6">
        <f>F63+F69+F70+F71</f>
        <v>14991142.9</v>
      </c>
    </row>
    <row r="63" spans="1:6" ht="15.75">
      <c r="A63" s="10" t="s">
        <v>119</v>
      </c>
      <c r="B63" s="5" t="s">
        <v>126</v>
      </c>
      <c r="C63" s="6">
        <f>SUM(C64:C68)</f>
        <v>9769206.4</v>
      </c>
      <c r="D63" s="6">
        <f>SUM(D64:D68)</f>
        <v>10171058.4</v>
      </c>
      <c r="E63" s="6">
        <f>SUM(E64:E68)</f>
        <v>10287353.4</v>
      </c>
      <c r="F63" s="6">
        <f>SUM(F64:F68)</f>
        <v>10614257.9</v>
      </c>
    </row>
    <row r="64" spans="1:6" ht="31.5" customHeight="1">
      <c r="A64" s="10" t="s">
        <v>127</v>
      </c>
      <c r="B64" s="5" t="s">
        <v>128</v>
      </c>
      <c r="C64" s="20">
        <v>9645506.4</v>
      </c>
      <c r="D64" s="20">
        <v>9645506.4</v>
      </c>
      <c r="E64" s="21">
        <v>9645506.4</v>
      </c>
      <c r="F64" s="22">
        <v>9645506.4</v>
      </c>
    </row>
    <row r="65" spans="1:6" ht="35.25" customHeight="1">
      <c r="A65" s="10" t="s">
        <v>129</v>
      </c>
      <c r="B65" s="5" t="s">
        <v>130</v>
      </c>
      <c r="C65" s="6">
        <v>0</v>
      </c>
      <c r="D65" s="20">
        <v>401852</v>
      </c>
      <c r="E65" s="21">
        <v>401852</v>
      </c>
      <c r="F65" s="22">
        <v>728756.5</v>
      </c>
    </row>
    <row r="66" spans="1:6" ht="48" customHeight="1">
      <c r="A66" s="10" t="s">
        <v>131</v>
      </c>
      <c r="B66" s="5" t="s">
        <v>132</v>
      </c>
      <c r="C66" s="20">
        <v>123700</v>
      </c>
      <c r="D66" s="20">
        <v>123700</v>
      </c>
      <c r="E66" s="21">
        <v>123700</v>
      </c>
      <c r="F66" s="22">
        <v>123700</v>
      </c>
    </row>
    <row r="67" spans="1:6" ht="48" customHeight="1">
      <c r="A67" s="12" t="s">
        <v>133</v>
      </c>
      <c r="B67" s="25" t="s">
        <v>134</v>
      </c>
      <c r="C67" s="6">
        <v>0</v>
      </c>
      <c r="D67" s="6">
        <v>0</v>
      </c>
      <c r="E67" s="21">
        <v>16295</v>
      </c>
      <c r="F67" s="22">
        <v>16295</v>
      </c>
    </row>
    <row r="68" spans="1:6" ht="100.5" customHeight="1">
      <c r="A68" s="10" t="s">
        <v>135</v>
      </c>
      <c r="B68" s="5" t="s">
        <v>136</v>
      </c>
      <c r="C68" s="6">
        <v>0</v>
      </c>
      <c r="D68" s="6">
        <v>0</v>
      </c>
      <c r="E68" s="21">
        <v>100000</v>
      </c>
      <c r="F68" s="22">
        <v>100000</v>
      </c>
    </row>
    <row r="69" spans="1:6" ht="31.5">
      <c r="A69" s="10" t="s">
        <v>120</v>
      </c>
      <c r="B69" s="5" t="s">
        <v>137</v>
      </c>
      <c r="C69" s="26">
        <v>2167748.7</v>
      </c>
      <c r="D69" s="26">
        <v>2531145.1</v>
      </c>
      <c r="E69" s="26">
        <v>2674699.4</v>
      </c>
      <c r="F69" s="26">
        <v>2526139.6</v>
      </c>
    </row>
    <row r="70" spans="1:6" ht="15.75">
      <c r="A70" s="10" t="s">
        <v>138</v>
      </c>
      <c r="B70" s="5" t="s">
        <v>139</v>
      </c>
      <c r="C70" s="26">
        <v>925392.5</v>
      </c>
      <c r="D70" s="26">
        <v>1077320.8</v>
      </c>
      <c r="E70" s="26">
        <v>1088707.7</v>
      </c>
      <c r="F70" s="26">
        <v>1069385.4</v>
      </c>
    </row>
    <row r="71" spans="1:6" ht="33.75" customHeight="1">
      <c r="A71" s="10" t="s">
        <v>121</v>
      </c>
      <c r="B71" s="5" t="s">
        <v>140</v>
      </c>
      <c r="C71" s="26">
        <v>113551.7</v>
      </c>
      <c r="D71" s="26">
        <v>777165</v>
      </c>
      <c r="E71" s="26">
        <v>782854.7</v>
      </c>
      <c r="F71" s="26">
        <v>781360</v>
      </c>
    </row>
    <row r="72" spans="1:6" ht="35.25" customHeight="1">
      <c r="A72" s="7" t="s">
        <v>141</v>
      </c>
      <c r="B72" s="8" t="s">
        <v>142</v>
      </c>
      <c r="C72" s="6">
        <v>0</v>
      </c>
      <c r="D72" s="24">
        <f>D73</f>
        <v>5872.7</v>
      </c>
      <c r="E72" s="24">
        <f>E73</f>
        <v>13023.6</v>
      </c>
      <c r="F72" s="24">
        <f>F73</f>
        <v>13023.6</v>
      </c>
    </row>
    <row r="73" spans="1:6" ht="35.25" customHeight="1">
      <c r="A73" s="10" t="s">
        <v>143</v>
      </c>
      <c r="B73" s="5" t="s">
        <v>144</v>
      </c>
      <c r="C73" s="6">
        <v>0</v>
      </c>
      <c r="D73" s="22">
        <f>D74+D75</f>
        <v>5872.7</v>
      </c>
      <c r="E73" s="22">
        <f>E74+E75</f>
        <v>13023.6</v>
      </c>
      <c r="F73" s="22">
        <f>F74+F75</f>
        <v>13023.6</v>
      </c>
    </row>
    <row r="74" spans="1:6" ht="52.5" customHeight="1">
      <c r="A74" s="10" t="s">
        <v>145</v>
      </c>
      <c r="B74" s="5" t="s">
        <v>146</v>
      </c>
      <c r="C74" s="6">
        <v>0</v>
      </c>
      <c r="D74" s="20">
        <v>6266</v>
      </c>
      <c r="E74" s="21">
        <v>13416.9</v>
      </c>
      <c r="F74" s="22">
        <v>13416.9</v>
      </c>
    </row>
    <row r="75" spans="1:6" ht="110.25">
      <c r="A75" s="10" t="s">
        <v>122</v>
      </c>
      <c r="B75" s="5" t="s">
        <v>147</v>
      </c>
      <c r="C75" s="6">
        <v>0</v>
      </c>
      <c r="D75" s="20">
        <v>-393.3</v>
      </c>
      <c r="E75" s="21">
        <v>-393.3</v>
      </c>
      <c r="F75" s="22">
        <v>-393.3</v>
      </c>
    </row>
    <row r="76" spans="1:6" ht="28.5" customHeight="1">
      <c r="A76" s="7" t="s">
        <v>109</v>
      </c>
      <c r="B76" s="8" t="s">
        <v>148</v>
      </c>
      <c r="C76" s="23">
        <f>C77</f>
        <v>5600</v>
      </c>
      <c r="D76" s="23">
        <f>D77</f>
        <v>7082.5</v>
      </c>
      <c r="E76" s="23">
        <f>E77</f>
        <v>7736.1</v>
      </c>
      <c r="F76" s="23">
        <f>F77</f>
        <v>7736.1</v>
      </c>
    </row>
    <row r="77" spans="1:6" ht="31.5">
      <c r="A77" s="10" t="s">
        <v>110</v>
      </c>
      <c r="B77" s="5" t="s">
        <v>149</v>
      </c>
      <c r="C77" s="6">
        <v>5600</v>
      </c>
      <c r="D77" s="20">
        <f>5600+1482.5</f>
        <v>7082.5</v>
      </c>
      <c r="E77" s="21">
        <f>5600+2136.1</f>
        <v>7736.1</v>
      </c>
      <c r="F77" s="22">
        <f>5600+2136.1</f>
        <v>7736.1</v>
      </c>
    </row>
    <row r="78" spans="1:6" ht="96.75" customHeight="1">
      <c r="A78" s="7" t="s">
        <v>150</v>
      </c>
      <c r="B78" s="8" t="s">
        <v>151</v>
      </c>
      <c r="C78" s="6">
        <v>0</v>
      </c>
      <c r="D78" s="24">
        <v>134167.4</v>
      </c>
      <c r="E78" s="24">
        <v>142563.8</v>
      </c>
      <c r="F78" s="24">
        <v>165430.2</v>
      </c>
    </row>
    <row r="79" spans="1:6" ht="73.5" customHeight="1">
      <c r="A79" s="10" t="s">
        <v>152</v>
      </c>
      <c r="B79" s="5" t="s">
        <v>153</v>
      </c>
      <c r="C79" s="6">
        <v>0</v>
      </c>
      <c r="D79" s="22">
        <v>70202.1</v>
      </c>
      <c r="E79" s="22">
        <v>78680.2</v>
      </c>
      <c r="F79" s="22">
        <v>99129</v>
      </c>
    </row>
    <row r="80" spans="1:6" ht="40.5" customHeight="1">
      <c r="A80" s="10" t="s">
        <v>154</v>
      </c>
      <c r="B80" s="5" t="s">
        <v>155</v>
      </c>
      <c r="C80" s="6">
        <v>0</v>
      </c>
      <c r="D80" s="22">
        <v>63965.3</v>
      </c>
      <c r="E80" s="22">
        <v>63883.6</v>
      </c>
      <c r="F80" s="22">
        <v>66301.2</v>
      </c>
    </row>
    <row r="81" spans="1:6" ht="55.5" customHeight="1">
      <c r="A81" s="7" t="s">
        <v>156</v>
      </c>
      <c r="B81" s="8" t="s">
        <v>157</v>
      </c>
      <c r="C81" s="6">
        <v>0</v>
      </c>
      <c r="D81" s="24">
        <v>-6501.3</v>
      </c>
      <c r="E81" s="24">
        <v>-7387.1</v>
      </c>
      <c r="F81" s="24">
        <v>-7615.2</v>
      </c>
    </row>
    <row r="82" spans="1:6" ht="51.75" customHeight="1">
      <c r="A82" s="10" t="s">
        <v>158</v>
      </c>
      <c r="B82" s="11" t="s">
        <v>159</v>
      </c>
      <c r="C82" s="6">
        <v>0</v>
      </c>
      <c r="D82" s="22">
        <v>-6501.3</v>
      </c>
      <c r="E82" s="22">
        <v>-7387.1</v>
      </c>
      <c r="F82" s="22">
        <v>-7615.2</v>
      </c>
    </row>
    <row r="83" spans="1:6" ht="24.75" customHeight="1">
      <c r="A83" s="37" t="s">
        <v>1</v>
      </c>
      <c r="B83" s="39" t="s">
        <v>160</v>
      </c>
      <c r="C83" s="41" t="s">
        <v>112</v>
      </c>
      <c r="D83" s="42" t="s">
        <v>113</v>
      </c>
      <c r="E83" s="42" t="s">
        <v>114</v>
      </c>
      <c r="F83" s="42" t="s">
        <v>115</v>
      </c>
    </row>
    <row r="84" spans="1:6" ht="45.75" customHeight="1">
      <c r="A84" s="38"/>
      <c r="B84" s="40"/>
      <c r="C84" s="41"/>
      <c r="D84" s="43"/>
      <c r="E84" s="43"/>
      <c r="F84" s="44"/>
    </row>
    <row r="85" spans="1:6" ht="15.75">
      <c r="A85" s="28" t="s">
        <v>161</v>
      </c>
      <c r="B85" s="29" t="s">
        <v>162</v>
      </c>
      <c r="C85" s="34">
        <v>1106063.2</v>
      </c>
      <c r="D85" s="34">
        <v>991228.9</v>
      </c>
      <c r="E85" s="33">
        <v>812343.7</v>
      </c>
      <c r="F85" s="35">
        <v>823259.5</v>
      </c>
    </row>
    <row r="86" spans="1:6" ht="47.25">
      <c r="A86" s="28" t="s">
        <v>163</v>
      </c>
      <c r="B86" s="29" t="s">
        <v>164</v>
      </c>
      <c r="C86" s="34">
        <v>73041.8</v>
      </c>
      <c r="D86" s="34">
        <v>74144.8</v>
      </c>
      <c r="E86" s="33">
        <v>74144.8</v>
      </c>
      <c r="F86" s="35">
        <v>72650.1</v>
      </c>
    </row>
    <row r="87" spans="1:6" ht="47.25">
      <c r="A87" s="28" t="s">
        <v>165</v>
      </c>
      <c r="B87" s="29" t="s">
        <v>166</v>
      </c>
      <c r="C87" s="34">
        <v>104688.3</v>
      </c>
      <c r="D87" s="34">
        <v>104638.3</v>
      </c>
      <c r="E87" s="33">
        <v>102264.4</v>
      </c>
      <c r="F87" s="35">
        <v>102263</v>
      </c>
    </row>
    <row r="88" spans="1:6" ht="15.75">
      <c r="A88" s="28" t="s">
        <v>167</v>
      </c>
      <c r="B88" s="29" t="s">
        <v>168</v>
      </c>
      <c r="C88" s="34">
        <v>52155.6</v>
      </c>
      <c r="D88" s="34">
        <v>53658.8</v>
      </c>
      <c r="E88" s="33">
        <v>55124.5</v>
      </c>
      <c r="F88" s="35">
        <v>55124.5</v>
      </c>
    </row>
    <row r="89" spans="1:6" ht="31.5">
      <c r="A89" s="28" t="s">
        <v>169</v>
      </c>
      <c r="B89" s="29" t="s">
        <v>170</v>
      </c>
      <c r="C89" s="34">
        <v>63576.3</v>
      </c>
      <c r="D89" s="34">
        <v>63576.3</v>
      </c>
      <c r="E89" s="33">
        <v>64485.9</v>
      </c>
      <c r="F89" s="35">
        <v>64485.9</v>
      </c>
    </row>
    <row r="90" spans="1:6" ht="15.75">
      <c r="A90" s="28" t="s">
        <v>171</v>
      </c>
      <c r="B90" s="29" t="s">
        <v>172</v>
      </c>
      <c r="C90" s="34">
        <v>16980.5</v>
      </c>
      <c r="D90" s="34">
        <v>16980.5</v>
      </c>
      <c r="E90" s="33">
        <v>16980.5</v>
      </c>
      <c r="F90" s="35">
        <v>16980.5</v>
      </c>
    </row>
    <row r="91" spans="1:6" ht="15.75">
      <c r="A91" s="28" t="s">
        <v>173</v>
      </c>
      <c r="B91" s="29" t="s">
        <v>174</v>
      </c>
      <c r="C91" s="34">
        <v>248326.8</v>
      </c>
      <c r="D91" s="34">
        <v>226418.7</v>
      </c>
      <c r="E91" s="33">
        <v>37796.3</v>
      </c>
      <c r="F91" s="35">
        <v>37796.3</v>
      </c>
    </row>
    <row r="92" spans="1:6" ht="31.5">
      <c r="A92" s="28" t="s">
        <v>175</v>
      </c>
      <c r="B92" s="29" t="s">
        <v>176</v>
      </c>
      <c r="C92" s="34">
        <v>21112.2</v>
      </c>
      <c r="D92" s="34">
        <v>22351.3</v>
      </c>
      <c r="E92" s="33">
        <v>23958.8</v>
      </c>
      <c r="F92" s="35">
        <v>23888.2</v>
      </c>
    </row>
    <row r="93" spans="1:6" ht="15.75">
      <c r="A93" s="28" t="s">
        <v>177</v>
      </c>
      <c r="B93" s="29" t="s">
        <v>178</v>
      </c>
      <c r="C93" s="34">
        <v>526181.7</v>
      </c>
      <c r="D93" s="34">
        <v>429460.2</v>
      </c>
      <c r="E93" s="33">
        <v>437588.5</v>
      </c>
      <c r="F93" s="35">
        <v>450071</v>
      </c>
    </row>
    <row r="94" spans="1:6" ht="15.75">
      <c r="A94" s="28" t="s">
        <v>179</v>
      </c>
      <c r="B94" s="29" t="s">
        <v>180</v>
      </c>
      <c r="C94" s="34">
        <v>7424.6</v>
      </c>
      <c r="D94" s="34">
        <v>7424.6</v>
      </c>
      <c r="E94" s="33">
        <v>12226.1</v>
      </c>
      <c r="F94" s="35">
        <v>12912</v>
      </c>
    </row>
    <row r="95" spans="1:6" ht="15.75">
      <c r="A95" s="28" t="s">
        <v>181</v>
      </c>
      <c r="B95" s="29" t="s">
        <v>182</v>
      </c>
      <c r="C95" s="34">
        <v>6568</v>
      </c>
      <c r="D95" s="34">
        <v>6568</v>
      </c>
      <c r="E95" s="33">
        <v>10286.6</v>
      </c>
      <c r="F95" s="35">
        <v>10972.5</v>
      </c>
    </row>
    <row r="96" spans="1:6" ht="15.75">
      <c r="A96" s="28" t="s">
        <v>183</v>
      </c>
      <c r="B96" s="29" t="s">
        <v>184</v>
      </c>
      <c r="C96" s="34">
        <v>856.6</v>
      </c>
      <c r="D96" s="34">
        <v>856.6</v>
      </c>
      <c r="E96" s="33">
        <v>1939.5</v>
      </c>
      <c r="F96" s="35">
        <v>1939.5</v>
      </c>
    </row>
    <row r="97" spans="1:6" ht="23.25" customHeight="1">
      <c r="A97" s="28" t="s">
        <v>185</v>
      </c>
      <c r="B97" s="29" t="s">
        <v>186</v>
      </c>
      <c r="C97" s="34">
        <v>335728.6</v>
      </c>
      <c r="D97" s="34">
        <v>351036.5</v>
      </c>
      <c r="E97" s="33">
        <v>353585.3</v>
      </c>
      <c r="F97" s="35">
        <v>353454.6</v>
      </c>
    </row>
    <row r="98" spans="1:6" ht="31.5">
      <c r="A98" s="28" t="s">
        <v>187</v>
      </c>
      <c r="B98" s="29" t="s">
        <v>188</v>
      </c>
      <c r="C98" s="34">
        <v>24893.4</v>
      </c>
      <c r="D98" s="34">
        <v>28213.7</v>
      </c>
      <c r="E98" s="33">
        <v>29645.6</v>
      </c>
      <c r="F98" s="35">
        <v>29645.6</v>
      </c>
    </row>
    <row r="99" spans="1:6" ht="15.75">
      <c r="A99" s="28" t="s">
        <v>189</v>
      </c>
      <c r="B99" s="29" t="s">
        <v>190</v>
      </c>
      <c r="C99" s="34">
        <v>140245.1</v>
      </c>
      <c r="D99" s="34">
        <v>151104.3</v>
      </c>
      <c r="E99" s="33">
        <v>157701.2</v>
      </c>
      <c r="F99" s="35">
        <v>158275.2</v>
      </c>
    </row>
    <row r="100" spans="1:6" ht="31.5">
      <c r="A100" s="28" t="s">
        <v>191</v>
      </c>
      <c r="B100" s="29" t="s">
        <v>192</v>
      </c>
      <c r="C100" s="34">
        <v>170590.1</v>
      </c>
      <c r="D100" s="34">
        <v>171718.5</v>
      </c>
      <c r="E100" s="33">
        <v>166238.5</v>
      </c>
      <c r="F100" s="35">
        <v>165533.8</v>
      </c>
    </row>
    <row r="101" spans="1:6" ht="15.75">
      <c r="A101" s="28" t="s">
        <v>193</v>
      </c>
      <c r="B101" s="29" t="s">
        <v>194</v>
      </c>
      <c r="C101" s="34">
        <v>2562085.9</v>
      </c>
      <c r="D101" s="34">
        <v>3368340.5</v>
      </c>
      <c r="E101" s="33">
        <v>3335543.8</v>
      </c>
      <c r="F101" s="35">
        <v>3188834.1</v>
      </c>
    </row>
    <row r="102" spans="1:6" ht="15.75">
      <c r="A102" s="28" t="s">
        <v>195</v>
      </c>
      <c r="B102" s="29" t="s">
        <v>196</v>
      </c>
      <c r="C102" s="34">
        <v>66675.2</v>
      </c>
      <c r="D102" s="34">
        <v>200468.2</v>
      </c>
      <c r="E102" s="33">
        <v>92939.8</v>
      </c>
      <c r="F102" s="35">
        <v>67741</v>
      </c>
    </row>
    <row r="103" spans="1:6" ht="15.75">
      <c r="A103" s="28" t="s">
        <v>197</v>
      </c>
      <c r="B103" s="29" t="s">
        <v>198</v>
      </c>
      <c r="C103" s="34">
        <v>732035.8</v>
      </c>
      <c r="D103" s="34">
        <v>746963.9</v>
      </c>
      <c r="E103" s="33">
        <v>761153.5</v>
      </c>
      <c r="F103" s="35">
        <v>756762.4</v>
      </c>
    </row>
    <row r="104" spans="1:6" ht="15.75">
      <c r="A104" s="28" t="s">
        <v>199</v>
      </c>
      <c r="B104" s="29" t="s">
        <v>200</v>
      </c>
      <c r="C104" s="34">
        <v>226747</v>
      </c>
      <c r="D104" s="34">
        <v>241188.1</v>
      </c>
      <c r="E104" s="33">
        <v>240719.7</v>
      </c>
      <c r="F104" s="35">
        <v>90264.4</v>
      </c>
    </row>
    <row r="105" spans="1:6" ht="15.75">
      <c r="A105" s="28" t="s">
        <v>201</v>
      </c>
      <c r="B105" s="29" t="s">
        <v>202</v>
      </c>
      <c r="C105" s="34">
        <v>364269.3</v>
      </c>
      <c r="D105" s="34">
        <v>415037.7</v>
      </c>
      <c r="E105" s="33">
        <v>442739.9</v>
      </c>
      <c r="F105" s="35">
        <v>448487.5</v>
      </c>
    </row>
    <row r="106" spans="1:6" ht="15.75">
      <c r="A106" s="28" t="s">
        <v>203</v>
      </c>
      <c r="B106" s="29" t="s">
        <v>204</v>
      </c>
      <c r="C106" s="34">
        <v>3326.4</v>
      </c>
      <c r="D106" s="34">
        <v>3326.4</v>
      </c>
      <c r="E106" s="33">
        <v>3326.4</v>
      </c>
      <c r="F106" s="35">
        <v>3326.4</v>
      </c>
    </row>
    <row r="107" spans="1:6" ht="15.75">
      <c r="A107" s="28" t="s">
        <v>205</v>
      </c>
      <c r="B107" s="29" t="s">
        <v>206</v>
      </c>
      <c r="C107" s="34">
        <v>838622.6</v>
      </c>
      <c r="D107" s="34">
        <v>1420928</v>
      </c>
      <c r="E107" s="33">
        <v>1441037.4</v>
      </c>
      <c r="F107" s="35">
        <v>1448835.4</v>
      </c>
    </row>
    <row r="108" spans="1:6" ht="15.75">
      <c r="A108" s="28" t="s">
        <v>207</v>
      </c>
      <c r="B108" s="29" t="s">
        <v>208</v>
      </c>
      <c r="C108" s="34">
        <v>145012.9</v>
      </c>
      <c r="D108" s="34">
        <v>149893</v>
      </c>
      <c r="E108" s="33">
        <v>158778.3</v>
      </c>
      <c r="F108" s="35">
        <v>178931.3</v>
      </c>
    </row>
    <row r="109" spans="1:6" ht="31.5">
      <c r="A109" s="28" t="s">
        <v>209</v>
      </c>
      <c r="B109" s="29" t="s">
        <v>210</v>
      </c>
      <c r="C109" s="34">
        <v>3700</v>
      </c>
      <c r="D109" s="34">
        <v>4135</v>
      </c>
      <c r="E109" s="33">
        <v>4135</v>
      </c>
      <c r="F109" s="35">
        <v>4135</v>
      </c>
    </row>
    <row r="110" spans="1:6" ht="15.75">
      <c r="A110" s="28" t="s">
        <v>211</v>
      </c>
      <c r="B110" s="29" t="s">
        <v>212</v>
      </c>
      <c r="C110" s="34">
        <v>181696.7</v>
      </c>
      <c r="D110" s="34">
        <v>186400.2</v>
      </c>
      <c r="E110" s="33">
        <v>190713.8</v>
      </c>
      <c r="F110" s="35">
        <v>190350.7</v>
      </c>
    </row>
    <row r="111" spans="1:6" ht="15.75">
      <c r="A111" s="28" t="s">
        <v>213</v>
      </c>
      <c r="B111" s="29" t="s">
        <v>214</v>
      </c>
      <c r="C111" s="34">
        <v>803553.4</v>
      </c>
      <c r="D111" s="34">
        <v>901342.9</v>
      </c>
      <c r="E111" s="33">
        <v>1141739.6</v>
      </c>
      <c r="F111" s="35">
        <v>1147560.3</v>
      </c>
    </row>
    <row r="112" spans="1:6" ht="15.75">
      <c r="A112" s="28" t="s">
        <v>215</v>
      </c>
      <c r="B112" s="29" t="s">
        <v>216</v>
      </c>
      <c r="C112" s="34">
        <v>24679.2</v>
      </c>
      <c r="D112" s="34">
        <v>29609.5</v>
      </c>
      <c r="E112" s="33">
        <v>31609.5</v>
      </c>
      <c r="F112" s="35">
        <v>32213.1</v>
      </c>
    </row>
    <row r="113" spans="1:6" ht="15.75">
      <c r="A113" s="28" t="s">
        <v>217</v>
      </c>
      <c r="B113" s="29" t="s">
        <v>218</v>
      </c>
      <c r="C113" s="34">
        <v>718799.2</v>
      </c>
      <c r="D113" s="34">
        <v>806158.4</v>
      </c>
      <c r="E113" s="33">
        <v>839994.3</v>
      </c>
      <c r="F113" s="35">
        <v>845211.4</v>
      </c>
    </row>
    <row r="114" spans="1:6" ht="15.75">
      <c r="A114" s="28" t="s">
        <v>219</v>
      </c>
      <c r="B114" s="29" t="s">
        <v>220</v>
      </c>
      <c r="C114" s="34">
        <v>54042.3</v>
      </c>
      <c r="D114" s="34">
        <v>59542.3</v>
      </c>
      <c r="E114" s="33">
        <v>264042.1</v>
      </c>
      <c r="F114" s="35">
        <v>264042.1</v>
      </c>
    </row>
    <row r="115" spans="1:6" ht="15.75">
      <c r="A115" s="28" t="s">
        <v>221</v>
      </c>
      <c r="B115" s="29" t="s">
        <v>222</v>
      </c>
      <c r="C115" s="34">
        <v>6032.7</v>
      </c>
      <c r="D115" s="34">
        <v>6032.7</v>
      </c>
      <c r="E115" s="33">
        <v>6093.7</v>
      </c>
      <c r="F115" s="35">
        <v>6093.7</v>
      </c>
    </row>
    <row r="116" spans="1:6" ht="15.75">
      <c r="A116" s="28" t="s">
        <v>223</v>
      </c>
      <c r="B116" s="29" t="s">
        <v>224</v>
      </c>
      <c r="C116" s="34">
        <v>49597.1</v>
      </c>
      <c r="D116" s="34">
        <v>54156.8</v>
      </c>
      <c r="E116" s="33">
        <v>59474.4</v>
      </c>
      <c r="F116" s="35">
        <v>60458.4</v>
      </c>
    </row>
    <row r="117" spans="1:6" ht="15.75">
      <c r="A117" s="28" t="s">
        <v>225</v>
      </c>
      <c r="B117" s="29" t="s">
        <v>226</v>
      </c>
      <c r="C117" s="34">
        <v>300</v>
      </c>
      <c r="D117" s="34">
        <v>300</v>
      </c>
      <c r="E117" s="33">
        <v>585</v>
      </c>
      <c r="F117" s="36">
        <v>585</v>
      </c>
    </row>
    <row r="118" spans="1:6" ht="15.75">
      <c r="A118" s="28" t="s">
        <v>227</v>
      </c>
      <c r="B118" s="29" t="s">
        <v>228</v>
      </c>
      <c r="C118" s="34">
        <v>4000</v>
      </c>
      <c r="D118" s="34">
        <v>4000</v>
      </c>
      <c r="E118" s="33">
        <v>4000</v>
      </c>
      <c r="F118" s="35">
        <v>4000</v>
      </c>
    </row>
    <row r="119" spans="1:6" ht="31.5">
      <c r="A119" s="28" t="s">
        <v>229</v>
      </c>
      <c r="B119" s="29" t="s">
        <v>230</v>
      </c>
      <c r="C119" s="34">
        <v>18140</v>
      </c>
      <c r="D119" s="34">
        <v>22985.8</v>
      </c>
      <c r="E119" s="33">
        <v>26706.4</v>
      </c>
      <c r="F119" s="35">
        <v>27690.4</v>
      </c>
    </row>
    <row r="120" spans="1:6" ht="15.75">
      <c r="A120" s="28" t="s">
        <v>231</v>
      </c>
      <c r="B120" s="29" t="s">
        <v>232</v>
      </c>
      <c r="C120" s="34">
        <v>27157.1</v>
      </c>
      <c r="D120" s="34">
        <v>26871</v>
      </c>
      <c r="E120" s="33">
        <v>28183</v>
      </c>
      <c r="F120" s="35">
        <v>28183</v>
      </c>
    </row>
    <row r="121" spans="1:6" ht="15.75">
      <c r="A121" s="28" t="s">
        <v>233</v>
      </c>
      <c r="B121" s="29" t="s">
        <v>234</v>
      </c>
      <c r="C121" s="34">
        <v>4286429.8</v>
      </c>
      <c r="D121" s="34">
        <v>4540727.7</v>
      </c>
      <c r="E121" s="33">
        <v>4871185.1</v>
      </c>
      <c r="F121" s="35">
        <v>5136183.5</v>
      </c>
    </row>
    <row r="122" spans="1:6" ht="15.75">
      <c r="A122" s="28" t="s">
        <v>235</v>
      </c>
      <c r="B122" s="29" t="s">
        <v>236</v>
      </c>
      <c r="C122" s="34">
        <v>43640.2</v>
      </c>
      <c r="D122" s="34">
        <v>229671.5</v>
      </c>
      <c r="E122" s="33">
        <v>317571.5</v>
      </c>
      <c r="F122" s="35">
        <v>309405.6</v>
      </c>
    </row>
    <row r="123" spans="1:6" ht="15.75">
      <c r="A123" s="28" t="s">
        <v>237</v>
      </c>
      <c r="B123" s="29" t="s">
        <v>238</v>
      </c>
      <c r="C123" s="34">
        <v>3673260.4</v>
      </c>
      <c r="D123" s="34">
        <v>3672269.8</v>
      </c>
      <c r="E123" s="33">
        <v>3848406.4</v>
      </c>
      <c r="F123" s="35">
        <v>4106047.3</v>
      </c>
    </row>
    <row r="124" spans="1:6" ht="15.75">
      <c r="A124" s="28" t="s">
        <v>239</v>
      </c>
      <c r="B124" s="29" t="s">
        <v>240</v>
      </c>
      <c r="C124" s="34">
        <v>86821.4</v>
      </c>
      <c r="D124" s="34">
        <v>119667.6</v>
      </c>
      <c r="E124" s="33">
        <v>158563</v>
      </c>
      <c r="F124" s="35">
        <v>166214.4</v>
      </c>
    </row>
    <row r="125" spans="1:6" ht="15.75">
      <c r="A125" s="28" t="s">
        <v>241</v>
      </c>
      <c r="B125" s="29" t="s">
        <v>242</v>
      </c>
      <c r="C125" s="34">
        <v>345827.4</v>
      </c>
      <c r="D125" s="34">
        <v>368546</v>
      </c>
      <c r="E125" s="33">
        <v>395092.3</v>
      </c>
      <c r="F125" s="35">
        <v>399648</v>
      </c>
    </row>
    <row r="126" spans="1:6" ht="31.5">
      <c r="A126" s="28" t="s">
        <v>243</v>
      </c>
      <c r="B126" s="29" t="s">
        <v>244</v>
      </c>
      <c r="C126" s="34">
        <v>12333.7</v>
      </c>
      <c r="D126" s="34">
        <v>15526.2</v>
      </c>
      <c r="E126" s="33">
        <v>16060.1</v>
      </c>
      <c r="F126" s="35">
        <v>17202.3</v>
      </c>
    </row>
    <row r="127" spans="1:6" ht="15.75">
      <c r="A127" s="28" t="s">
        <v>245</v>
      </c>
      <c r="B127" s="29" t="s">
        <v>246</v>
      </c>
      <c r="C127" s="34">
        <v>63451.7</v>
      </c>
      <c r="D127" s="34">
        <v>72408.6</v>
      </c>
      <c r="E127" s="33">
        <v>72379</v>
      </c>
      <c r="F127" s="35">
        <v>72649.8</v>
      </c>
    </row>
    <row r="128" spans="1:6" ht="15.75">
      <c r="A128" s="28" t="s">
        <v>247</v>
      </c>
      <c r="B128" s="29" t="s">
        <v>248</v>
      </c>
      <c r="C128" s="34">
        <v>61095</v>
      </c>
      <c r="D128" s="34">
        <v>62638</v>
      </c>
      <c r="E128" s="33">
        <v>63112.8</v>
      </c>
      <c r="F128" s="35">
        <v>65016.1</v>
      </c>
    </row>
    <row r="129" spans="1:6" ht="31.5">
      <c r="A129" s="28" t="s">
        <v>249</v>
      </c>
      <c r="B129" s="29" t="s">
        <v>250</v>
      </c>
      <c r="C129" s="34">
        <v>270659.8</v>
      </c>
      <c r="D129" s="34">
        <v>392374.8</v>
      </c>
      <c r="E129" s="33">
        <v>501197.1</v>
      </c>
      <c r="F129" s="35">
        <v>521701.5</v>
      </c>
    </row>
    <row r="130" spans="1:6" ht="15.75">
      <c r="A130" s="28" t="s">
        <v>251</v>
      </c>
      <c r="B130" s="29" t="s">
        <v>252</v>
      </c>
      <c r="C130" s="34">
        <v>242408.6</v>
      </c>
      <c r="D130" s="34">
        <v>363613.5</v>
      </c>
      <c r="E130" s="33">
        <v>472054.6</v>
      </c>
      <c r="F130" s="35">
        <v>492482</v>
      </c>
    </row>
    <row r="131" spans="1:6" ht="15.75">
      <c r="A131" s="28" t="s">
        <v>253</v>
      </c>
      <c r="B131" s="29" t="s">
        <v>254</v>
      </c>
      <c r="C131" s="34">
        <v>28251.2</v>
      </c>
      <c r="D131" s="34">
        <v>28761.3</v>
      </c>
      <c r="E131" s="33">
        <v>29142.5</v>
      </c>
      <c r="F131" s="35">
        <v>29219.5</v>
      </c>
    </row>
    <row r="132" spans="1:6" ht="15.75">
      <c r="A132" s="28" t="s">
        <v>255</v>
      </c>
      <c r="B132" s="29" t="s">
        <v>256</v>
      </c>
      <c r="C132" s="34">
        <v>1309679.6</v>
      </c>
      <c r="D132" s="34">
        <v>2144673.2</v>
      </c>
      <c r="E132" s="33">
        <v>2140156.9</v>
      </c>
      <c r="F132" s="35">
        <v>2153987.9</v>
      </c>
    </row>
    <row r="133" spans="1:6" ht="15.75">
      <c r="A133" s="28" t="s">
        <v>257</v>
      </c>
      <c r="B133" s="29" t="s">
        <v>258</v>
      </c>
      <c r="C133" s="34">
        <v>843050.5</v>
      </c>
      <c r="D133" s="34">
        <v>1238524.3</v>
      </c>
      <c r="E133" s="33">
        <v>1213420.9</v>
      </c>
      <c r="F133" s="35">
        <v>1265381.1</v>
      </c>
    </row>
    <row r="134" spans="1:6" ht="15.75">
      <c r="A134" s="28" t="s">
        <v>259</v>
      </c>
      <c r="B134" s="29" t="s">
        <v>260</v>
      </c>
      <c r="C134" s="34">
        <v>161553.6</v>
      </c>
      <c r="D134" s="34">
        <v>461533.7</v>
      </c>
      <c r="E134" s="33">
        <v>466062.7</v>
      </c>
      <c r="F134" s="35">
        <v>471847.3</v>
      </c>
    </row>
    <row r="135" spans="1:6" ht="15.75">
      <c r="A135" s="28" t="s">
        <v>261</v>
      </c>
      <c r="B135" s="29" t="s">
        <v>262</v>
      </c>
      <c r="C135" s="34">
        <v>7412.4</v>
      </c>
      <c r="D135" s="34">
        <v>11895.3</v>
      </c>
      <c r="E135" s="33">
        <v>11895.3</v>
      </c>
      <c r="F135" s="35">
        <v>11895.3</v>
      </c>
    </row>
    <row r="136" spans="1:6" ht="15.75">
      <c r="A136" s="28" t="s">
        <v>263</v>
      </c>
      <c r="B136" s="29" t="s">
        <v>264</v>
      </c>
      <c r="C136" s="34">
        <v>81593.5</v>
      </c>
      <c r="D136" s="34">
        <v>83700.8</v>
      </c>
      <c r="E136" s="33">
        <v>85710.4</v>
      </c>
      <c r="F136" s="35">
        <v>86936.3</v>
      </c>
    </row>
    <row r="137" spans="1:6" ht="31.5">
      <c r="A137" s="28" t="s">
        <v>265</v>
      </c>
      <c r="B137" s="29" t="s">
        <v>266</v>
      </c>
      <c r="C137" s="34">
        <v>23506.8</v>
      </c>
      <c r="D137" s="34">
        <v>40033.6</v>
      </c>
      <c r="E137" s="33">
        <v>40363</v>
      </c>
      <c r="F137" s="35">
        <v>38503.1</v>
      </c>
    </row>
    <row r="138" spans="1:6" ht="15.75">
      <c r="A138" s="28" t="s">
        <v>267</v>
      </c>
      <c r="B138" s="29" t="s">
        <v>268</v>
      </c>
      <c r="C138" s="34">
        <v>192562.8</v>
      </c>
      <c r="D138" s="34">
        <v>308985.5</v>
      </c>
      <c r="E138" s="33">
        <v>322704.6</v>
      </c>
      <c r="F138" s="35">
        <v>279424.8</v>
      </c>
    </row>
    <row r="139" spans="1:6" ht="15.75">
      <c r="A139" s="28" t="s">
        <v>269</v>
      </c>
      <c r="B139" s="29" t="s">
        <v>270</v>
      </c>
      <c r="C139" s="34">
        <v>3587779.7</v>
      </c>
      <c r="D139" s="34">
        <v>3706981.1</v>
      </c>
      <c r="E139" s="33">
        <v>3769292.4</v>
      </c>
      <c r="F139" s="35">
        <v>3730326</v>
      </c>
    </row>
    <row r="140" spans="1:6" ht="15.75">
      <c r="A140" s="28" t="s">
        <v>271</v>
      </c>
      <c r="B140" s="29" t="s">
        <v>272</v>
      </c>
      <c r="C140" s="34">
        <v>27233.3</v>
      </c>
      <c r="D140" s="34">
        <v>27233.3</v>
      </c>
      <c r="E140" s="33">
        <v>25483.3</v>
      </c>
      <c r="F140" s="35">
        <v>26295.1</v>
      </c>
    </row>
    <row r="141" spans="1:6" ht="15.75">
      <c r="A141" s="28" t="s">
        <v>273</v>
      </c>
      <c r="B141" s="29" t="s">
        <v>274</v>
      </c>
      <c r="C141" s="34">
        <v>322498</v>
      </c>
      <c r="D141" s="34">
        <v>355636.4</v>
      </c>
      <c r="E141" s="33">
        <v>392381.4</v>
      </c>
      <c r="F141" s="35">
        <v>396000.6</v>
      </c>
    </row>
    <row r="142" spans="1:6" ht="15.75">
      <c r="A142" s="28" t="s">
        <v>275</v>
      </c>
      <c r="B142" s="29" t="s">
        <v>276</v>
      </c>
      <c r="C142" s="34">
        <v>2329272.6</v>
      </c>
      <c r="D142" s="34">
        <v>2337347.3</v>
      </c>
      <c r="E142" s="33">
        <v>2383662.4</v>
      </c>
      <c r="F142" s="35">
        <v>2410976.4</v>
      </c>
    </row>
    <row r="143" spans="1:6" ht="15.75">
      <c r="A143" s="28" t="s">
        <v>277</v>
      </c>
      <c r="B143" s="29" t="s">
        <v>278</v>
      </c>
      <c r="C143" s="34">
        <v>862093.5</v>
      </c>
      <c r="D143" s="34">
        <v>941245.3</v>
      </c>
      <c r="E143" s="33">
        <v>922496.8</v>
      </c>
      <c r="F143" s="35">
        <v>851730.4</v>
      </c>
    </row>
    <row r="144" spans="1:6" ht="15.75">
      <c r="A144" s="28" t="s">
        <v>279</v>
      </c>
      <c r="B144" s="29" t="s">
        <v>280</v>
      </c>
      <c r="C144" s="34">
        <v>46682.3</v>
      </c>
      <c r="D144" s="34">
        <v>45518.8</v>
      </c>
      <c r="E144" s="33">
        <v>45268.5</v>
      </c>
      <c r="F144" s="35">
        <v>45323.5</v>
      </c>
    </row>
    <row r="145" spans="1:6" ht="15.75">
      <c r="A145" s="28" t="s">
        <v>281</v>
      </c>
      <c r="B145" s="29" t="s">
        <v>282</v>
      </c>
      <c r="C145" s="34">
        <v>62131.1</v>
      </c>
      <c r="D145" s="34">
        <v>418478.6</v>
      </c>
      <c r="E145" s="33">
        <v>438668.2</v>
      </c>
      <c r="F145" s="35">
        <v>442870.6</v>
      </c>
    </row>
    <row r="146" spans="1:6" ht="15.75">
      <c r="A146" s="28" t="s">
        <v>283</v>
      </c>
      <c r="B146" s="29" t="s">
        <v>284</v>
      </c>
      <c r="C146" s="34">
        <v>100</v>
      </c>
      <c r="D146" s="34">
        <v>100</v>
      </c>
      <c r="E146" s="33">
        <v>100</v>
      </c>
      <c r="F146" s="36">
        <v>100</v>
      </c>
    </row>
    <row r="147" spans="1:6" ht="15.75">
      <c r="A147" s="28" t="s">
        <v>285</v>
      </c>
      <c r="B147" s="29" t="s">
        <v>286</v>
      </c>
      <c r="C147" s="34">
        <v>10198.8</v>
      </c>
      <c r="D147" s="34">
        <v>366017.7</v>
      </c>
      <c r="E147" s="33">
        <v>386016.1</v>
      </c>
      <c r="F147" s="35">
        <v>387516.1</v>
      </c>
    </row>
    <row r="148" spans="1:6" ht="15.75">
      <c r="A148" s="28" t="s">
        <v>287</v>
      </c>
      <c r="B148" s="29" t="s">
        <v>288</v>
      </c>
      <c r="C148" s="34">
        <v>41545.6</v>
      </c>
      <c r="D148" s="34">
        <v>41802.9</v>
      </c>
      <c r="E148" s="33">
        <v>41969.6</v>
      </c>
      <c r="F148" s="35">
        <v>44672</v>
      </c>
    </row>
    <row r="149" spans="1:6" ht="15.75">
      <c r="A149" s="28" t="s">
        <v>289</v>
      </c>
      <c r="B149" s="29" t="s">
        <v>290</v>
      </c>
      <c r="C149" s="34">
        <v>10286.7</v>
      </c>
      <c r="D149" s="34">
        <v>10558</v>
      </c>
      <c r="E149" s="33">
        <v>10582.5</v>
      </c>
      <c r="F149" s="35">
        <v>10582.5</v>
      </c>
    </row>
    <row r="150" spans="1:6" ht="15.75">
      <c r="A150" s="28" t="s">
        <v>291</v>
      </c>
      <c r="B150" s="29" t="s">
        <v>292</v>
      </c>
      <c r="C150" s="34">
        <v>21337.6</v>
      </c>
      <c r="D150" s="34">
        <v>23839.1</v>
      </c>
      <c r="E150" s="33">
        <v>25016.5</v>
      </c>
      <c r="F150" s="35">
        <v>28283.3</v>
      </c>
    </row>
    <row r="151" spans="1:6" ht="15.75">
      <c r="A151" s="28" t="s">
        <v>293</v>
      </c>
      <c r="B151" s="29" t="s">
        <v>294</v>
      </c>
      <c r="C151" s="34">
        <v>21337.6</v>
      </c>
      <c r="D151" s="34">
        <v>23839.1</v>
      </c>
      <c r="E151" s="33">
        <v>25016.5</v>
      </c>
      <c r="F151" s="35">
        <v>28283.3</v>
      </c>
    </row>
    <row r="152" spans="1:6" ht="15.75">
      <c r="A152" s="28" t="s">
        <v>295</v>
      </c>
      <c r="B152" s="29" t="s">
        <v>296</v>
      </c>
      <c r="C152" s="34">
        <v>35633.1</v>
      </c>
      <c r="D152" s="34">
        <v>5986.6</v>
      </c>
      <c r="E152" s="33">
        <v>6706.7</v>
      </c>
      <c r="F152" s="35">
        <v>6706.7</v>
      </c>
    </row>
    <row r="153" spans="1:6" ht="31.5">
      <c r="A153" s="28" t="s">
        <v>297</v>
      </c>
      <c r="B153" s="29" t="s">
        <v>298</v>
      </c>
      <c r="C153" s="34">
        <v>35633.1</v>
      </c>
      <c r="D153" s="34">
        <v>5986.6</v>
      </c>
      <c r="E153" s="33">
        <v>6706.7</v>
      </c>
      <c r="F153" s="35">
        <v>6706.7</v>
      </c>
    </row>
    <row r="154" spans="1:6" ht="31.5">
      <c r="A154" s="28" t="s">
        <v>299</v>
      </c>
      <c r="B154" s="29" t="s">
        <v>300</v>
      </c>
      <c r="C154" s="34">
        <v>1753511.1</v>
      </c>
      <c r="D154" s="34">
        <v>2563648.3</v>
      </c>
      <c r="E154" s="33">
        <v>2474743.4</v>
      </c>
      <c r="F154" s="35">
        <v>2515506.8</v>
      </c>
    </row>
    <row r="155" spans="1:6" ht="31.5">
      <c r="A155" s="28" t="s">
        <v>301</v>
      </c>
      <c r="B155" s="29" t="s">
        <v>302</v>
      </c>
      <c r="C155" s="34">
        <v>1451309</v>
      </c>
      <c r="D155" s="34">
        <v>1451309</v>
      </c>
      <c r="E155" s="33">
        <v>1451309</v>
      </c>
      <c r="F155" s="35">
        <v>1451309</v>
      </c>
    </row>
    <row r="156" spans="1:6" ht="15.75">
      <c r="A156" s="28" t="s">
        <v>303</v>
      </c>
      <c r="B156" s="29" t="s">
        <v>304</v>
      </c>
      <c r="C156" s="34">
        <v>231658</v>
      </c>
      <c r="D156" s="34">
        <v>324662.2</v>
      </c>
      <c r="E156" s="33">
        <v>411683.9</v>
      </c>
      <c r="F156" s="35">
        <v>413732.8</v>
      </c>
    </row>
    <row r="157" spans="1:6" ht="15.75">
      <c r="A157" s="28" t="s">
        <v>305</v>
      </c>
      <c r="B157" s="29" t="s">
        <v>306</v>
      </c>
      <c r="C157" s="34">
        <v>70544.1</v>
      </c>
      <c r="D157" s="34">
        <v>787677.1</v>
      </c>
      <c r="E157" s="33">
        <v>611750.5</v>
      </c>
      <c r="F157" s="35">
        <v>650465</v>
      </c>
    </row>
    <row r="158" spans="1:6" ht="15.75">
      <c r="A158" s="32" t="s">
        <v>307</v>
      </c>
      <c r="B158" s="29" t="s">
        <v>308</v>
      </c>
      <c r="C158" s="34">
        <v>0</v>
      </c>
      <c r="D158" s="34">
        <v>0</v>
      </c>
      <c r="E158" s="33">
        <v>0</v>
      </c>
      <c r="F158" s="36">
        <v>0</v>
      </c>
    </row>
    <row r="159" spans="1:6" ht="15.75">
      <c r="A159" s="30" t="s">
        <v>309</v>
      </c>
      <c r="B159" s="31"/>
      <c r="C159" s="34">
        <v>16191614.6</v>
      </c>
      <c r="D159" s="34">
        <v>19470239.6</v>
      </c>
      <c r="E159" s="33">
        <v>19941879.2</v>
      </c>
      <c r="F159" s="35">
        <v>20122045.2</v>
      </c>
    </row>
  </sheetData>
  <sheetProtection/>
  <mergeCells count="13">
    <mergeCell ref="A1:F1"/>
    <mergeCell ref="A4:A5"/>
    <mergeCell ref="B4:B5"/>
    <mergeCell ref="C4:C5"/>
    <mergeCell ref="D4:D5"/>
    <mergeCell ref="E4:E5"/>
    <mergeCell ref="F4:F5"/>
    <mergeCell ref="A83:A84"/>
    <mergeCell ref="B83:B84"/>
    <mergeCell ref="C83:C84"/>
    <mergeCell ref="D83:D84"/>
    <mergeCell ref="E83:E84"/>
    <mergeCell ref="F83:F84"/>
  </mergeCells>
  <printOptions horizontalCentered="1"/>
  <pageMargins left="0.1968503937007874" right="0.2755905511811024" top="0.35433070866141736" bottom="0.2362204724409449" header="0.15748031496062992" footer="0.15748031496062992"/>
  <pageSetup fitToHeight="0" fitToWidth="1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Лунина</dc:creator>
  <cp:keywords/>
  <dc:description/>
  <cp:lastModifiedBy>kuchuganova</cp:lastModifiedBy>
  <cp:lastPrinted>2019-05-16T09:42:08Z</cp:lastPrinted>
  <dcterms:created xsi:type="dcterms:W3CDTF">2018-04-18T08:31:07Z</dcterms:created>
  <dcterms:modified xsi:type="dcterms:W3CDTF">2019-05-16T10:04:07Z</dcterms:modified>
  <cp:category/>
  <cp:version/>
  <cp:contentType/>
  <cp:contentStatus/>
</cp:coreProperties>
</file>