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75" tabRatio="252" activeTab="0"/>
  </bookViews>
  <sheets>
    <sheet name="ПЕРЕЧЕНЬ СУБЪЕКТЫ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СУБЪЕКТЫ'!$A$5:$R$5</definedName>
    <definedName name="Z_81923489_20D5_4880_AD7A_C6CE8268D588_.wvu.Rows" localSheetId="0" hidden="1">'ПЕРЕЧЕНЬ СУБЪЕКТЫ'!#REF!,'ПЕРЕЧЕНЬ СУБЪЕКТЫ'!#REF!</definedName>
    <definedName name="_xlnm.Print_Titles" localSheetId="0">'ПЕРЕЧЕНЬ СУБЪЕКТЫ'!$3:$5</definedName>
    <definedName name="_xlnm.Print_Area" localSheetId="0">'ПЕРЕЧЕНЬ СУБЪЕКТЫ'!$A$2:$R$25</definedName>
  </definedNames>
  <calcPr fullCalcOnLoad="1"/>
</workbook>
</file>

<file path=xl/sharedStrings.xml><?xml version="1.0" encoding="utf-8"?>
<sst xmlns="http://schemas.openxmlformats.org/spreadsheetml/2006/main" count="262" uniqueCount="116">
  <si>
    <t>НПА устанавливающий льготу</t>
  </si>
  <si>
    <t>Целевая категория налоговой льготы</t>
  </si>
  <si>
    <t>Социальная поддержка населения</t>
  </si>
  <si>
    <t>2020 год (прогноз)</t>
  </si>
  <si>
    <t>Реквизиты норм НПА, устанавливающего льготу</t>
  </si>
  <si>
    <t>2021 год (прогноз)</t>
  </si>
  <si>
    <t>2022 год (прогноз)</t>
  </si>
  <si>
    <t>Налог на имущество организаций</t>
  </si>
  <si>
    <t>Расходные обязательства по полномочиям в сфере поддержки малого и среднего предпринимательства</t>
  </si>
  <si>
    <t>Осуществление дорожной деятельности</t>
  </si>
  <si>
    <t>Организация транспортного обслуживания населения:</t>
  </si>
  <si>
    <t>Тарифное регулирование в сфере коммунального хозяйства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</si>
  <si>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</si>
  <si>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</si>
  <si>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начала действия, предоставленного НПА субъектов РФ, права на налоговые льготы, освобождения и иные преференции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</si>
  <si>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</si>
  <si>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</si>
  <si>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</si>
  <si>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</si>
  <si>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</si>
  <si>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</si>
  <si>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>Поддержка экономики, малого и среднего предпринимательства</t>
  </si>
  <si>
    <t>Образование</t>
  </si>
  <si>
    <t xml:space="preserve">Закон Республики Алтай от 25.09.2008 года № 82-РЗ "Об установлении пониженной налоговой ставки налога на прибыль организаций, подлежащего зачислению в республиканский бюджет Республики Алтай"
</t>
  </si>
  <si>
    <t xml:space="preserve">Закон Республики Алтай от 27.11.2002 года № 7-12
"О транспортном налоге на территории Республики Алтай"
</t>
  </si>
  <si>
    <t>Закон Республики Алтай от 27.11.2002 № 7-12
"О транспортном налоге на территории Республики Алтай"</t>
  </si>
  <si>
    <t>Закон Республики Алтай от 21.11.2003 № 16-1 "О налоге на имущество организаций на территории Республики Алтай"</t>
  </si>
  <si>
    <t>Закон Республики Алтай от 03.07.2009 № 26-РЗ "Об установлении дифференцированной налоговой ставки по налогу, взимаемому в связи с применением упрощенной системы налогообложения, для отдельных категорий налогоплательщиков, выбравших в качестве объекта налогообложения доходы, уменьшенные на величину расходов"</t>
  </si>
  <si>
    <t>Закон Республики Алтай от 23.11.2015 № 71-РЗ "Об установлении налоговой ставки в размере 0% для впервые зарегистрированных налогоплательщиков - индивидуальных предпринимателей при применении упрощенной и (или) патентной систем налогообложения на территории Республики Алтай"</t>
  </si>
  <si>
    <t>ст.1/п.1</t>
  </si>
  <si>
    <t>ст.1/п.3</t>
  </si>
  <si>
    <t>ст.3/п.1/пп.а</t>
  </si>
  <si>
    <t>ст.3/п.1/пп.д</t>
  </si>
  <si>
    <t>ст.3/п.2</t>
  </si>
  <si>
    <t>ст.3/п.1/пп.б</t>
  </si>
  <si>
    <t>ст.1/п.1-3</t>
  </si>
  <si>
    <t>ст.1/п.2/пп.1</t>
  </si>
  <si>
    <t>ст.1/п..2/пп.2</t>
  </si>
  <si>
    <t>ст.1/п.3/пп.1</t>
  </si>
  <si>
    <t>ст.1/п.3/пп.2</t>
  </si>
  <si>
    <t>ст.1/п.3/пп.3</t>
  </si>
  <si>
    <t>ст.1/п.3/пп.5</t>
  </si>
  <si>
    <t>ст.1/п.3/пп.6</t>
  </si>
  <si>
    <t>ст.1/п.3/пп.9</t>
  </si>
  <si>
    <t>ст.1/п.4</t>
  </si>
  <si>
    <t>ст.1/п.6</t>
  </si>
  <si>
    <t>ст.1</t>
  </si>
  <si>
    <t>ст.2</t>
  </si>
  <si>
    <t>Организации - социальные инвесторы</t>
  </si>
  <si>
    <t>Организации, реализующие на территории Республики Алтай инвестиционные проекты регионального значения</t>
  </si>
  <si>
    <t xml:space="preserve">Физические лица, имеющие звание Героя Советского Союза, Героя Российской Федерации, имеющие удостоверение ветерана труда (при достижении возраста, дающего право на назначение страховой пенсии по старости), имеющие инвалидность 1 и 2 группы, награжденные орденами Славы трех степеней, орденами и медалями СССР за самоотверженный труд и безупречную службу в тылу в годы Великой Отечественной войны
</t>
  </si>
  <si>
    <t xml:space="preserve">Учреждения социального обслуживания населения </t>
  </si>
  <si>
    <t>Организации автотранспорта общего пользования городского, пригородного сообщения</t>
  </si>
  <si>
    <t>Организации - в отношении газораспределительных сетей</t>
  </si>
  <si>
    <t>Организации - в отношении объектов жилищного фонда и инженерной инфраструктуры жилищно-коммунального комплекса,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</si>
  <si>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Организации культуры и искусства, образования, физической культуры и спорта, здравоохранения, социального обеспечения,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</si>
  <si>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Организации, осуществляющие производство, переработку и хранение сельскохозяйственной продукции</t>
  </si>
  <si>
    <t>Организации - в отношении автомобильных дорог общего пользования республиканского и местного значения</t>
  </si>
  <si>
    <t>Организации, инвестиционным проектам которых придан статус регионального значения</t>
  </si>
  <si>
    <t>Организации - в отношении имущества аэродромов</t>
  </si>
  <si>
    <t>Негосударственные дошкольные образовательные организации</t>
  </si>
  <si>
    <t>Организации - в отношении имущества, приобретенного и (или) созданного в соответствии с заключенными энергосервисными договорами (контрактами) организациями, выполняющими мероприятия в области энергосбережения и повышения энергетической эффективности в государственных учреждениях</t>
  </si>
  <si>
    <t>Владельцы имущества, налоговая база в отношении которого определяется как кадастровая стоимость (административно-деловые центры и торговые центры (комплексы), нежилые помещения под офисы, торговые объекты и т.д.)
объекты недвижимого имущества иностранных организаций</t>
  </si>
  <si>
    <t xml:space="preserve">Налогоплательщики, осуществляющие виды предпринимательской деятельности, установленные законом (лесоводство и лесозаготовки; производство пищевых продуктов; производство напитков; производство одежды и т.д.)
</t>
  </si>
  <si>
    <t>ИП, впервые зарегистрированные после и осуществляющие виды предпринимательской деятельности в производственной, социальной и (или) научной сферах, а также в сфере бытовых услуг населению, установленные законом</t>
  </si>
  <si>
    <t>(2) не установлено</t>
  </si>
  <si>
    <t>Пониженная налоговая ставка (13,5%) налога на прибыль организаций, подлежащего зачислению в республиканский бюджет Республики Алтай, для организаций - социальных инвесторов, являющихся участниками республиканской инвестиционной программы в социальной сфере</t>
  </si>
  <si>
    <t xml:space="preserve">Пониженная налоговая ставка (13,5%) налога на прибыль организаций, подлежащего зачислению в республиканский бюджет Республики Алтай, для организаций, осуществляющих инвестиционные проекты, которым придан статус регионального значения
</t>
  </si>
  <si>
    <t>Пониженные налоговые ставки для Героев Советского Союза, Героев Российской Федерации, ветеранов труда, достигших возраста, дающего право на назначение страховой пенсии по старости, инвалидов 1 и 2 группы, а также для лиц, награжденных орденами Славы трех степеней, орденами и медалями СССР за самоотверженный труд и безупречную службу в тылу в годы Великой Отечественной войны
 в отношении отдельных категорий транспортных средств</t>
  </si>
  <si>
    <t xml:space="preserve"> Пониженные налоговые ставки по транспортному налогу, для организаций - социальных инвесторов, являющихся участниками республиканской инвестиционной программы в социальной сфере
</t>
  </si>
  <si>
    <t>освобождение от уплаты транспортного налога организаций социального обслуживания, созданных в форме учреждений, имеющих специальный транспорт, для обслуживания граждан пожилого возраста и инвалидов</t>
  </si>
  <si>
    <t>Пониженные налоговые ставки для организаций автотранспорта общего пользования городского, пригородного сообщения (кроме такси) по транспортным средствам, осуществляющим льготные перевозки отдельных категорий граждан по единым социальным проездным билетам и микропроцессорным пластиковым картам "Социальная карта жителя Республики Алтай" в соответствии с заключенными контрактами (договорами) с бюджетными учреждениями Республики Алтай в сфере социальной поддержки населения</t>
  </si>
  <si>
    <t>Пониженная налоговая ставка (0,7%) в отношении имущества газораспределительных сетей</t>
  </si>
  <si>
    <t>Пониженная налоговая ставка (0,2%) для организаций - в отношении признаваемых объектами налогообложения объектов жилищного фонда и инженерной инфраструктуры жилищно-коммунального комплекса,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</si>
  <si>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Пониженная налоговая ставка (0,2%) для организаций культуры и искусства, образования, физической культуры и спорта, здравоохранения, социального обеспечения,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</si>
  <si>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 xml:space="preserve"> Пониженная налоговая ставка (0%) по налогу на имущество организаций, для организаций - социальных инвесторов, являющихся участниками республиканской инвестиционной программы в социальной сфере</t>
  </si>
  <si>
    <t>Пониженная налоговая ставка (0%) для организаций , осуществляющие производство, переработку и хранение сельскохозяйственной продукции при условии, что выручка от указанных видов деятельности составляет не менее 70% от реализации продукции (работ, услуг)</t>
  </si>
  <si>
    <t>Пониженная налоговая ставка (0%) для организаций - в отношении автомобильных дорог общего пользования республиканского и местного значения, а также сооружений, являющихся неотъемлемой частью указанных объектов</t>
  </si>
  <si>
    <t>Пониженная налоговая ставка (0%) для организаций, инвестиционным проектам которых придан статус регионального значения - в отношении имущества, используемого для реализации инвестиционных проектов регионального значения</t>
  </si>
  <si>
    <t>Пониженная налоговая ставка (0%) для организаций - в отношении признаваемого объектом налогообложения имущества имущества аэродромов</t>
  </si>
  <si>
    <t>Пониженная налоговая ставка (0%) для негосударственных дошкольных образовательных организаций</t>
  </si>
  <si>
    <t>Пониженные налоговые ставки (0,4% в 2013 году, 0,7% в 2014 году, 1,0% в 2015 году, 1,3% в 2016 году, 1,6% в 2017 году, 1,9% в 2018 году) -в отношении имущества, приобретенного и (или) созданного в соответствии с заключенными энергосервисными договорами (контрактами) организациями, выполняющими мероприятия в области энергосбережения и повышения энергетической эффективности в государственных учреждениях Республики Алтай и муниципальных учреждениях в Республике Алтай</t>
  </si>
  <si>
    <t>Пониженная налоговая ставка (0,7% в 2015 г; 0,9% в 2016 г; 1,1% в 2017 г;, 1,3% в 2018 г; 1,5% в 2019 г) в отношении объектов недвижимого имущества (административно-деловые центры и торговые центры (комплексы) и помещения в них, нежилые помещения для размещения офисов, торговых объектов, объектов общественного питания и бытового обслуживания), налоговая база которых определяется как кадастровая стоимость имущества, за исключением объектов недвижимого имущества, права собственности на которые возникли с 1 января 2008 года</t>
  </si>
  <si>
    <t>Пониженная (5%) ставка налога для налогоплательщиков осуществляющих опредленные виды деятельности и выбравших в качестве объекта налогообложения доходы, уменьшенные на величину расходов</t>
  </si>
  <si>
    <t>Пониженная (0%) ставка для ИП, впервые зарегистрированных и осуществляющих виды предпринимательской деятельности в производственной, социальной и (или) научной сферах, а также в сфере бытовых услуг населению</t>
  </si>
  <si>
    <t>Пониженная (0%) ставка для ИП, впервые зарегистрированных и осуществляющих виды предпринимательской деятельности в производственной, социальной и (или) научной сферах, а также в сфере бытовых услуг населению на территории Республики Алтай</t>
  </si>
  <si>
    <t>Налог на прибыль</t>
  </si>
  <si>
    <t>Транспортный налог</t>
  </si>
  <si>
    <t>Упрощенная система налогообложения</t>
  </si>
  <si>
    <t>Патентная система налогообложения</t>
  </si>
  <si>
    <t xml:space="preserve">пониженная ставка </t>
  </si>
  <si>
    <t xml:space="preserve">освобождение от налогообложения </t>
  </si>
  <si>
    <t>-</t>
  </si>
  <si>
    <t>6;7;8;10;11</t>
  </si>
  <si>
    <t>15  (объект налогообложения доходы-расходы)</t>
  </si>
  <si>
    <t>30 руб, 40 руб.</t>
  </si>
  <si>
    <t xml:space="preserve"> 4 руб., 6,5 руб., 8 руб., 10 руб., 14 руб., 15 руб., 19,5 руб., 20 руб.,  25 руб., 30 руб., 40 руб., 45 руб., 60 руб.,  65 руб.,  70 руб., 80 руб., 100 руб., 120 руб.,  145 руб., 545 руб.</t>
  </si>
  <si>
    <t>4 руб., 6,5 руб., 8 руб., 10 руб., 14 руб., 15 руб.,  19,5 руб., 20 руб.</t>
  </si>
  <si>
    <t>2.4.</t>
  </si>
  <si>
    <t>Образование, Культура, Расходные обязательства по осуществлению полномочий в сфере здравоохранения, Социальная поддержка населения,  Физическая культура и спорт</t>
  </si>
  <si>
    <t xml:space="preserve">2018 год </t>
  </si>
  <si>
    <t>Технические налоговые расходы</t>
  </si>
  <si>
    <t>Социальные налоговые расходы</t>
  </si>
  <si>
    <t>Стимулирующие налоговые расходы</t>
  </si>
  <si>
    <t>Стимулирующие налоговые расходы  + Социальные налоговые расходы</t>
  </si>
  <si>
    <t>Выпадающие доходы, в тыс. руб.</t>
  </si>
  <si>
    <t>2019 год (оценка)</t>
  </si>
  <si>
    <t>Оценка эффективности налоговых расходов за 2018 год</t>
  </si>
  <si>
    <t>налоговый расход признан эффективным</t>
  </si>
  <si>
    <t>Оценка налоговых расходов Республики Алтай за 2018 год</t>
  </si>
  <si>
    <t>признан утратившей силу</t>
  </si>
  <si>
    <t>признан утратившим силу</t>
  </si>
  <si>
    <t xml:space="preserve">налоговый расход признан не эффективным по отдельным, не востребованным видам экономической деятельности </t>
  </si>
  <si>
    <t xml:space="preserve">окончен срок действия </t>
  </si>
  <si>
    <t>15 (объект налогообложения доходы-расходы), 6 (объект налогообложения доходы)</t>
  </si>
  <si>
    <t>Перечень налоговых расходов, установленных законами Республики Алтай, за 2018 год с оценкой на прогнозный период до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</si>
</sst>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#,##0.0"/>
    <numFmt numFmtId="168" formatCode="0.0"/>
    <numFmt numFmtId="169" formatCode="[$-419]General"/>
    <numFmt numFmtId="170" formatCode="0.0%"/>
    <numFmt numFmtId="171" formatCode="000000"/>
    <numFmt numFmtId="172" formatCode="#,##0.0000"/>
    <numFmt numFmtId="173" formatCode="_-* #,##0\ _₽_-;\-* #,##0\ _₽_-;_-* &quot;-&quot;??\ _₽_-;_-@_-"/>
    <numFmt numFmtId="174" formatCode="_-* #,##0_р_._-;\-* #,##0_р_._-;_-* &quot;-&quot;??_р_._-;_-@_-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169" fontId="36" fillId="0" borderId="0">
      <alignment/>
      <protection/>
    </xf>
    <xf numFmtId="0" fontId="12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165" fontId="3" fillId="0" borderId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5" fillId="0" borderId="9">
      <alignment horizontal="right"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11" fillId="0" borderId="0">
      <alignment/>
      <protection/>
    </xf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3" fontId="10" fillId="0" borderId="12" xfId="97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3" fontId="10" fillId="0" borderId="14" xfId="97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Связанная ячейка" xfId="94"/>
    <cellStyle name="Стиль 1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" xfId="101"/>
    <cellStyle name="Финансовый 3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S26"/>
  <sheetViews>
    <sheetView tabSelected="1"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S3" sqref="S3:S4"/>
    </sheetView>
  </sheetViews>
  <sheetFormatPr defaultColWidth="9.140625" defaultRowHeight="15"/>
  <cols>
    <col min="1" max="1" width="9.57421875" style="19" customWidth="1"/>
    <col min="2" max="2" width="34.421875" style="20" customWidth="1"/>
    <col min="3" max="3" width="9.57421875" style="18" customWidth="1"/>
    <col min="4" max="4" width="37.140625" style="21" customWidth="1"/>
    <col min="5" max="5" width="13.140625" style="21" customWidth="1"/>
    <col min="6" max="6" width="14.421875" style="21" customWidth="1"/>
    <col min="7" max="7" width="44.8515625" style="2" customWidth="1"/>
    <col min="8" max="8" width="18.8515625" style="2" customWidth="1"/>
    <col min="9" max="9" width="15.8515625" style="2" customWidth="1"/>
    <col min="10" max="10" width="16.57421875" style="2" customWidth="1"/>
    <col min="11" max="11" width="23.57421875" style="2" customWidth="1"/>
    <col min="12" max="12" width="7.7109375" style="2" customWidth="1"/>
    <col min="13" max="13" width="26.140625" style="2" customWidth="1"/>
    <col min="14" max="18" width="14.00390625" style="4" customWidth="1"/>
    <col min="19" max="19" width="25.7109375" style="18" customWidth="1"/>
    <col min="20" max="16384" width="9.140625" style="18" customWidth="1"/>
  </cols>
  <sheetData>
    <row r="2" spans="1:19" s="3" customFormat="1" ht="18.75">
      <c r="A2" s="40" t="s">
        <v>115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 t="s">
        <v>109</v>
      </c>
      <c r="O2" s="41"/>
      <c r="P2" s="41"/>
      <c r="Q2" s="41"/>
      <c r="R2" s="41"/>
      <c r="S2" s="41"/>
    </row>
    <row r="3" spans="1:19" s="11" customFormat="1" ht="70.5" customHeight="1">
      <c r="A3" s="38"/>
      <c r="B3" s="33" t="s">
        <v>0</v>
      </c>
      <c r="C3" s="33" t="s">
        <v>4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</v>
      </c>
      <c r="I3" s="33" t="s">
        <v>17</v>
      </c>
      <c r="J3" s="33" t="s">
        <v>18</v>
      </c>
      <c r="K3" s="33" t="s">
        <v>19</v>
      </c>
      <c r="L3" s="42" t="s">
        <v>20</v>
      </c>
      <c r="M3" s="43"/>
      <c r="N3" s="35" t="s">
        <v>105</v>
      </c>
      <c r="O3" s="36"/>
      <c r="P3" s="36"/>
      <c r="Q3" s="36"/>
      <c r="R3" s="37"/>
      <c r="S3" s="38" t="s">
        <v>107</v>
      </c>
    </row>
    <row r="4" spans="1:19" s="11" customFormat="1" ht="168.75" customHeight="1">
      <c r="A4" s="38"/>
      <c r="B4" s="34"/>
      <c r="C4" s="34"/>
      <c r="D4" s="34"/>
      <c r="E4" s="34"/>
      <c r="F4" s="34"/>
      <c r="G4" s="34"/>
      <c r="H4" s="34"/>
      <c r="I4" s="34"/>
      <c r="J4" s="34"/>
      <c r="K4" s="34"/>
      <c r="L4" s="44"/>
      <c r="M4" s="45"/>
      <c r="N4" s="13" t="s">
        <v>100</v>
      </c>
      <c r="O4" s="13" t="s">
        <v>106</v>
      </c>
      <c r="P4" s="13" t="s">
        <v>3</v>
      </c>
      <c r="Q4" s="13" t="s">
        <v>5</v>
      </c>
      <c r="R4" s="27" t="s">
        <v>6</v>
      </c>
      <c r="S4" s="39"/>
    </row>
    <row r="5" spans="1:19" s="10" customFormat="1" ht="12.75">
      <c r="A5" s="23">
        <v>1</v>
      </c>
      <c r="B5" s="24">
        <v>3</v>
      </c>
      <c r="C5" s="24">
        <v>4</v>
      </c>
      <c r="D5" s="23">
        <v>6</v>
      </c>
      <c r="E5" s="24">
        <v>8</v>
      </c>
      <c r="F5" s="23">
        <v>10</v>
      </c>
      <c r="G5" s="24">
        <v>11</v>
      </c>
      <c r="H5" s="24">
        <v>12</v>
      </c>
      <c r="I5" s="23">
        <v>14</v>
      </c>
      <c r="J5" s="24">
        <v>15</v>
      </c>
      <c r="K5" s="24">
        <v>16</v>
      </c>
      <c r="L5" s="24">
        <v>19</v>
      </c>
      <c r="M5" s="24">
        <v>20</v>
      </c>
      <c r="N5" s="23">
        <v>29</v>
      </c>
      <c r="O5" s="23">
        <v>30</v>
      </c>
      <c r="P5" s="24">
        <v>31</v>
      </c>
      <c r="Q5" s="24">
        <v>32</v>
      </c>
      <c r="R5" s="28">
        <v>33</v>
      </c>
      <c r="S5" s="32">
        <v>34</v>
      </c>
    </row>
    <row r="6" spans="1:19" s="7" customFormat="1" ht="90" customHeight="1">
      <c r="A6" s="12">
        <v>1</v>
      </c>
      <c r="B6" s="9" t="s">
        <v>23</v>
      </c>
      <c r="C6" s="6" t="s">
        <v>29</v>
      </c>
      <c r="D6" s="9" t="s">
        <v>48</v>
      </c>
      <c r="E6" s="6">
        <v>39814</v>
      </c>
      <c r="F6" s="6" t="s">
        <v>65</v>
      </c>
      <c r="G6" s="9" t="s">
        <v>66</v>
      </c>
      <c r="H6" s="9" t="s">
        <v>102</v>
      </c>
      <c r="I6" s="9" t="s">
        <v>86</v>
      </c>
      <c r="J6" s="9" t="s">
        <v>90</v>
      </c>
      <c r="K6" s="12">
        <v>17</v>
      </c>
      <c r="L6" s="16">
        <v>10</v>
      </c>
      <c r="M6" s="15" t="s">
        <v>2</v>
      </c>
      <c r="N6" s="25">
        <v>80011</v>
      </c>
      <c r="O6" s="25">
        <v>65000</v>
      </c>
      <c r="P6" s="25">
        <f>O6*104%</f>
        <v>67600</v>
      </c>
      <c r="Q6" s="25">
        <f>P6*104%</f>
        <v>70304</v>
      </c>
      <c r="R6" s="29">
        <f>Q6*104%</f>
        <v>73116.16</v>
      </c>
      <c r="S6" s="12" t="s">
        <v>108</v>
      </c>
    </row>
    <row r="7" spans="1:19" s="7" customFormat="1" ht="100.5" customHeight="1">
      <c r="A7" s="12">
        <f>A6+1</f>
        <v>2</v>
      </c>
      <c r="B7" s="9" t="s">
        <v>23</v>
      </c>
      <c r="C7" s="6" t="s">
        <v>30</v>
      </c>
      <c r="D7" s="9" t="s">
        <v>49</v>
      </c>
      <c r="E7" s="6">
        <v>39814</v>
      </c>
      <c r="F7" s="6" t="s">
        <v>65</v>
      </c>
      <c r="G7" s="9" t="s">
        <v>67</v>
      </c>
      <c r="H7" s="9" t="s">
        <v>103</v>
      </c>
      <c r="I7" s="9" t="s">
        <v>86</v>
      </c>
      <c r="J7" s="9" t="s">
        <v>90</v>
      </c>
      <c r="K7" s="12">
        <v>17</v>
      </c>
      <c r="L7" s="17">
        <v>2</v>
      </c>
      <c r="M7" s="15" t="s">
        <v>21</v>
      </c>
      <c r="N7" s="25">
        <v>0</v>
      </c>
      <c r="O7" s="25">
        <v>81</v>
      </c>
      <c r="P7" s="25">
        <v>84</v>
      </c>
      <c r="Q7" s="25">
        <v>88</v>
      </c>
      <c r="R7" s="30">
        <f>Q7*104%</f>
        <v>91.52000000000001</v>
      </c>
      <c r="S7" s="12" t="s">
        <v>108</v>
      </c>
    </row>
    <row r="8" spans="1:19" s="7" customFormat="1" ht="153" customHeight="1">
      <c r="A8" s="12">
        <f aca="true" t="shared" si="0" ref="A8:A25">A7+1</f>
        <v>3</v>
      </c>
      <c r="B8" s="9" t="s">
        <v>24</v>
      </c>
      <c r="C8" s="6" t="s">
        <v>31</v>
      </c>
      <c r="D8" s="9" t="s">
        <v>50</v>
      </c>
      <c r="E8" s="6">
        <v>37622</v>
      </c>
      <c r="F8" s="6" t="s">
        <v>65</v>
      </c>
      <c r="G8" s="9" t="s">
        <v>68</v>
      </c>
      <c r="H8" s="9" t="s">
        <v>102</v>
      </c>
      <c r="I8" s="5" t="s">
        <v>87</v>
      </c>
      <c r="J8" s="9" t="s">
        <v>90</v>
      </c>
      <c r="K8" s="12" t="s">
        <v>97</v>
      </c>
      <c r="L8" s="16">
        <v>10</v>
      </c>
      <c r="M8" s="15" t="s">
        <v>2</v>
      </c>
      <c r="N8" s="26">
        <v>5868</v>
      </c>
      <c r="O8" s="25">
        <f>N8*104%</f>
        <v>6102.72</v>
      </c>
      <c r="P8" s="25">
        <f>O8*104%</f>
        <v>6346.8288</v>
      </c>
      <c r="Q8" s="25">
        <f>P8*104%</f>
        <v>6600.701952</v>
      </c>
      <c r="R8" s="29">
        <f>Q8*104%</f>
        <v>6864.730030080001</v>
      </c>
      <c r="S8" s="12" t="s">
        <v>108</v>
      </c>
    </row>
    <row r="9" spans="1:19" s="7" customFormat="1" ht="100.5" customHeight="1">
      <c r="A9" s="12">
        <f t="shared" si="0"/>
        <v>4</v>
      </c>
      <c r="B9" s="9" t="s">
        <v>24</v>
      </c>
      <c r="C9" s="6" t="s">
        <v>32</v>
      </c>
      <c r="D9" s="9" t="s">
        <v>48</v>
      </c>
      <c r="E9" s="6">
        <v>37622</v>
      </c>
      <c r="F9" s="6" t="s">
        <v>65</v>
      </c>
      <c r="G9" s="9" t="s">
        <v>69</v>
      </c>
      <c r="H9" s="9" t="s">
        <v>102</v>
      </c>
      <c r="I9" s="5" t="s">
        <v>87</v>
      </c>
      <c r="J9" s="9" t="s">
        <v>90</v>
      </c>
      <c r="K9" s="12" t="s">
        <v>96</v>
      </c>
      <c r="L9" s="16">
        <v>10</v>
      </c>
      <c r="M9" s="15" t="s">
        <v>2</v>
      </c>
      <c r="N9" s="25">
        <v>6131</v>
      </c>
      <c r="O9" s="25">
        <v>3600</v>
      </c>
      <c r="P9" s="25">
        <f>O9*104%</f>
        <v>3744</v>
      </c>
      <c r="Q9" s="25">
        <f>P9*104%</f>
        <v>3893.76</v>
      </c>
      <c r="R9" s="29">
        <f>Q9*104%</f>
        <v>4049.5104000000006</v>
      </c>
      <c r="S9" s="12" t="s">
        <v>108</v>
      </c>
    </row>
    <row r="10" spans="1:19" s="7" customFormat="1" ht="76.5" customHeight="1">
      <c r="A10" s="12">
        <f t="shared" si="0"/>
        <v>5</v>
      </c>
      <c r="B10" s="9" t="s">
        <v>24</v>
      </c>
      <c r="C10" s="6" t="s">
        <v>33</v>
      </c>
      <c r="D10" s="9" t="s">
        <v>51</v>
      </c>
      <c r="E10" s="6">
        <v>37987</v>
      </c>
      <c r="F10" s="6" t="s">
        <v>65</v>
      </c>
      <c r="G10" s="9" t="s">
        <v>70</v>
      </c>
      <c r="H10" s="9" t="s">
        <v>102</v>
      </c>
      <c r="I10" s="5" t="s">
        <v>87</v>
      </c>
      <c r="J10" s="9" t="s">
        <v>91</v>
      </c>
      <c r="K10" s="12" t="s">
        <v>92</v>
      </c>
      <c r="L10" s="16">
        <v>10</v>
      </c>
      <c r="M10" s="15" t="s">
        <v>2</v>
      </c>
      <c r="N10" s="25">
        <v>4</v>
      </c>
      <c r="O10" s="26">
        <v>4</v>
      </c>
      <c r="P10" s="8" t="s">
        <v>111</v>
      </c>
      <c r="Q10" s="8" t="s">
        <v>111</v>
      </c>
      <c r="R10" s="8" t="s">
        <v>111</v>
      </c>
      <c r="S10" s="8" t="s">
        <v>111</v>
      </c>
    </row>
    <row r="11" spans="1:19" s="7" customFormat="1" ht="153" customHeight="1">
      <c r="A11" s="12">
        <f t="shared" si="0"/>
        <v>6</v>
      </c>
      <c r="B11" s="1" t="s">
        <v>25</v>
      </c>
      <c r="C11" s="1" t="s">
        <v>34</v>
      </c>
      <c r="D11" s="1" t="s">
        <v>52</v>
      </c>
      <c r="E11" s="6">
        <v>37622</v>
      </c>
      <c r="F11" s="6" t="s">
        <v>65</v>
      </c>
      <c r="G11" s="1" t="s">
        <v>71</v>
      </c>
      <c r="H11" s="9" t="s">
        <v>102</v>
      </c>
      <c r="I11" s="1" t="s">
        <v>87</v>
      </c>
      <c r="J11" s="1" t="s">
        <v>90</v>
      </c>
      <c r="K11" s="12" t="s">
        <v>95</v>
      </c>
      <c r="L11" s="16">
        <v>4</v>
      </c>
      <c r="M11" s="15" t="s">
        <v>10</v>
      </c>
      <c r="N11" s="26">
        <v>0</v>
      </c>
      <c r="O11" s="26">
        <v>0</v>
      </c>
      <c r="P11" s="8" t="s">
        <v>111</v>
      </c>
      <c r="Q11" s="8" t="s">
        <v>111</v>
      </c>
      <c r="R11" s="8" t="s">
        <v>111</v>
      </c>
      <c r="S11" s="8" t="s">
        <v>111</v>
      </c>
    </row>
    <row r="12" spans="1:19" s="7" customFormat="1" ht="66.75" customHeight="1">
      <c r="A12" s="12">
        <f t="shared" si="0"/>
        <v>7</v>
      </c>
      <c r="B12" s="1" t="s">
        <v>26</v>
      </c>
      <c r="C12" s="1" t="s">
        <v>35</v>
      </c>
      <c r="D12" s="1" t="s">
        <v>53</v>
      </c>
      <c r="E12" s="6">
        <v>40909</v>
      </c>
      <c r="F12" s="6">
        <v>43465</v>
      </c>
      <c r="G12" s="1" t="s">
        <v>72</v>
      </c>
      <c r="H12" s="9" t="s">
        <v>103</v>
      </c>
      <c r="I12" s="1" t="s">
        <v>7</v>
      </c>
      <c r="J12" s="1" t="s">
        <v>90</v>
      </c>
      <c r="K12" s="14">
        <v>2.2</v>
      </c>
      <c r="L12" s="16">
        <v>5</v>
      </c>
      <c r="M12" s="15" t="s">
        <v>11</v>
      </c>
      <c r="N12" s="26">
        <v>53131</v>
      </c>
      <c r="O12" s="8" t="s">
        <v>113</v>
      </c>
      <c r="P12" s="8" t="s">
        <v>113</v>
      </c>
      <c r="Q12" s="8" t="s">
        <v>113</v>
      </c>
      <c r="R12" s="8" t="s">
        <v>113</v>
      </c>
      <c r="S12" s="8" t="s">
        <v>113</v>
      </c>
    </row>
    <row r="13" spans="1:19" s="7" customFormat="1" ht="127.5" customHeight="1">
      <c r="A13" s="12">
        <f t="shared" si="0"/>
        <v>8</v>
      </c>
      <c r="B13" s="1" t="s">
        <v>26</v>
      </c>
      <c r="C13" s="1" t="s">
        <v>36</v>
      </c>
      <c r="D13" s="1" t="s">
        <v>54</v>
      </c>
      <c r="E13" s="6">
        <v>38718</v>
      </c>
      <c r="F13" s="6" t="s">
        <v>65</v>
      </c>
      <c r="G13" s="1" t="s">
        <v>73</v>
      </c>
      <c r="H13" s="1" t="s">
        <v>101</v>
      </c>
      <c r="I13" s="1" t="s">
        <v>7</v>
      </c>
      <c r="J13" s="1" t="s">
        <v>90</v>
      </c>
      <c r="K13" s="14">
        <v>2.2</v>
      </c>
      <c r="L13" s="16">
        <v>5</v>
      </c>
      <c r="M13" s="15" t="s">
        <v>11</v>
      </c>
      <c r="N13" s="26">
        <v>7038</v>
      </c>
      <c r="O13" s="26">
        <f>N13*104%</f>
        <v>7319.52</v>
      </c>
      <c r="P13" s="26">
        <f>O13*104%</f>
        <v>7612.300800000001</v>
      </c>
      <c r="Q13" s="26">
        <f>P13*104%</f>
        <v>7916.792832000001</v>
      </c>
      <c r="R13" s="31">
        <f>Q13*104%</f>
        <v>8233.464545280001</v>
      </c>
      <c r="S13" s="12" t="s">
        <v>108</v>
      </c>
    </row>
    <row r="14" spans="1:19" s="7" customFormat="1" ht="127.5" customHeight="1">
      <c r="A14" s="12">
        <f t="shared" si="0"/>
        <v>9</v>
      </c>
      <c r="B14" s="1" t="s">
        <v>26</v>
      </c>
      <c r="C14" s="1" t="s">
        <v>37</v>
      </c>
      <c r="D14" s="1" t="s">
        <v>55</v>
      </c>
      <c r="E14" s="6">
        <v>38718</v>
      </c>
      <c r="F14" s="6">
        <v>43466</v>
      </c>
      <c r="G14" s="1" t="s">
        <v>74</v>
      </c>
      <c r="H14" s="1" t="s">
        <v>101</v>
      </c>
      <c r="I14" s="1" t="s">
        <v>7</v>
      </c>
      <c r="J14" s="1" t="s">
        <v>90</v>
      </c>
      <c r="K14" s="14">
        <v>2.2</v>
      </c>
      <c r="L14" s="16" t="s">
        <v>93</v>
      </c>
      <c r="M14" s="14" t="s">
        <v>99</v>
      </c>
      <c r="N14" s="26">
        <v>183624</v>
      </c>
      <c r="O14" s="8" t="s">
        <v>111</v>
      </c>
      <c r="P14" s="8" t="s">
        <v>111</v>
      </c>
      <c r="Q14" s="8" t="s">
        <v>111</v>
      </c>
      <c r="R14" s="8" t="s">
        <v>111</v>
      </c>
      <c r="S14" s="8" t="s">
        <v>111</v>
      </c>
    </row>
    <row r="15" spans="1:19" s="7" customFormat="1" ht="93" customHeight="1">
      <c r="A15" s="12">
        <f t="shared" si="0"/>
        <v>10</v>
      </c>
      <c r="B15" s="1" t="s">
        <v>26</v>
      </c>
      <c r="C15" s="1" t="s">
        <v>38</v>
      </c>
      <c r="D15" s="1" t="s">
        <v>48</v>
      </c>
      <c r="E15" s="6">
        <v>39814</v>
      </c>
      <c r="F15" s="6" t="s">
        <v>65</v>
      </c>
      <c r="G15" s="1" t="s">
        <v>75</v>
      </c>
      <c r="H15" s="9" t="s">
        <v>102</v>
      </c>
      <c r="I15" s="1" t="s">
        <v>7</v>
      </c>
      <c r="J15" s="1" t="s">
        <v>91</v>
      </c>
      <c r="K15" s="14">
        <v>2.2</v>
      </c>
      <c r="L15" s="16">
        <v>10</v>
      </c>
      <c r="M15" s="15" t="s">
        <v>2</v>
      </c>
      <c r="N15" s="26">
        <v>149341</v>
      </c>
      <c r="O15" s="26">
        <v>95000</v>
      </c>
      <c r="P15" s="26">
        <f>O15*104%</f>
        <v>98800</v>
      </c>
      <c r="Q15" s="26">
        <f>P15*104%</f>
        <v>102752</v>
      </c>
      <c r="R15" s="31">
        <f>Q15*104%</f>
        <v>106862.08</v>
      </c>
      <c r="S15" s="12" t="s">
        <v>108</v>
      </c>
    </row>
    <row r="16" spans="1:19" s="7" customFormat="1" ht="76.5">
      <c r="A16" s="12">
        <f t="shared" si="0"/>
        <v>11</v>
      </c>
      <c r="B16" s="1" t="s">
        <v>26</v>
      </c>
      <c r="C16" s="1" t="s">
        <v>39</v>
      </c>
      <c r="D16" s="1" t="s">
        <v>56</v>
      </c>
      <c r="E16" s="6">
        <v>39814</v>
      </c>
      <c r="F16" s="6" t="s">
        <v>65</v>
      </c>
      <c r="G16" s="1" t="s">
        <v>76</v>
      </c>
      <c r="H16" s="9" t="s">
        <v>103</v>
      </c>
      <c r="I16" s="1" t="s">
        <v>7</v>
      </c>
      <c r="J16" s="1" t="s">
        <v>91</v>
      </c>
      <c r="K16" s="14">
        <v>2.2</v>
      </c>
      <c r="L16" s="17">
        <v>2</v>
      </c>
      <c r="M16" s="15" t="s">
        <v>21</v>
      </c>
      <c r="N16" s="26">
        <v>886</v>
      </c>
      <c r="O16" s="26">
        <f>N16*104%</f>
        <v>921.44</v>
      </c>
      <c r="P16" s="8" t="s">
        <v>110</v>
      </c>
      <c r="Q16" s="8" t="s">
        <v>110</v>
      </c>
      <c r="R16" s="8" t="s">
        <v>110</v>
      </c>
      <c r="S16" s="8" t="s">
        <v>110</v>
      </c>
    </row>
    <row r="17" spans="1:19" s="7" customFormat="1" ht="83.25" customHeight="1">
      <c r="A17" s="12">
        <f t="shared" si="0"/>
        <v>12</v>
      </c>
      <c r="B17" s="1" t="s">
        <v>26</v>
      </c>
      <c r="C17" s="1" t="s">
        <v>40</v>
      </c>
      <c r="D17" s="1" t="s">
        <v>57</v>
      </c>
      <c r="E17" s="6">
        <v>39814</v>
      </c>
      <c r="F17" s="6" t="s">
        <v>65</v>
      </c>
      <c r="G17" s="1" t="s">
        <v>77</v>
      </c>
      <c r="H17" s="1" t="s">
        <v>101</v>
      </c>
      <c r="I17" s="1" t="s">
        <v>7</v>
      </c>
      <c r="J17" s="1" t="s">
        <v>91</v>
      </c>
      <c r="K17" s="14">
        <v>2.2</v>
      </c>
      <c r="L17" s="16">
        <v>3</v>
      </c>
      <c r="M17" s="15" t="s">
        <v>9</v>
      </c>
      <c r="N17" s="26">
        <v>218329</v>
      </c>
      <c r="O17" s="26">
        <f>N17*104%</f>
        <v>227062.16</v>
      </c>
      <c r="P17" s="26">
        <f aca="true" t="shared" si="1" ref="P17:R18">O17*104%</f>
        <v>236144.6464</v>
      </c>
      <c r="Q17" s="26">
        <f t="shared" si="1"/>
        <v>245590.432256</v>
      </c>
      <c r="R17" s="31">
        <f t="shared" si="1"/>
        <v>255414.04954624</v>
      </c>
      <c r="S17" s="12" t="s">
        <v>108</v>
      </c>
    </row>
    <row r="18" spans="1:19" ht="94.5" customHeight="1">
      <c r="A18" s="12">
        <f t="shared" si="0"/>
        <v>13</v>
      </c>
      <c r="B18" s="1" t="s">
        <v>26</v>
      </c>
      <c r="C18" s="1" t="s">
        <v>41</v>
      </c>
      <c r="D18" s="1" t="s">
        <v>58</v>
      </c>
      <c r="E18" s="6">
        <v>39814</v>
      </c>
      <c r="F18" s="6" t="s">
        <v>65</v>
      </c>
      <c r="G18" s="1" t="s">
        <v>78</v>
      </c>
      <c r="H18" s="9" t="s">
        <v>103</v>
      </c>
      <c r="I18" s="1" t="s">
        <v>7</v>
      </c>
      <c r="J18" s="1" t="s">
        <v>91</v>
      </c>
      <c r="K18" s="14">
        <v>2.2</v>
      </c>
      <c r="L18" s="17" t="s">
        <v>98</v>
      </c>
      <c r="M18" s="15" t="s">
        <v>8</v>
      </c>
      <c r="N18" s="26">
        <v>28198</v>
      </c>
      <c r="O18" s="26">
        <f>N18*104%</f>
        <v>29325.920000000002</v>
      </c>
      <c r="P18" s="26">
        <f t="shared" si="1"/>
        <v>30498.956800000004</v>
      </c>
      <c r="Q18" s="26">
        <f t="shared" si="1"/>
        <v>31718.915072000003</v>
      </c>
      <c r="R18" s="31">
        <f t="shared" si="1"/>
        <v>32987.67167488</v>
      </c>
      <c r="S18" s="12" t="s">
        <v>108</v>
      </c>
    </row>
    <row r="19" spans="1:19" ht="89.25" customHeight="1">
      <c r="A19" s="12">
        <f t="shared" si="0"/>
        <v>14</v>
      </c>
      <c r="B19" s="1" t="s">
        <v>26</v>
      </c>
      <c r="C19" s="1" t="s">
        <v>42</v>
      </c>
      <c r="D19" s="1" t="s">
        <v>59</v>
      </c>
      <c r="E19" s="6">
        <v>39814</v>
      </c>
      <c r="F19" s="6" t="s">
        <v>65</v>
      </c>
      <c r="G19" s="1" t="s">
        <v>79</v>
      </c>
      <c r="H19" s="9" t="s">
        <v>103</v>
      </c>
      <c r="I19" s="1" t="s">
        <v>7</v>
      </c>
      <c r="J19" s="1" t="s">
        <v>91</v>
      </c>
      <c r="K19" s="14">
        <v>2.2</v>
      </c>
      <c r="L19" s="17" t="s">
        <v>98</v>
      </c>
      <c r="M19" s="15" t="s">
        <v>8</v>
      </c>
      <c r="N19" s="26">
        <v>455</v>
      </c>
      <c r="O19" s="26">
        <v>455</v>
      </c>
      <c r="P19" s="8" t="s">
        <v>111</v>
      </c>
      <c r="Q19" s="8" t="s">
        <v>111</v>
      </c>
      <c r="R19" s="8" t="s">
        <v>111</v>
      </c>
      <c r="S19" s="8" t="s">
        <v>111</v>
      </c>
    </row>
    <row r="20" spans="1:19" ht="63.75" customHeight="1">
      <c r="A20" s="12">
        <f t="shared" si="0"/>
        <v>15</v>
      </c>
      <c r="B20" s="1" t="s">
        <v>26</v>
      </c>
      <c r="C20" s="1" t="s">
        <v>43</v>
      </c>
      <c r="D20" s="1" t="s">
        <v>60</v>
      </c>
      <c r="E20" s="6">
        <v>40909</v>
      </c>
      <c r="F20" s="6" t="s">
        <v>65</v>
      </c>
      <c r="G20" s="1" t="s">
        <v>80</v>
      </c>
      <c r="H20" s="1" t="s">
        <v>101</v>
      </c>
      <c r="I20" s="1" t="s">
        <v>7</v>
      </c>
      <c r="J20" s="1" t="s">
        <v>91</v>
      </c>
      <c r="K20" s="14">
        <v>2.2</v>
      </c>
      <c r="L20" s="17">
        <v>6</v>
      </c>
      <c r="M20" s="15" t="s">
        <v>22</v>
      </c>
      <c r="N20" s="26">
        <v>0</v>
      </c>
      <c r="O20" s="26">
        <v>0</v>
      </c>
      <c r="P20" s="8" t="s">
        <v>111</v>
      </c>
      <c r="Q20" s="8" t="s">
        <v>111</v>
      </c>
      <c r="R20" s="8" t="s">
        <v>111</v>
      </c>
      <c r="S20" s="8" t="s">
        <v>111</v>
      </c>
    </row>
    <row r="21" spans="1:19" ht="172.5" customHeight="1">
      <c r="A21" s="12">
        <f t="shared" si="0"/>
        <v>16</v>
      </c>
      <c r="B21" s="1" t="s">
        <v>26</v>
      </c>
      <c r="C21" s="1" t="s">
        <v>44</v>
      </c>
      <c r="D21" s="1" t="s">
        <v>61</v>
      </c>
      <c r="E21" s="6">
        <v>41275</v>
      </c>
      <c r="F21" s="6">
        <v>43465</v>
      </c>
      <c r="G21" s="1" t="s">
        <v>81</v>
      </c>
      <c r="H21" s="1" t="s">
        <v>101</v>
      </c>
      <c r="I21" s="1" t="s">
        <v>7</v>
      </c>
      <c r="J21" s="1" t="s">
        <v>90</v>
      </c>
      <c r="K21" s="14">
        <v>2.2</v>
      </c>
      <c r="L21" s="17">
        <v>14</v>
      </c>
      <c r="M21" s="15" t="s">
        <v>12</v>
      </c>
      <c r="N21" s="26">
        <v>0</v>
      </c>
      <c r="O21" s="8" t="s">
        <v>113</v>
      </c>
      <c r="P21" s="8" t="s">
        <v>113</v>
      </c>
      <c r="Q21" s="8" t="s">
        <v>113</v>
      </c>
      <c r="R21" s="8" t="s">
        <v>113</v>
      </c>
      <c r="S21" s="12" t="s">
        <v>108</v>
      </c>
    </row>
    <row r="22" spans="1:19" ht="178.5" customHeight="1">
      <c r="A22" s="12">
        <f t="shared" si="0"/>
        <v>17</v>
      </c>
      <c r="B22" s="1" t="s">
        <v>26</v>
      </c>
      <c r="C22" s="1" t="s">
        <v>45</v>
      </c>
      <c r="D22" s="1" t="s">
        <v>62</v>
      </c>
      <c r="E22" s="6">
        <v>42005</v>
      </c>
      <c r="F22" s="6" t="s">
        <v>65</v>
      </c>
      <c r="G22" s="1" t="s">
        <v>82</v>
      </c>
      <c r="H22" s="9" t="s">
        <v>103</v>
      </c>
      <c r="I22" s="1" t="s">
        <v>7</v>
      </c>
      <c r="J22" s="1" t="s">
        <v>90</v>
      </c>
      <c r="K22" s="14">
        <v>2</v>
      </c>
      <c r="L22" s="17" t="s">
        <v>98</v>
      </c>
      <c r="M22" s="15" t="s">
        <v>8</v>
      </c>
      <c r="N22" s="26">
        <v>1565</v>
      </c>
      <c r="O22" s="26">
        <v>1171.6666666666667</v>
      </c>
      <c r="P22" s="8" t="s">
        <v>113</v>
      </c>
      <c r="Q22" s="8" t="s">
        <v>113</v>
      </c>
      <c r="R22" s="8" t="s">
        <v>113</v>
      </c>
      <c r="S22" s="12" t="s">
        <v>108</v>
      </c>
    </row>
    <row r="23" spans="1:19" ht="141.75" customHeight="1">
      <c r="A23" s="12">
        <f t="shared" si="0"/>
        <v>18</v>
      </c>
      <c r="B23" s="1" t="s">
        <v>27</v>
      </c>
      <c r="C23" s="1" t="s">
        <v>46</v>
      </c>
      <c r="D23" s="1" t="s">
        <v>63</v>
      </c>
      <c r="E23" s="6">
        <v>39814</v>
      </c>
      <c r="F23" s="6" t="s">
        <v>65</v>
      </c>
      <c r="G23" s="1" t="s">
        <v>83</v>
      </c>
      <c r="H23" s="9" t="s">
        <v>103</v>
      </c>
      <c r="I23" s="1" t="s">
        <v>88</v>
      </c>
      <c r="J23" s="1" t="s">
        <v>90</v>
      </c>
      <c r="K23" s="14" t="s">
        <v>94</v>
      </c>
      <c r="L23" s="17" t="s">
        <v>98</v>
      </c>
      <c r="M23" s="15" t="s">
        <v>8</v>
      </c>
      <c r="N23" s="26">
        <v>6914</v>
      </c>
      <c r="O23" s="26">
        <f>N23*104%</f>
        <v>7190.56</v>
      </c>
      <c r="P23" s="26">
        <f>O23*104%</f>
        <v>7478.182400000001</v>
      </c>
      <c r="Q23" s="26">
        <f>P23*104%</f>
        <v>7777.309696000001</v>
      </c>
      <c r="R23" s="31">
        <f>Q23*104%</f>
        <v>8088.402083840001</v>
      </c>
      <c r="S23" s="15" t="s">
        <v>112</v>
      </c>
    </row>
    <row r="24" spans="1:19" ht="129" customHeight="1">
      <c r="A24" s="12">
        <f t="shared" si="0"/>
        <v>19</v>
      </c>
      <c r="B24" s="1" t="s">
        <v>28</v>
      </c>
      <c r="C24" s="1" t="s">
        <v>46</v>
      </c>
      <c r="D24" s="1" t="s">
        <v>64</v>
      </c>
      <c r="E24" s="6">
        <v>42370</v>
      </c>
      <c r="F24" s="6">
        <v>44196</v>
      </c>
      <c r="G24" s="1" t="s">
        <v>84</v>
      </c>
      <c r="H24" s="1" t="s">
        <v>104</v>
      </c>
      <c r="I24" s="1" t="s">
        <v>88</v>
      </c>
      <c r="J24" s="1" t="s">
        <v>91</v>
      </c>
      <c r="K24" s="14" t="s">
        <v>114</v>
      </c>
      <c r="L24" s="17" t="s">
        <v>98</v>
      </c>
      <c r="M24" s="15" t="s">
        <v>8</v>
      </c>
      <c r="N24" s="26">
        <v>10199</v>
      </c>
      <c r="O24" s="26">
        <f>N24*104%</f>
        <v>10606.960000000001</v>
      </c>
      <c r="P24" s="26">
        <f>O24*104%</f>
        <v>11031.238400000002</v>
      </c>
      <c r="Q24" s="8" t="s">
        <v>113</v>
      </c>
      <c r="R24" s="8" t="s">
        <v>113</v>
      </c>
      <c r="S24" s="12" t="s">
        <v>108</v>
      </c>
    </row>
    <row r="25" spans="1:19" ht="123.75" customHeight="1">
      <c r="A25" s="12">
        <f t="shared" si="0"/>
        <v>20</v>
      </c>
      <c r="B25" s="1" t="s">
        <v>28</v>
      </c>
      <c r="C25" s="1" t="s">
        <v>47</v>
      </c>
      <c r="D25" s="1" t="s">
        <v>64</v>
      </c>
      <c r="E25" s="6">
        <v>42370</v>
      </c>
      <c r="F25" s="6">
        <v>44196</v>
      </c>
      <c r="G25" s="1" t="s">
        <v>85</v>
      </c>
      <c r="H25" s="1" t="s">
        <v>104</v>
      </c>
      <c r="I25" s="1" t="s">
        <v>89</v>
      </c>
      <c r="J25" s="1" t="s">
        <v>91</v>
      </c>
      <c r="K25" s="14">
        <v>6</v>
      </c>
      <c r="L25" s="17" t="s">
        <v>98</v>
      </c>
      <c r="M25" s="15" t="s">
        <v>8</v>
      </c>
      <c r="N25" s="26">
        <v>902</v>
      </c>
      <c r="O25" s="26">
        <f>N25*104%</f>
        <v>938.08</v>
      </c>
      <c r="P25" s="26">
        <f>O25*104%</f>
        <v>975.6032000000001</v>
      </c>
      <c r="Q25" s="8" t="s">
        <v>113</v>
      </c>
      <c r="R25" s="8" t="s">
        <v>113</v>
      </c>
      <c r="S25" s="12" t="s">
        <v>108</v>
      </c>
    </row>
    <row r="26" ht="15" customHeight="1">
      <c r="N26" s="22"/>
    </row>
  </sheetData>
  <sheetProtection/>
  <mergeCells count="16">
    <mergeCell ref="S3:S4"/>
    <mergeCell ref="N2:S2"/>
    <mergeCell ref="A2:M2"/>
    <mergeCell ref="I3:I4"/>
    <mergeCell ref="L3:M4"/>
    <mergeCell ref="K3:K4"/>
    <mergeCell ref="A3:A4"/>
    <mergeCell ref="E3:E4"/>
    <mergeCell ref="D3:D4"/>
    <mergeCell ref="B3:B4"/>
    <mergeCell ref="H3:H4"/>
    <mergeCell ref="F3:F4"/>
    <mergeCell ref="C3:C4"/>
    <mergeCell ref="J3:J4"/>
    <mergeCell ref="N3:R3"/>
    <mergeCell ref="G3:G4"/>
  </mergeCells>
  <printOptions/>
  <pageMargins left="0.23" right="0.2362204724409449" top="0.33" bottom="0.23" header="0.24" footer="0.23"/>
  <pageSetup fitToHeight="8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Арбаева</cp:lastModifiedBy>
  <cp:lastPrinted>2019-09-03T12:40:14Z</cp:lastPrinted>
  <dcterms:created xsi:type="dcterms:W3CDTF">2017-10-18T19:42:12Z</dcterms:created>
  <dcterms:modified xsi:type="dcterms:W3CDTF">2019-11-07T08:27:25Z</dcterms:modified>
  <cp:category/>
  <cp:version/>
  <cp:contentType/>
  <cp:contentStatus/>
</cp:coreProperties>
</file>