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 tabRatio="749"/>
  </bookViews>
  <sheets>
    <sheet name="Форма_расходы2020_в приказ" sheetId="18" r:id="rId1"/>
    <sheet name="форма 1.2" sheetId="32" r:id="rId2"/>
    <sheet name="форма 2" sheetId="33" r:id="rId3"/>
    <sheet name="форма 3" sheetId="30" r:id="rId4"/>
    <sheet name="форма 4" sheetId="34" r:id="rId5"/>
    <sheet name="форма 5" sheetId="35" r:id="rId6"/>
    <sheet name="форма 7" sheetId="29" r:id="rId7"/>
    <sheet name="форма 9" sheetId="28" r:id="rId8"/>
    <sheet name="форма 10" sheetId="20" r:id="rId9"/>
    <sheet name="форма 11" sheetId="38" r:id="rId10"/>
    <sheet name="форма 12" sheetId="19" r:id="rId11"/>
    <sheet name="форма 13" sheetId="21" r:id="rId12"/>
    <sheet name="форма 14" sheetId="39" r:id="rId13"/>
    <sheet name="форма 15" sheetId="22" r:id="rId14"/>
    <sheet name="форма 16" sheetId="23" r:id="rId15"/>
    <sheet name="форма 17" sheetId="40" r:id="rId16"/>
    <sheet name="форма 18,19,20" sheetId="24" r:id="rId17"/>
    <sheet name="форма 21,22" sheetId="25" r:id="rId18"/>
    <sheet name="форма 23" sheetId="41" r:id="rId19"/>
    <sheet name="форма 24" sheetId="26" r:id="rId20"/>
    <sheet name="форма 25" sheetId="42" r:id="rId21"/>
    <sheet name="форма 26" sheetId="43" r:id="rId22"/>
    <sheet name="форма 27" sheetId="44" r:id="rId23"/>
    <sheet name="форма 28" sheetId="45" r:id="rId24"/>
    <sheet name="форма 29" sheetId="46" r:id="rId25"/>
    <sheet name="форма 30" sheetId="27" r:id="rId26"/>
  </sheets>
  <definedNames>
    <definedName name="_xlnm.Print_Area" localSheetId="1">'форма 1.2'!$A$1:$D$12</definedName>
    <definedName name="_xlnm.Print_Area" localSheetId="8">'форма 10'!$A$1:$E$23</definedName>
    <definedName name="_xlnm.Print_Area" localSheetId="9">'форма 11'!$A$1:$E$10</definedName>
    <definedName name="_xlnm.Print_Area" localSheetId="10">'форма 12'!$A$1:$G$11</definedName>
    <definedName name="_xlnm.Print_Area" localSheetId="11">'форма 13'!$A$1:$E$10</definedName>
    <definedName name="_xlnm.Print_Area" localSheetId="12">'форма 14'!$A$1:$B$8</definedName>
    <definedName name="_xlnm.Print_Area" localSheetId="13">'форма 15'!$A$1:$E$10</definedName>
    <definedName name="_xlnm.Print_Area" localSheetId="14">'форма 16'!$A$1:$B$8</definedName>
    <definedName name="_xlnm.Print_Area" localSheetId="15">'форма 17'!$A$1:$B$7</definedName>
    <definedName name="_xlnm.Print_Area" localSheetId="16">'форма 18,19,20'!$A$1:$B$8</definedName>
    <definedName name="_xlnm.Print_Area" localSheetId="2">'форма 2'!$A$1:$D$10</definedName>
    <definedName name="_xlnm.Print_Area" localSheetId="17">'форма 21,22'!$A$1:$B$8</definedName>
    <definedName name="_xlnm.Print_Area" localSheetId="18">'форма 23'!$A$1:$F$8</definedName>
    <definedName name="_xlnm.Print_Area" localSheetId="19">'форма 24'!$A$1:$E$10</definedName>
    <definedName name="_xlnm.Print_Area" localSheetId="20">'форма 25'!$A$1:$E$11</definedName>
    <definedName name="_xlnm.Print_Area" localSheetId="21">'форма 26'!$A$1:$C$9</definedName>
    <definedName name="_xlnm.Print_Area" localSheetId="22">'форма 27'!$A$1:$E$9</definedName>
    <definedName name="_xlnm.Print_Area" localSheetId="23">'форма 28'!$A$1:$F$10</definedName>
    <definedName name="_xlnm.Print_Area" localSheetId="24">'форма 29'!$A$1:$F$10</definedName>
    <definedName name="_xlnm.Print_Area" localSheetId="3">'форма 3'!$A$1:$D$13</definedName>
    <definedName name="_xlnm.Print_Area" localSheetId="25">'форма 30'!$A$1:$F$11</definedName>
    <definedName name="_xlnm.Print_Area" localSheetId="4">'форма 4'!$A$1:$B$5</definedName>
    <definedName name="_xlnm.Print_Area" localSheetId="5">'форма 5'!$A$1:$F$8</definedName>
    <definedName name="_xlnm.Print_Area" localSheetId="6">'форма 7'!$A$1:$E$10</definedName>
    <definedName name="_xlnm.Print_Area" localSheetId="7">'форма 9'!$A$1:$I$10</definedName>
    <definedName name="_xlnm.Print_Area" localSheetId="0">'Форма_расходы2020_в приказ'!$A$1:$M$216</definedName>
  </definedNames>
  <calcPr calcId="162913"/>
</workbook>
</file>

<file path=xl/calcChain.xml><?xml version="1.0" encoding="utf-8"?>
<calcChain xmlns="http://schemas.openxmlformats.org/spreadsheetml/2006/main">
  <c r="E10" i="27" l="1"/>
  <c r="F10" i="27"/>
  <c r="F9" i="27"/>
  <c r="E8" i="27"/>
  <c r="F7" i="19"/>
  <c r="G7" i="19"/>
  <c r="G8" i="19"/>
  <c r="G6" i="19"/>
  <c r="G9" i="19" s="1"/>
  <c r="F8" i="19"/>
  <c r="F6" i="19"/>
  <c r="F9" i="19" s="1"/>
  <c r="E6" i="38"/>
  <c r="E7" i="38"/>
  <c r="E8" i="38"/>
  <c r="E9" i="38"/>
  <c r="E20" i="20"/>
  <c r="E21" i="20"/>
  <c r="E22" i="20" s="1"/>
  <c r="E19" i="20"/>
  <c r="D8" i="30"/>
  <c r="G129" i="18" l="1"/>
  <c r="G128" i="18"/>
  <c r="E12" i="20" l="1"/>
  <c r="E11" i="20"/>
  <c r="E10" i="20"/>
  <c r="E9" i="20"/>
  <c r="C9" i="20"/>
  <c r="C10" i="20"/>
  <c r="C11" i="20"/>
  <c r="C12" i="20"/>
  <c r="E7" i="29"/>
  <c r="E8" i="29" s="1"/>
  <c r="E9" i="29" s="1"/>
  <c r="E6" i="29"/>
  <c r="E5" i="29"/>
  <c r="I8" i="28"/>
  <c r="I7" i="28"/>
  <c r="I6" i="28"/>
  <c r="E13" i="20" l="1"/>
  <c r="C13" i="20"/>
  <c r="I9" i="28"/>
  <c r="E6" i="27"/>
  <c r="E7" i="27"/>
  <c r="F8" i="46"/>
  <c r="F7" i="46"/>
  <c r="F6" i="46"/>
  <c r="F9" i="46" s="1"/>
  <c r="F7" i="45"/>
  <c r="F8" i="45"/>
  <c r="F6" i="45"/>
  <c r="F9" i="45" s="1"/>
  <c r="E6" i="44"/>
  <c r="E5" i="44"/>
  <c r="E7" i="44" s="1"/>
  <c r="C6" i="44"/>
  <c r="C5" i="44"/>
  <c r="C7" i="44" s="1"/>
  <c r="C8" i="43"/>
  <c r="C5" i="43"/>
  <c r="C6" i="43"/>
  <c r="C7" i="43"/>
  <c r="E8" i="26"/>
  <c r="E7" i="26"/>
  <c r="E6" i="26"/>
  <c r="E9" i="26" s="1"/>
  <c r="B7" i="25"/>
  <c r="B7" i="24"/>
  <c r="E6" i="22"/>
  <c r="E8" i="22"/>
  <c r="E7" i="22"/>
  <c r="F7" i="35"/>
  <c r="B7" i="39"/>
  <c r="E6" i="21"/>
  <c r="E9" i="21" s="1"/>
  <c r="E8" i="21"/>
  <c r="E7" i="21"/>
  <c r="G6" i="28"/>
  <c r="G7" i="28"/>
  <c r="G8" i="28"/>
  <c r="E14" i="20" l="1"/>
  <c r="G9" i="28"/>
  <c r="E9" i="27"/>
  <c r="E8" i="44"/>
  <c r="E9" i="22"/>
  <c r="F6" i="35"/>
  <c r="D6" i="32"/>
  <c r="D7" i="32"/>
  <c r="D5" i="32"/>
  <c r="D5" i="33"/>
  <c r="D6" i="33"/>
  <c r="D7" i="33"/>
  <c r="E9" i="42"/>
  <c r="C9" i="42"/>
  <c r="F7" i="41"/>
  <c r="B6" i="40"/>
  <c r="D9" i="30" l="1"/>
  <c r="D8" i="32"/>
  <c r="D8" i="33"/>
  <c r="E10" i="42"/>
  <c r="F9" i="18"/>
  <c r="B7" i="23" l="1"/>
  <c r="F216" i="18" l="1"/>
  <c r="F8" i="18"/>
</calcChain>
</file>

<file path=xl/sharedStrings.xml><?xml version="1.0" encoding="utf-8"?>
<sst xmlns="http://schemas.openxmlformats.org/spreadsheetml/2006/main" count="1038" uniqueCount="340">
  <si>
    <t>№ п/п</t>
  </si>
  <si>
    <t>Наименование показателя</t>
  </si>
  <si>
    <t>Бюджетный эффект</t>
  </si>
  <si>
    <t>да/нет</t>
  </si>
  <si>
    <t>да</t>
  </si>
  <si>
    <t>нет</t>
  </si>
  <si>
    <t>%</t>
  </si>
  <si>
    <t>Ед. изм.</t>
  </si>
  <si>
    <t>Министерство финансов Республики Алтай</t>
  </si>
  <si>
    <t>ед.</t>
  </si>
  <si>
    <t>тыс. рублей</t>
  </si>
  <si>
    <t>Мониторинг просроченной кредиторской задолженности консолидированного бюджета Республики Алтай</t>
  </si>
  <si>
    <t>процент</t>
  </si>
  <si>
    <t>Разработка и направление в муниципальные образования в Республике Алтай рекомендаций по организации централизованных закупок для нужд муниципальных образований и муниципальных учреждений</t>
  </si>
  <si>
    <t>Предоставление субсидий муниципальным образованиям в соответствии с утвержденным Правительством Республики Алтай перечнем приоритетных расходных обязательств в соответствии со статьей 139 Бюджетного кодекса Российской Федерации</t>
  </si>
  <si>
    <t>Представление в Министерство финансов Республики Алтай информации о погашении имеющейся просроченной кредиторской задолженности подведомственных государственных учреждений с указанием конкретных мер по ее погашению</t>
  </si>
  <si>
    <t>Иные межбюджетные трансферты предоставляются</t>
  </si>
  <si>
    <t>Количество заключенных соглашений с муниципальными образованиями в Республике Алтай к общему количеству муниципальных образований в Республике Алтай</t>
  </si>
  <si>
    <t>Применение совместных закупок для нужд органов исполнительной власти и государственных учреждений Республики Алтай</t>
  </si>
  <si>
    <t>Развитие централизованных закупок для нужд муниципальных образований и муниципальных учреждений</t>
  </si>
  <si>
    <t>Отсутствие просроченной кредиторской задолженности консолидированного бюджета Республики Алтай</t>
  </si>
  <si>
    <t>Исполнительные органы государственной власти Республики Алтай</t>
  </si>
  <si>
    <t>Принятие обязательств подведомственными государственными учреждениями Республики Алтай в текущем финансовом году при условии первоочередного исполнения обязательств прошлого года</t>
  </si>
  <si>
    <t>Организация претензионной работы по государственным контрактам и договорам государственных учреждений Республики Алтай</t>
  </si>
  <si>
    <t>Утверждение бюджетного прогноза Республики Алтай на долгосрочную перспективу (актуализация указанного прогноза)</t>
  </si>
  <si>
    <t>Совершенствование методологии разработки и реализации государственных программ Республики Алтай</t>
  </si>
  <si>
    <t>не менее 2</t>
  </si>
  <si>
    <t>Предоставление иных межбюджетных трансфертов поощрительного (стимулирующего) характера, с целью увеличения налоговых и неналоговых доходов бюджета Республики Алтай</t>
  </si>
  <si>
    <t>Применение централизованных закупок</t>
  </si>
  <si>
    <t>Министерство труда, социального развития и занятости населения Республики Алтай</t>
  </si>
  <si>
    <t>Раздел III. Меры по оптимизации предоставления мер социальной поддержки отдельным категориям граждан</t>
  </si>
  <si>
    <t>Министерство регионального развития Республики Алтай</t>
  </si>
  <si>
    <t>Министерство образования и науки Республики Алтай</t>
  </si>
  <si>
    <t>Министерство здравоохранения Республики Алтай</t>
  </si>
  <si>
    <t>Комитет по физической культуре и спорту Республики Алтай</t>
  </si>
  <si>
    <t>Комитет ветеринарии с Госветинспекцией Республики Алтай</t>
  </si>
  <si>
    <t>Единый Аппарат Главы Республики Алтай и Правительства Республики Алтай</t>
  </si>
  <si>
    <t>Минимизация индексации публичных нормативных обязательств, установленных отдельным категориям граждан региональным законодательством</t>
  </si>
  <si>
    <t>не более 50</t>
  </si>
  <si>
    <t>Реализация мероприятий по сокращению расходов республиканского бюджета Республики Алтай по предоставлению мер социальной поддержки</t>
  </si>
  <si>
    <t>Введение ежемесячных денежных выплат (единовременных денежных выплат), в рамках действующих мер социальной поддержки</t>
  </si>
  <si>
    <t>Вид</t>
  </si>
  <si>
    <t>Дата</t>
  </si>
  <si>
    <t>Номер</t>
  </si>
  <si>
    <t>Орган, принявший акт</t>
  </si>
  <si>
    <t>Х</t>
  </si>
  <si>
    <t>Примечания</t>
  </si>
  <si>
    <t>Количество реорганизованных государственных учреждений Республики Алтай</t>
  </si>
  <si>
    <t>Укрупнение государственных учреждений Республики Алтай</t>
  </si>
  <si>
    <t>Министерство экономического развития Республики Алтай, Министерство труда, социального развития и занятости населения Республики Алтай</t>
  </si>
  <si>
    <t>Министерство экономического развития Республики Алтай</t>
  </si>
  <si>
    <t>в том числе:</t>
  </si>
  <si>
    <t>объединение государственных учреждений в сфере занятости населения в одно юридическое лицо с созданием филиалов</t>
  </si>
  <si>
    <t>Мероприятие</t>
  </si>
  <si>
    <t>Ответственный исполнитель</t>
  </si>
  <si>
    <t>Показатель</t>
  </si>
  <si>
    <t>Раздел I. Меры по оптимизации бюджетной сети и численности работников бюджетной сферы</t>
  </si>
  <si>
    <t>1.</t>
  </si>
  <si>
    <t>1.1.</t>
  </si>
  <si>
    <t xml:space="preserve">Бюджетный эффект </t>
  </si>
  <si>
    <t>1.2.</t>
  </si>
  <si>
    <t>Количество учреждений, преобразованных в филиалы</t>
  </si>
  <si>
    <t>2.</t>
  </si>
  <si>
    <t>Централизация бухгалтерского обслуживания отдельных органов государственной власти Республики Алтай и государственных учреждений, обеспечивающих их деятельность</t>
  </si>
  <si>
    <t>Количество органов государственной власти Республики Алтай и учреждений, передавших функцию ведения бухгалтерского учета в государственные учреждения Республики Алтай, осуществляющие централизованное обслуживание</t>
  </si>
  <si>
    <t>3.</t>
  </si>
  <si>
    <t xml:space="preserve">Предоставление ветеринарных услуг (работ), на платной основе </t>
  </si>
  <si>
    <t>Доля ветеринарных услуг (работ), оказываемых на платной основе в рамках государственного задания в общем количестве услуг (работ), предусмотренных государственным заданием</t>
  </si>
  <si>
    <t>4.</t>
  </si>
  <si>
    <t>Оптимизация численности административно-управленческого и вспомогательного персонала в сфере ветеринарии</t>
  </si>
  <si>
    <t>Количество сокращенных штатных единиц</t>
  </si>
  <si>
    <t>Раздел II. Оптимизация расходов на государственное и муниципальное управление</t>
  </si>
  <si>
    <t>5.</t>
  </si>
  <si>
    <t>6.</t>
  </si>
  <si>
    <t>Организация работы по преобразованию муниципальных образований путем их объединения</t>
  </si>
  <si>
    <t>Количество муниципальных образований, преобразованных путем объединения</t>
  </si>
  <si>
    <t>тыс. руб.</t>
  </si>
  <si>
    <t>7.</t>
  </si>
  <si>
    <t>Доля публичных нормативных обязательств, по которым проведена индексация, в общем количестве публичных нормативных обязательств, по которым нормативными правовыми актами Республики Алтай предусматривается индексация</t>
  </si>
  <si>
    <t>8.</t>
  </si>
  <si>
    <t>Количество видов мер социальной поддержки отдельным категориям граждан, по которым введены дополнительные критерии</t>
  </si>
  <si>
    <t>Установление дополнительного условия получения мер социальной поддержки ветеранам труда (возможность получения мер социальной поддержки только не работающим пенсионерам, после установления (назначения) им трудовой (страховой) пенсии)</t>
  </si>
  <si>
    <t>Уменьшение срока подтверждения гражданином нуждаемости в получении пособия на ребенка с 1 раза в год до 6 месяцев</t>
  </si>
  <si>
    <t>Установление критерия нуждаемости при выплате материнского капитала с учетом уровня среднедушевого дохода</t>
  </si>
  <si>
    <t>Раздел IV. Меры по оптимизации инвестиционных расходов</t>
  </si>
  <si>
    <t>9.</t>
  </si>
  <si>
    <t>Мониторинг применения инструментов и механизмов стимулирования инвестиционного развития Республики Алтай</t>
  </si>
  <si>
    <t>Утверждены методики оценки эффективности инструментов стимулирования инвестиционного развития Республики Алтай, в которых предусмотрен в том числе отказ от указанных инструментов в случае их неэффективности</t>
  </si>
  <si>
    <t>Проведена оценка применяемых инструментов стимулирования инвестиционного развития Республики Алтай с учетом их влияния на доходы и расходы бюджетов бюджетной системы Российской Федерации</t>
  </si>
  <si>
    <t>10.</t>
  </si>
  <si>
    <t xml:space="preserve">Проведение инвентаризации объектов незавершенного строительства </t>
  </si>
  <si>
    <t>Органы государственной власти Республики Алтай</t>
  </si>
  <si>
    <t>Доля ГРБС, утвердивших (актуализировавших по результатам инвентаризации) ведомственные планы снижения объектов и количества незавершенного строительства  в общем количестве ГРБС, имеющих на 1 января отчетного года объекты незавершенного строительства (по отчетным формам №№ 0503190, 0503790)</t>
  </si>
  <si>
    <t>%, не менее</t>
  </si>
  <si>
    <t>11.</t>
  </si>
  <si>
    <t>Обеспечение формирования, утверждения и актуализации на регулярной основе республиканской адресной инвестиционной программы (далее - РАИП), предусматривающей свод информации об объектах капитального строительства, реализуемых на территории Республики Алтай, с отражением информации о сроках реализации и финансовом обеспечении в разрезе источников финансирования</t>
  </si>
  <si>
    <t xml:space="preserve">Утверждение РАИП в соответствии с постановлением Правительства Республики Алтай от 10 февраля 2015 года № 38 «Об утверждении Порядка формирования и реализации республиканской адресной инвестиционной программы и предоставления субсидий из республиканского бюджета Республики Алтай местным бюджетам на софинансирование капитальных вложений в объекты муниципальной собственности, и признании утратившими силу некоторых постановлений Правительства Республики Алтай» </t>
  </si>
  <si>
    <t>Раздел V. Меры по оптимизации субсидий юридическим лицам</t>
  </si>
  <si>
    <t>12.</t>
  </si>
  <si>
    <t>Доля порядков предоставления субсидий юридическим лицам, предусматривающих установление показателей результативности</t>
  </si>
  <si>
    <t>Раздел VI. Меры по оптимизации закупок для государственных и муниципальных нужд</t>
  </si>
  <si>
    <t>13.</t>
  </si>
  <si>
    <t>Совершенствование нормативных правовых актов Правительства Республики Алтай, регулирующих нормирование в сфере закупок товаров, работ, услуг для нужд Республики Алтай</t>
  </si>
  <si>
    <t>14.</t>
  </si>
  <si>
    <t>Ведение централизованных закупок для нужд государственных заказчиков</t>
  </si>
  <si>
    <t>15.</t>
  </si>
  <si>
    <t>16.</t>
  </si>
  <si>
    <t>Раздел VII. Меры по сокращению просроченной кредиторской задолженности бюджета</t>
  </si>
  <si>
    <t>17.</t>
  </si>
  <si>
    <t>18.</t>
  </si>
  <si>
    <t>Отношение объема просроченной кредиторской задолженности бюджета Республики Алтай и бюджетных и автономных учреждений Республики Алтай к объему расходов бюджета Республики Алтай</t>
  </si>
  <si>
    <t>19.</t>
  </si>
  <si>
    <t>20.</t>
  </si>
  <si>
    <t>Раздел VIII. Меры по оптимизации расходов, связанных с предоставлением бюджетных средств хозяйствующим субъектам</t>
  </si>
  <si>
    <t>21.</t>
  </si>
  <si>
    <t>Принятие плана сокращения дебиторской задолженности в случае, если по состоянию на 1 января размер указанной задолженности превышает 1 млн рублей по одному контрагенту, являющемуся стороной по контракту (договору)</t>
  </si>
  <si>
    <t>Сокращение дебиторской задолженности республиканского бюджета Республики Алтай, сложившейся на 1 января текущего  года по сравнению к указанной задолженностью по состоянию на 1 января отчетного года (без учета оборотов отчетного года по счету 206 «Расчеты по выданным авансам»)</t>
  </si>
  <si>
    <t>22.</t>
  </si>
  <si>
    <t>23.</t>
  </si>
  <si>
    <t>Обеспечение долгосрочного бюджетного планирования</t>
  </si>
  <si>
    <t>24.</t>
  </si>
  <si>
    <t>Внесение изменений в нормативные правовые акты Республики Алтай, регламентирующие процессы формирования, реализации и оценки эффективности государственных программ Республики Алтай</t>
  </si>
  <si>
    <t>25.</t>
  </si>
  <si>
    <t>Отсутствие субсидий местным бюджетам, не предусмотренных перечнем приоритетных расходных обязательств</t>
  </si>
  <si>
    <t>26.</t>
  </si>
  <si>
    <t>27.</t>
  </si>
  <si>
    <t>Заключение  в соответствии со статьей 138 Бюджетного кодекса Российской Федерации с муниципальными образованиями в Республике Алтай соглашений, которыми предусматриваются меры по социально-экономическому развитию и оздоровлению муниципальных финансов</t>
  </si>
  <si>
    <t>28.</t>
  </si>
  <si>
    <t>Внесены изменения в Закон Республики Алтай от 27 июля 2005 года № 54-РЗ «О межбюджетных трансфертах в Республике Алтай»</t>
  </si>
  <si>
    <t>да\нет</t>
  </si>
  <si>
    <t>29.</t>
  </si>
  <si>
    <t>Разработка методики распределения дифференцированных нормативов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Российской Федерации, в местные бюджеты.</t>
  </si>
  <si>
    <t>Наличие утвержденной методики</t>
  </si>
  <si>
    <t>Раздел XI. Меры по усилению внутреннего государственного контроля и контроля, осуществляемого главными распорядителями бюджетных средств</t>
  </si>
  <si>
    <t>30.</t>
  </si>
  <si>
    <t>Усиление внутреннего государственного финансового контроля и контроля, осуществляемого главными распорядителями бюджетных средств.</t>
  </si>
  <si>
    <t>Наличие утвержденного плана мероприятий и отчета о его выполнении</t>
  </si>
  <si>
    <t>Итого бюджетный эффект:</t>
  </si>
  <si>
    <t>Бюджетный эффект
(за счет увеличения доли платных услуг и связанного с этим роста доходов)</t>
  </si>
  <si>
    <t>Доля объектов незавершенного строительства, сокращенных в течение финансового года (отношение количества объектов незавершенного строительства на 1 января текущего года и количества объектов незавершенного строительства на 1 января очередного года, без учета объектов строительство которых начато в отчетном году, по отчетным формам №№ 0503190, 0503790)</t>
  </si>
  <si>
    <t>Министерство сельского хозяйства Республики Алтай, Министерство регионального развития Республики Алтай, Министерство природных ресурсов, экологии и туризма Республики Алтай, Министерство экономического развития  Республики Алтай</t>
  </si>
  <si>
    <t xml:space="preserve">Министерство экономического развития Республики Алтай </t>
  </si>
  <si>
    <t>укрупнение государственных учреждений Республики Алтай, подведомственных Министерству экономического развития Республики Алтай</t>
  </si>
  <si>
    <t>Мониторинг состояния расчетов по государственным контрактам и договорам (в том числе заключенным подведомственными государственными учреждениями):
- анализ причин образования;
- на соответствие утвержденным лимитам бюджетных обязательств и планам финансово-хозяйственной деятельности
- на соответствие сроку давности</t>
  </si>
  <si>
    <t>Министерство культуры Республики Алтай</t>
  </si>
  <si>
    <t>Министерство природных ресурсов, экологии и туризма Республики Алтай</t>
  </si>
  <si>
    <t>Министерство цифрового развития Республики Алтай</t>
  </si>
  <si>
    <t>Министерство сельского хозяйства Республики Алтай</t>
  </si>
  <si>
    <t>Комитет ветеринарии с Госветиспекцией Республики Алтай</t>
  </si>
  <si>
    <t>Комитет по делам ЗАГС и архивов Республики Алтай</t>
  </si>
  <si>
    <t>Комитет по обеспечению деятельности мировых судей Республики Алтай</t>
  </si>
  <si>
    <t>Комитет по охране, использованию и воспроизводству животного мира Республики Алтай</t>
  </si>
  <si>
    <t>Комитет по тарифам Республики Алтай</t>
  </si>
  <si>
    <t>Инспекция по государственной охране объектов культурного наследия Республики Алтай</t>
  </si>
  <si>
    <t>Объем просроченной кредиторской задолженности бюджета Республики Алтай и бюджетных и автономных учреждений Республики Алтай</t>
  </si>
  <si>
    <t>Объем расходов бюджета Республики Алтай</t>
  </si>
  <si>
    <t>Бюджетный эффект
(ФОТ по сокращенным ед.)</t>
  </si>
  <si>
    <t>Сумма дебиторской задолженности республиканского бюджета Республики Алтай на 1 января 2020 года 
(без учета оборотов отчетного года по счету 206 «Расчеты по выданным авансам»)</t>
  </si>
  <si>
    <t>Сумма дебиторской задолженности республиканского бюджета Республики Алтай на 1 января 2019 года 
(без учета оборотов отчетного года по счету 206 «Расчеты по выданным авансам»)</t>
  </si>
  <si>
    <t>Совершенствование законодательства о предоставлении межбюджетных трансфертов из республиканского бюджета Республики Алтай в части:
 исключения акцизов на алкогольную продукцию при определении налогового потенциала муниципальных районов (городского округа);
установления порядка и (или) методики определения показателя изменения объема расходных обязательств бюджета муниципального образования в очередном финансовом году по сравнению с текущим финансовым годом;
уточнения формулы определения объема дотации на выравнивание бюджетной обеспеченности муниципальных районов (городского округа)</t>
  </si>
  <si>
    <t>Результат</t>
  </si>
  <si>
    <t>План</t>
  </si>
  <si>
    <t>Факт</t>
  </si>
  <si>
    <t>Реквизиты правового акта, принятого в целях достижения показателя</t>
  </si>
  <si>
    <t>не предусмотрен на 2020 год</t>
  </si>
  <si>
    <t>номер</t>
  </si>
  <si>
    <t>наименование</t>
  </si>
  <si>
    <t>Наименование</t>
  </si>
  <si>
    <t>Пункт, подпункт, абзац которым установлены показатели результативности</t>
  </si>
  <si>
    <t xml:space="preserve">на 1 января 2020 года </t>
  </si>
  <si>
    <t xml:space="preserve">на 1 число месяца, следующего за отчетным кварталом </t>
  </si>
  <si>
    <t>вид</t>
  </si>
  <si>
    <t>дата</t>
  </si>
  <si>
    <t>Краткое содержание</t>
  </si>
  <si>
    <t>Наименование публичных нормативных обязательств, по которым нормативными правовыми актами Республики Алтай предусматривается индексация</t>
  </si>
  <si>
    <t xml:space="preserve"> Наименование государственной услуги (работы), предусмотренной государственным заданием</t>
  </si>
  <si>
    <t>Наименование государственного учреждения Республики Алтай</t>
  </si>
  <si>
    <t>Наименование государственного учреждения Республики Алтай, преобразованного в филиал</t>
  </si>
  <si>
    <t>Итог по форме № 2 (Доля ветеринарных услуг (работ), оказываемых на платной основе в рамках государственного задания в общем количестве услуг (работ), предусмотренных государственным заданием)</t>
  </si>
  <si>
    <t>Платность (да-1, нет-0)</t>
  </si>
  <si>
    <t xml:space="preserve">Общий объем закупок </t>
  </si>
  <si>
    <t>Объем централизованных закупок</t>
  </si>
  <si>
    <t>тыс. руб</t>
  </si>
  <si>
    <t>№п/п</t>
  </si>
  <si>
    <t>Итог по форме № 14 (Применение централизованных закупок):</t>
  </si>
  <si>
    <t>Итог по форме № 16 (Доля совместных закупов в общем объеме закупок):</t>
  </si>
  <si>
    <t>Объем совместных закупок для нужд органов исполнительной власти и государственных учреждений Республики Алтай</t>
  </si>
  <si>
    <t>Общий объем закупок для нужд органов исполнительной власти и государственных учреждений Республики Алтай</t>
  </si>
  <si>
    <t xml:space="preserve"> тыс. руб</t>
  </si>
  <si>
    <t>Нормативный правовой акт Правительства Республики Алтай об утверждении бюджетного прогноза на долгосрочную перспективу (о внесении изменений в указанный прогноз)</t>
  </si>
  <si>
    <t xml:space="preserve">Наименование субсидии местным бюджетам </t>
  </si>
  <si>
    <t>Итог по форме № 25 (Отсутствие субсидий местным бюджетам, не предусмотренных перечнем приоритетных расходных обязательств):</t>
  </si>
  <si>
    <t>Всего:</t>
  </si>
  <si>
    <t xml:space="preserve"> </t>
  </si>
  <si>
    <t>Наименование иных межбюджетных трансфертов поощрительного (стимулирующего) характера, предоставляемых с целью увеличения налоговых и неналоговых доходов бюджета Республики Алтай</t>
  </si>
  <si>
    <t>Итог по форме № 26 (Иные межбюджетные трансферты предоставляются):</t>
  </si>
  <si>
    <t>Наименование муниципального образования в Республике Алтай</t>
  </si>
  <si>
    <t>Закон Республики Алтай о внесении изменений в Закон Республики Алтай от 27 июля 2005 года № 54-РЗ «О межбюджетных трансфертах в Республике Алтай»</t>
  </si>
  <si>
    <t>Итог по форме № 28 (Внесены изменения в Закон Республики Алтай от 27 июля 2005 года № 54-РЗ «О межбюджетных трансфертах в Республике Алтай»):</t>
  </si>
  <si>
    <t>Нормативный правовой акт Правительства Республики Алтай об утверждении методики распределения дифференцированных нормативов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Российской Федерации, в местные бюджеты</t>
  </si>
  <si>
    <t>Итог по форме № 29 (Наличие утвержденной методики):</t>
  </si>
  <si>
    <t>Итог по форме № 2 (Количество органов государственной власти Республики Алтай и учреждений, передавших функцию ведения бухгалтерского учета в государственные учреждения Республики Алтай, осуществляющие централизованное обслуживание):</t>
  </si>
  <si>
    <t>Итог по форме № 1.2 (Количество учреждений, преобразованных в филиалы):</t>
  </si>
  <si>
    <t>Итог по форме № 12 (Доля порядков предоставления субсидий юридическим лицам, предусматривающих установление показателей результативности):</t>
  </si>
  <si>
    <t>Итог по форме № 15 (Разработка и направление в муниципальные образования в Республике Алтай рекомендаций по организации централизованных закупок для нужд муниципальных образований и муниципальных учреждений):</t>
  </si>
  <si>
    <t>Итог по формам № 18-20 (Отношение объема просроченной кредиторской задолженности бюджета Республики Алтай и бюджетных и автономных учреждений Республики Алтай к объему расходов бюджета Республики Алтай):</t>
  </si>
  <si>
    <t>Тыс. рублей</t>
  </si>
  <si>
    <t xml:space="preserve">Итог по форме № 24 (Внесение изменений в нормативные правовые акты Республики Алтай, регламентирующие процессы формирования, реализации и оценки эффективности государственных программ Республики Алтай) </t>
  </si>
  <si>
    <t>Объем просроченной кредиторской задолженности</t>
  </si>
  <si>
    <t>Итог по форме № 30 (Наличие утвержденного плана мероприятий и отчета о его выполнении):</t>
  </si>
  <si>
    <t>Министерство экономического развития  Республики Алтай</t>
  </si>
  <si>
    <t>Итог по форме № 7 (Доля публичных нормативных обязательств, по которым проведена индексация, в общем количестве публичных нормативных обязательств, по которым нормативными правовыми актами Республики Алтай предусматривается индексация, %)</t>
  </si>
  <si>
    <t>Сведения о проведении оценки применяемых инструментов стимулирования инвестиционного развития Республики Алтай с учетом их влияния на доходы и расходы бюджетов бюджетной системы Российской Федерации (да/нет)</t>
  </si>
  <si>
    <t>Наименование объекта</t>
  </si>
  <si>
    <t>Итог по форме № 10 (Доля объектов незавершенного строительства, сокращенных в течение финансового года (отношение количества объектов незавершенного строительства на 1 января текущего года и количества объектов незавершенного строительства на 1 января очередного года, без учета объектов строительство которых начато в отчетном году, по отчетным формам №№ 0503190, 0503790))</t>
  </si>
  <si>
    <t>Итог по форме № 17 (Отсутствие просроченной кредиторской задолженности консолидированного бюджета Республики Алтай):</t>
  </si>
  <si>
    <t>Комитет по делам записи актов гражданского состояния и архивов Республики Алтай</t>
  </si>
  <si>
    <t>Контрольно-счетная палата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</si>
  <si>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</si>
  <si>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</si>
  <si>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</si>
  <si>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Комитет по национальной политике и связям с общественностью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</si>
  <si>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</si>
  <si>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</si>
  <si>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Аппарат Уполномоченного по защите прав предпринимателей в Республике Алтай</t>
  </si>
  <si>
    <t>Количество ГРБС, утвердивших (актуализировавших по результатам инвентаризации) ведомственные планы снижения объектов и количества незавершенного строительства</t>
  </si>
  <si>
    <t>Наличие утвержденного (актуализированного по результатам инвентаризации) ведомственного плана снижения объектов и количества незавершенного строительства</t>
  </si>
  <si>
    <t>Общее количество ГРБС, имеющих на 1 января 2020 года объекты незавершенного строительства (по отчетным формам №№ 0503190, 0503790)</t>
  </si>
  <si>
    <t>Общее количество ГРБС, имеющих на 1 число месяца, следующего за отчетным кварталом, объекты незавершенного строительства (по отчетным формам №№ 0503190, 0503790)</t>
  </si>
  <si>
    <t>Наличие на 1 января 2020 года объектов незавершенного строительства (по отчетным формам №№ 0503190, 0503790)</t>
  </si>
  <si>
    <t>Объем расходов бюджета Республики Алтай*</t>
  </si>
  <si>
    <t>*Заполняется Министерством финансов Республики Алтай</t>
  </si>
  <si>
    <r>
      <t xml:space="preserve">Установление показателей результативности при предоставлении субсидий юридическим лицам 
</t>
    </r>
    <r>
      <rPr>
        <i/>
        <sz val="9"/>
        <color rgb="FF000000"/>
        <rFont val="Times New Roman"/>
        <family val="1"/>
        <charset val="204"/>
      </rPr>
      <t>(выборка по КВР 810)</t>
    </r>
  </si>
  <si>
    <t>Количество порядков предоставления субсидий юридическим лицам</t>
  </si>
  <si>
    <t>Количество порядков предоставления субсидий юридическим лицам, предусматривающих установление показателей результативности</t>
  </si>
  <si>
    <t>шт.</t>
  </si>
  <si>
    <t>Отдел в Министерстве финансов Республики Алтай, ответственный за согласование Сведений</t>
  </si>
  <si>
    <t>Бюджетный отдел,
отдел социальной сферы</t>
  </si>
  <si>
    <t>Бюджетный отдел</t>
  </si>
  <si>
    <t>Отдел социальной сферы</t>
  </si>
  <si>
    <t>Отдел бухгалтерского учета и отчетности</t>
  </si>
  <si>
    <t>Отдел межбюджетных отношений</t>
  </si>
  <si>
    <t>Отдел методологии и мониторинга</t>
  </si>
  <si>
    <t>Отдел межбюджетных отношений, отдел доходов и управления внутренним долгом</t>
  </si>
  <si>
    <t>Отдел контрольно-ревизионной работы</t>
  </si>
  <si>
    <t>Бюджетный эффект по итогам реализации мероприятия № 1.2  на отчетную дату (факт, тыс. рублей):</t>
  </si>
  <si>
    <t>Бюджетный эффект по итогам реализации мероприятия № 3 на отчетную дату (факт, тыс. рублей)</t>
  </si>
  <si>
    <t>Бюджетный эффект по итогам реализации мероприятия № 4 на отчетную дату (факт, тыс. рублей)</t>
  </si>
  <si>
    <r>
      <t>Итог по форме № 10 (</t>
    </r>
    <r>
      <rPr>
        <i/>
        <sz val="10"/>
        <color theme="1"/>
        <rFont val="Times New Roman"/>
        <family val="1"/>
        <charset val="204"/>
      </rPr>
      <t>Наличие утвержденного (актуализированного по результатам инвентаризации) ведомственного плана снижения объектов и количества незавершенного строительства)</t>
    </r>
  </si>
  <si>
    <t>Объекты незавершенного строительства
 (по отчетным формам №№ 0503190, 0503790)</t>
  </si>
  <si>
    <t>Наименование ГРБС:</t>
  </si>
  <si>
    <t xml:space="preserve">Реквизиты акта, которым утвержден  (актуализирован по результатам инвентаризации)
 ведомственный план снижения объектов и количества незавершенного строительства </t>
  </si>
  <si>
    <t>Итог по форме № 11 (Утверждение РАИП в соответствии с постановлением Правительства Республики Алтай от 10 февраля 2015 года № 38 «Об утверждении Порядка формирования и реализации республиканской адресной инвестиционной программы и предоставления субсидий из республиканского бюджета Республики Алтай местным бюджетам на софинансирование капитальных вложений в объекты муниципальной собственности, и признании утратившими силу некоторых постановлений Правительства Республики Алтай»)</t>
  </si>
  <si>
    <t>Результат по графам 2-4
(заполняется автоматически)</t>
  </si>
  <si>
    <t>Результат по графе 5
(заполняется автоматически)</t>
  </si>
  <si>
    <t>* Сведения по данному мероприятию формируются по субсидиям юридическим лицам за исключением субсидии государственным учреждениям на государственное задание, субсидий на иные цели.</t>
  </si>
  <si>
    <t>Результат по графам 2 и 3 (заполняется автоматически)</t>
  </si>
  <si>
    <t>Результат
 по графам 2 - 5 
(заполняется автоматически)</t>
  </si>
  <si>
    <t>Результат по графе 2
(заполняется автоматически)</t>
  </si>
  <si>
    <t>Результат по графе 4
(заполняется автоматически)</t>
  </si>
  <si>
    <t>Результат по графе 2 -4
(заполняется автоматически)</t>
  </si>
  <si>
    <t>Результат по графам 2 - 4 (заполняется автоматически)</t>
  </si>
  <si>
    <t>Результат по графам 2 -4
(заполняется автоматически)</t>
  </si>
  <si>
    <t>Сумма дебиторской задолженности республиканского бюджета Республики Алтай на 1 января 2020 года (без учета оборотов отчетного года по счету 206 «Расчеты по выданным авансам»)</t>
  </si>
  <si>
    <t>Сумма дебиторской задолженности республиканского бюджета Республики Алтай на 1 января 2019 года (без учета оборотов отчетного года по счету 206 «Расчеты по выданным авансам»)</t>
  </si>
  <si>
    <t xml:space="preserve">Итог по форме № 27 (Количество заключенных соглашений с муниципальными образованиями в Республике Алтай к общему количеству муниципальных образований в Республике Алтай, %) </t>
  </si>
  <si>
    <t>Результат по графам 2 - 4
(заполняется автоматически)</t>
  </si>
  <si>
    <t>Результат по графам 2 - 5
(заполняется автоматически)</t>
  </si>
  <si>
    <t>Результат
по графам 2 - 5
(заполняется автоматически)</t>
  </si>
  <si>
    <t>Результат 
по графам 2 - 4
(заполняется автоматически)</t>
  </si>
  <si>
    <t>Результат 
по графам 2 - 5
(заполняется автоматически)</t>
  </si>
  <si>
    <t>Орган принявший акт</t>
  </si>
  <si>
    <t>Результат
по графам 2 - 6
(заполняется автоматически)</t>
  </si>
  <si>
    <t>Результат
по графе 8
(заполняется автоматически)</t>
  </si>
  <si>
    <t>Отдел бюджетного учета и отчётности</t>
  </si>
  <si>
    <t>Нормативный правовой акт Правительства Республики Алтай о преобразовании государственного учреждения Республики Алтай в филиал</t>
  </si>
  <si>
    <t>Реквизиты акта об утверждении плана мероприятий (о внесении в него изменений)</t>
  </si>
  <si>
    <t>Наличие отчета о выполнении плана мероприятий 
(да-1, нет-0)</t>
  </si>
  <si>
    <t>Отдел социальной сферы, отдел межбюджетных отношений</t>
  </si>
  <si>
    <t>Наличие на 1 число месяца, следующего за отчетным кварталом, объектов незавершенного строительства (по отчетным формам №№ 0503190, 0503790)</t>
  </si>
  <si>
    <t>Внесение изменений в нормативные правовые акты Республики Алтай, регулирующих нормирование в сфере закупок товаров, работ, услуг для нужд Республики Алтай</t>
  </si>
  <si>
    <t>Доля совместных закупок в общем объеме закупок</t>
  </si>
  <si>
    <t>ФОРМА
сведений о результатах реализации мероприятия № 1.2
 «Объединение государственных учреждений в сфере занятости населения в одно юридическое лицо с созданием филиалов» 
в части показателя «Количество учреждений, преобразованных в филиалы»</t>
  </si>
  <si>
    <t xml:space="preserve">Информация о ходе реализации мероприятия, о достигнутых результатах, 
о причинах недостижения целевого ожидаемого результата
Указанная информация подтверждается путем прикрепления подтверждающих документов (НПА, отчетность, представляемая в соответствии с федеральным законодательством и законодательством Республики Алтай) </t>
  </si>
  <si>
    <t>Итог по форме № 23 (Утверждение бюджетного прогноза Республики Алтай на долгосрочную перспективу (актуализация указанного прогноза)</t>
  </si>
  <si>
    <t>Результат 
по графам 2 и 3 (заполняется автоматически)</t>
  </si>
  <si>
    <t>ФОРМА
сведений о результатах реализации мероприятия № 1.2
«Объединение государственных учреждений в сфере занятости населения в одно юридическое лицо с созданием филиалов»
в части показателя «Бюджетный эффект»</t>
  </si>
  <si>
    <t>ФОРМА
 сведений о результатах реализации мероприятия № 2
 «Централизация бухгалтерского обслуживания отдельных органов государственной власти Республики Алтай и государственных учреждений, обеспечивающих их деятельность»</t>
  </si>
  <si>
    <t>ФОРМА
сведений о результатах реализации мероприятия № 3
 «Предоставление ветеринарных услуг (работ), на платной основе» в части показателя «Доля ветеринарных услуг (работ), оказываемых на платной основе в рамках государственного задания в общем количестве услуг (работ), предусмотренных государственным заданием»</t>
  </si>
  <si>
    <t>ФОРМА
сведений о результатах реализации мероприятия № 4
 «»Оптимизация численности административно-управленческого и вспомогательного персонала в сфере ветеринарии«» по показателю «Бюджетный эффект (ФОТ по сокращенным единицам)»</t>
  </si>
  <si>
    <t>ФОРМА
сведений о результатах реализации мероприятия № 7
 «Минимизация индексации публичных нормативных обязательств, установленных отдельным категориям граждан региональным законодательством»</t>
  </si>
  <si>
    <t>ФОРМА
сведений о результатах реализации мероприятия № 9
 «Мониторинг применения инструментов и механизмов стимулирования инвестиционного развития Республики Алтай»</t>
  </si>
  <si>
    <t>ФОРМА
сведения о результатах реализации мероприятия № 10 
«Проведение инвентаризации объектов незавершенного строительства»</t>
  </si>
  <si>
    <t>ФОРМА
сведений о результатах реализации мероприятия № 12
 «Установление показателей результативности при предоставлении субсидий юридическим лицам»</t>
  </si>
  <si>
    <t>ФОРМА
сведений о результатах реализации мероприятия № 13
 «Совершенствование нормативных правовых актов Правительства Республики Алтай, регулирующих нормирование в сфере закупок товаров, работ, услуг для нужд Республики Алтай»</t>
  </si>
  <si>
    <t>ФОРМА
сведений о результатах реализации мероприятия № 14
 «Ведение централизованных закупок для нужд государственных заказчиков»</t>
  </si>
  <si>
    <t>ФОРМА
сведений о результатах реализации мероприятия № 15
 «Развитие централизованных закупок для нужд муниципальных образований и муниципальных учреждений»</t>
  </si>
  <si>
    <t>ФОРМА
сведений о результатах реализации мероприятия № 16
 «Применение совместных закупок для нужд органов исполнительной власти и государственных учреждений Республики Алтай»</t>
  </si>
  <si>
    <t>ФОРМА
 сведений о результатах реализации мероприятия № 17
 «Мониторинг просроченной кредиторской задолженности консолидированного бюджета Республики Алтай»</t>
  </si>
  <si>
    <t>ФОРМА
сведений о результатах реализации 
мероприятия № 18 «Мониторинг состояния расчетов по государственным контрактам и договорам (в том числе заключенным подведомственными государственными учреждениями): - анализ причин образования; - на соответствие утвержденным лимитам бюджетных обязательств и планам финансово-хозяйственной деятельности; - на соответствие сроку давности»,
мероприятия № 19 «Принятие обязательств подведомственными государственными учреждениями Республики Алтай в текущем финансовом году при условии первоочередного исполнения обязательств прошлого года»,
мероприятия № 20 «Представление в Министерство финансов Республики Алтай информации о погашении имеющейся просроченной кредиторской задолженности подведомственных государственных учреждений с указанием конкретных мер по ее погашению»</t>
  </si>
  <si>
    <t>ФОРМА
сведений о результатах реализации мероприятия № 23
 «Обеспечение долгосрочного бюджетного планирования»</t>
  </si>
  <si>
    <t>ФОРМА
сведений о результатах реализации мероприятия № 24
 «Совершенствование методологии разработки и реализации государственных программ Республики Алтай»</t>
  </si>
  <si>
    <t>ФОРМА
сведений о результатах реализации мероприятия № 25
 «Предоставление субсидий муниципальным образованиям в соответствии с утвержденным Правительством Республики Алтай перечнем приоритетных расходных обязательств в соответствии со статьей 139 Бюджетного кодекса Российской Федерации»</t>
  </si>
  <si>
    <t>ФОРМА
сведений о результатах реализации мероприятия № 26
 «Предоставление иных межбюджетных трансфертов поощрительного (стимулирующего) характера, с целью увеличения налоговых и неналоговых доходов бюджета Республики Алтай»</t>
  </si>
  <si>
    <t>ФОРМА
сведений о результатах реализации мероприятия № 27
 «Заключение в соответствии со статьей 138 Бюджетного кодекса Российской Федерации с муниципальными образованиями в Республике Алтай соглашений, которыми предусматриваются меры по социально-экономическому развитию и оздоровлению муниципальных финансов»</t>
  </si>
  <si>
    <t>ФОРМА
сведений о результатах реализации мероприятия № 29
 «Разработка методики распределения дифференцированных нормативов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Российской Федерации, в местные бюджеты»</t>
  </si>
  <si>
    <t>ФОРМА
сведений о результатах реализации мероприятия № 30
 «Усиление внутреннего государственного финансового контроля и контроля, осуществляемого главными распорядителями бюджетных средств»</t>
  </si>
  <si>
    <t>Наименование органа государственной власти Республики Алтай (государственного учреждения Республики Алтай), передавшего  функцию ведения бухгалтерского учета в государственные учреждения Республики Алтай, осуществляющие централизованное обслуживание</t>
  </si>
  <si>
    <t>Сведения о наличии объектов незавершенного строительства на 1 января 2020 года (да - 1/ нет -0)</t>
  </si>
  <si>
    <t>Итог по форме № 9 по показателю  «Проведена оценка применяемых инструментов стимулирования инвестиционного развития Республики Алтай с учетом их влияния на доходы и расходы бюджетов бюджетной системы Российской Федерации»:</t>
  </si>
  <si>
    <t xml:space="preserve">Информация о ходе реализации мероприятия, о достигнутых результатах, о причинах недостижения целевого ожидаемого результата.
Указанная информация подтверждается путем прикрепления подтверждающих документов (нормативный правовой акт, отчетность, представляемая в соответствии с федеральным законодательством и законодательством Республики Алтай) </t>
  </si>
  <si>
    <t xml:space="preserve">Информация о ходе реализации мероприятия, о достигнутых результатах, о причинах недостижения целевого ожидаемого результата.
Указанная информация подтверждается путем прикрепления подтверждающих документов (нормативный правовой акт, отчетность, представляемая в соответствии с федеральным законодательством и законодательством Республики Алтай)  </t>
  </si>
  <si>
    <t>Информация о ходе реализации мероприятия, о достигнутых результатах, о причинах недостижения целевого ожидаемого результата.
Указанная информация подтверждается путем прикрепления подтверждающих документов (нормативный правовой акт, отчетность, представляемая в соответствии с федеральным законодательством и законодательством Республики Алтай)</t>
  </si>
  <si>
    <t>ФОРМА
сведений о результатах реализации 
мероприятия № 21 «Принятие плана сокращения дебиторской задолженности в случае, если по состоянию на 1 января размер указанной задолженности превышает 1 млн. рублей по одному контрагенту, являющемуся стороной по контракту (договору)»,
мероприятия № 22 «Организация претензионной работы по государственным контрактам и договорам государственных учреждений Республики Алтай»</t>
  </si>
  <si>
    <r>
      <t xml:space="preserve">ФОРМА
 0305531 Оптимизация «Сведения о результатах реализации в 2020 году 
Плана мероприятий по оптимизации расходов республиканского бюджета Республики Алтай на 2019 - 2024 годы»
</t>
    </r>
    <r>
      <rPr>
        <sz val="12"/>
        <color rgb="FF000000"/>
        <rFont val="Times New Roman"/>
        <family val="1"/>
        <charset val="204"/>
      </rPr>
      <t>по состоянию на ___________ 2020 года</t>
    </r>
  </si>
  <si>
    <t>ФОРМА
сведений о результатах реализации мероприятия № 3
 «Предоставление ветеринарных услуг (работ), на платной основе» в части показателя «Бюджетный эффект
(за счет увеличения доли платных услуг и связанного с этим роста доходов)»</t>
  </si>
  <si>
    <t>Нормативный акт об утверждении  методики оценки эффективности инструментов стимулирования инвестиционного развития в Республике Алтай, в которой предусмотрены в том числе отказ от указанных инструментов в случае их неэффективности</t>
  </si>
  <si>
    <t>Итог по форме № 9 по показателю «Утверждены методики оценки эффективности инструментов стимулирования инвестиционного развития Республики Алтай, в которых предусмотрен в том числе отказ от указанных инструментов в случае их неэффективности»:</t>
  </si>
  <si>
    <t>Итог по форме № 13 (Внесение изменений в нормативные правовые акты Республики Алтай, регулирующие нормирование в сфере закупок товаров, работ, услуг для нужд Республики Алтай):</t>
  </si>
  <si>
    <t>Реквизиты писем о направлении в муниципальные образования в Республике Алтай рекомендаций по организации централизованных закупок для нужд муниципальных образований и муниципальных учреждений</t>
  </si>
  <si>
    <t>Итог по формам №№ 21, 22 (Сокращение дебиторской задолженности республиканского бюджета Республики Алтай, сложившейся на 1 января текущего года по сравнению к указанной задолженностью по состоянию на 1 января отчетного года (без учета оборотов отчетного года по счету 206 «Расчеты по выданным авансам»), %)</t>
  </si>
  <si>
    <t xml:space="preserve">
ФОРМА
 сведений о результатах реализации мероприятия № 11
 «Обеспечение формирования, утверждения и актуализации на регулярной основе республиканской адресной инвестиционной программы, предусматривающей свод информации об объектах капитального строительства, реализуемых на территории Республики Алтай, с отражением информации о сроках реализации и финансовом обеспечении в разрезе источников финансирования»</t>
  </si>
  <si>
    <t>Нормативный правовой акт Правительства Республики Алтай о внесении изменений в нормативные  правовые акты Республики Алтай, регламентирующие процессы формирования, реализации и оценки эффективности государственных программ Республики Алтай</t>
  </si>
  <si>
    <t>Нормативный правовой акт Правительства Республики Алтай, которым установлен порядок предоставления субсидии</t>
  </si>
  <si>
    <t>Нормативный правовой акт Правительства Республики Алтай о внесении изменений в нормативные правовые акты Республики Алтай, регулирующие нормирование в сфере закупок товаров, работ, услуг для нужд Республики Алтай</t>
  </si>
  <si>
    <t>ФОРМА
сведений о результатах реализации мероприятия № 28
 «Совершенствование законодательства о предоставлении межбюджетных трансфертов из республиканского бюджета Республики Алтай в части:
 исключения акцизов на алкогольную продукцию при определении налогового потенциала муниципальных районов (городского округа);
установления порядка и (или) методики определения показателя изменения объема расходных обязательств бюджета муниципального образования в очередном финансовом году по сравнению с текущим финансовым годом;
уточнения формулы определения объема дотации на выравнивание бюджетной обеспеченности муниципальных районов (городского округа)»</t>
  </si>
  <si>
    <t>Раздел X. Совершенствование межбюджетных отношений</t>
  </si>
  <si>
    <t>Раздел  IX. Планирование регионального бюджета</t>
  </si>
  <si>
    <t>УТВЕРЖДЕНА
приказом Министерства финансов
Республики Алтай
от ___ апреля 2020 г. №____-п</t>
  </si>
  <si>
    <t>УТВЕРЖДЕНА
приказом Министерства финансов
Республики Алтай
от ___ апреля 2020 г. №___-п</t>
  </si>
  <si>
    <t>Нормативный правовой акт Правительства Республики Алтай о передаче органом государственной власти Республики Алтай (государственным учреждением Республики Алтай) функции ведения бухгалтерского учета в государственные учреждения Республики Алтай, осуществляющие централизованное обслуживание</t>
  </si>
  <si>
    <t xml:space="preserve">Нормативный правовой акт Правительства Республики Алтай о проведении индексации </t>
  </si>
  <si>
    <t>Правовой акт Правительства Республики Алтай об утверждении республиканской адресной инвестиционной программы (далее - РАИП)</t>
  </si>
  <si>
    <t>Предусмотрено перечнем приоритетных расходных обязательств</t>
  </si>
  <si>
    <t>Количество заключенных, в соответствии со статьей 138 Бюджетного кодекса Российской Федерации, соглашений с муниципальными образованиями в Республике Алтай</t>
  </si>
  <si>
    <t>Итог по форме № 5 (Установление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 с численностью не более 20 человек):</t>
  </si>
  <si>
    <t>Установление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</t>
  </si>
  <si>
    <t>Наличие установленного правовым актом Правительства Республики Алтай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</t>
  </si>
  <si>
    <t>Правовой акт Правительства Республики Алтай, устанавливающий запрет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</t>
  </si>
  <si>
    <t>ФОРМА
сведений о результатах реализации мероприятия № 5
 «Установление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</si>
</sst>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4" fillId="0" borderId="0" xfId="0" applyFont="1"/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/>
    <xf numFmtId="0" fontId="10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/>
    <xf numFmtId="0" fontId="16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9" fillId="0" borderId="0" xfId="0" applyFont="1"/>
    <xf numFmtId="0" fontId="15" fillId="0" borderId="1" xfId="0" applyFont="1" applyFill="1" applyBorder="1" applyAlignment="1">
      <alignment vertical="center" wrapText="1"/>
    </xf>
    <xf numFmtId="0" fontId="9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1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3" borderId="0" xfId="0" applyFont="1" applyFill="1"/>
    <xf numFmtId="0" fontId="10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2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/>
    <xf numFmtId="0" fontId="9" fillId="0" borderId="3" xfId="0" applyFont="1" applyBorder="1"/>
    <xf numFmtId="0" fontId="9" fillId="0" borderId="4" xfId="0" applyFont="1" applyBorder="1"/>
    <xf numFmtId="0" fontId="9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5" fillId="2" borderId="3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17" fillId="0" borderId="0" xfId="0" applyFont="1" applyFill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26" fillId="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9" fillId="3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4" xfId="1"/>
    <cellStyle name="Обычный 6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view="pageBreakPreview" topLeftCell="A67" zoomScaleNormal="70" zoomScaleSheetLayoutView="100" workbookViewId="0">
      <selection activeCell="A2" sqref="A2:M2"/>
    </sheetView>
  </sheetViews>
  <sheetFormatPr defaultRowHeight="15" x14ac:dyDescent="0.25"/>
  <cols>
    <col min="1" max="1" width="4.5703125" style="1" customWidth="1"/>
    <col min="2" max="2" width="28.140625" style="2" customWidth="1"/>
    <col min="3" max="3" width="31.140625" style="2" customWidth="1"/>
    <col min="4" max="4" width="41.5703125" style="2" customWidth="1"/>
    <col min="5" max="5" width="10" style="1" customWidth="1"/>
    <col min="6" max="6" width="11.28515625" style="1" customWidth="1"/>
    <col min="7" max="7" width="11.28515625" style="2" customWidth="1"/>
    <col min="8" max="8" width="6.28515625" style="1" customWidth="1"/>
    <col min="9" max="9" width="12.7109375" style="1" customWidth="1"/>
    <col min="10" max="11" width="6.28515625" style="1" customWidth="1"/>
    <col min="12" max="12" width="36.7109375" style="1" customWidth="1"/>
    <col min="13" max="13" width="28.140625" style="2" customWidth="1"/>
    <col min="14" max="14" width="32.140625" style="8" customWidth="1"/>
    <col min="15" max="16384" width="9.140625" style="1"/>
  </cols>
  <sheetData>
    <row r="1" spans="1:13" ht="79.5" customHeight="1" x14ac:dyDescent="0.25">
      <c r="E1" s="110"/>
      <c r="F1" s="110"/>
      <c r="G1" s="110"/>
      <c r="H1" s="110"/>
      <c r="I1" s="110"/>
      <c r="J1" s="106" t="s">
        <v>328</v>
      </c>
      <c r="K1" s="106"/>
      <c r="L1" s="106"/>
      <c r="M1" s="106"/>
    </row>
    <row r="2" spans="1:13" ht="86.25" customHeight="1" x14ac:dyDescent="0.25">
      <c r="A2" s="107" t="s">
        <v>314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4.75" customHeight="1" x14ac:dyDescent="0.25">
      <c r="A3" s="108" t="s">
        <v>0</v>
      </c>
      <c r="B3" s="108" t="s">
        <v>53</v>
      </c>
      <c r="C3" s="108" t="s">
        <v>54</v>
      </c>
      <c r="D3" s="108" t="s">
        <v>55</v>
      </c>
      <c r="E3" s="108" t="s">
        <v>7</v>
      </c>
      <c r="F3" s="108" t="s">
        <v>160</v>
      </c>
      <c r="G3" s="108"/>
      <c r="H3" s="108" t="s">
        <v>46</v>
      </c>
      <c r="I3" s="108"/>
      <c r="J3" s="108"/>
      <c r="K3" s="108"/>
      <c r="L3" s="108"/>
      <c r="M3" s="108" t="s">
        <v>236</v>
      </c>
    </row>
    <row r="4" spans="1:13" ht="79.5" customHeight="1" x14ac:dyDescent="0.25">
      <c r="A4" s="108"/>
      <c r="B4" s="108"/>
      <c r="C4" s="108"/>
      <c r="D4" s="108"/>
      <c r="E4" s="108"/>
      <c r="F4" s="108" t="s">
        <v>161</v>
      </c>
      <c r="G4" s="108" t="s">
        <v>162</v>
      </c>
      <c r="H4" s="108" t="s">
        <v>163</v>
      </c>
      <c r="I4" s="108"/>
      <c r="J4" s="108"/>
      <c r="K4" s="108"/>
      <c r="L4" s="108" t="s">
        <v>283</v>
      </c>
      <c r="M4" s="108" t="s">
        <v>236</v>
      </c>
    </row>
    <row r="5" spans="1:13" ht="63" customHeight="1" x14ac:dyDescent="0.25">
      <c r="A5" s="108"/>
      <c r="B5" s="108"/>
      <c r="C5" s="108"/>
      <c r="D5" s="108"/>
      <c r="E5" s="108"/>
      <c r="F5" s="108"/>
      <c r="G5" s="108"/>
      <c r="H5" s="11" t="s">
        <v>41</v>
      </c>
      <c r="I5" s="11" t="s">
        <v>44</v>
      </c>
      <c r="J5" s="11" t="s">
        <v>42</v>
      </c>
      <c r="K5" s="11" t="s">
        <v>43</v>
      </c>
      <c r="L5" s="108"/>
      <c r="M5" s="108"/>
    </row>
    <row r="6" spans="1:13" ht="15.75" customHeigh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7</v>
      </c>
      <c r="G6" s="10">
        <v>8</v>
      </c>
      <c r="H6" s="10">
        <v>9</v>
      </c>
      <c r="I6" s="10">
        <v>10</v>
      </c>
      <c r="J6" s="10">
        <v>11</v>
      </c>
      <c r="K6" s="10">
        <v>12</v>
      </c>
      <c r="L6" s="10">
        <v>13</v>
      </c>
      <c r="M6" s="10">
        <v>14</v>
      </c>
    </row>
    <row r="7" spans="1:13" ht="15.75" customHeight="1" x14ac:dyDescent="0.25">
      <c r="A7" s="108" t="s">
        <v>56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35.25" customHeight="1" x14ac:dyDescent="0.25">
      <c r="A8" s="109" t="s">
        <v>57</v>
      </c>
      <c r="B8" s="109" t="s">
        <v>48</v>
      </c>
      <c r="C8" s="109" t="s">
        <v>49</v>
      </c>
      <c r="D8" s="10" t="s">
        <v>47</v>
      </c>
      <c r="E8" s="10" t="s">
        <v>9</v>
      </c>
      <c r="F8" s="10">
        <f>F12</f>
        <v>10</v>
      </c>
      <c r="G8" s="10"/>
      <c r="H8" s="10"/>
      <c r="I8" s="10"/>
      <c r="J8" s="10"/>
      <c r="K8" s="10"/>
      <c r="L8" s="10"/>
      <c r="M8" s="109" t="s">
        <v>237</v>
      </c>
    </row>
    <row r="9" spans="1:13" ht="27.75" customHeight="1" x14ac:dyDescent="0.25">
      <c r="A9" s="109"/>
      <c r="B9" s="109"/>
      <c r="C9" s="109"/>
      <c r="D9" s="10" t="s">
        <v>2</v>
      </c>
      <c r="E9" s="10" t="s">
        <v>10</v>
      </c>
      <c r="F9" s="10">
        <f>F13</f>
        <v>704.6</v>
      </c>
      <c r="G9" s="10"/>
      <c r="H9" s="10"/>
      <c r="I9" s="10"/>
      <c r="J9" s="10"/>
      <c r="K9" s="10"/>
      <c r="L9" s="10"/>
      <c r="M9" s="109"/>
    </row>
    <row r="10" spans="1:13" x14ac:dyDescent="0.25">
      <c r="A10" s="10"/>
      <c r="B10" s="10" t="s">
        <v>51</v>
      </c>
      <c r="C10" s="10" t="s">
        <v>45</v>
      </c>
      <c r="D10" s="10" t="s">
        <v>45</v>
      </c>
      <c r="E10" s="10" t="s">
        <v>45</v>
      </c>
      <c r="F10" s="10" t="s">
        <v>45</v>
      </c>
      <c r="G10" s="10" t="s">
        <v>45</v>
      </c>
      <c r="H10" s="10" t="s">
        <v>45</v>
      </c>
      <c r="I10" s="10" t="s">
        <v>45</v>
      </c>
      <c r="J10" s="10" t="s">
        <v>45</v>
      </c>
      <c r="K10" s="10" t="s">
        <v>45</v>
      </c>
      <c r="L10" s="10" t="s">
        <v>45</v>
      </c>
      <c r="M10" s="10" t="s">
        <v>45</v>
      </c>
    </row>
    <row r="11" spans="1:13" ht="66.75" customHeight="1" x14ac:dyDescent="0.25">
      <c r="A11" s="10" t="s">
        <v>58</v>
      </c>
      <c r="B11" s="10" t="s">
        <v>142</v>
      </c>
      <c r="C11" s="10" t="s">
        <v>50</v>
      </c>
      <c r="D11" s="10" t="s">
        <v>59</v>
      </c>
      <c r="E11" s="10" t="s">
        <v>10</v>
      </c>
      <c r="F11" s="10" t="s">
        <v>164</v>
      </c>
      <c r="G11" s="10" t="s">
        <v>45</v>
      </c>
      <c r="H11" s="10" t="s">
        <v>45</v>
      </c>
      <c r="I11" s="10" t="s">
        <v>45</v>
      </c>
      <c r="J11" s="10" t="s">
        <v>45</v>
      </c>
      <c r="K11" s="10" t="s">
        <v>45</v>
      </c>
      <c r="L11" s="10" t="s">
        <v>45</v>
      </c>
      <c r="M11" s="10" t="s">
        <v>238</v>
      </c>
    </row>
    <row r="12" spans="1:13" ht="43.5" customHeight="1" x14ac:dyDescent="0.25">
      <c r="A12" s="109" t="s">
        <v>60</v>
      </c>
      <c r="B12" s="109" t="s">
        <v>52</v>
      </c>
      <c r="C12" s="109" t="s">
        <v>29</v>
      </c>
      <c r="D12" s="10" t="s">
        <v>61</v>
      </c>
      <c r="E12" s="10" t="s">
        <v>9</v>
      </c>
      <c r="F12" s="10">
        <v>10</v>
      </c>
      <c r="G12" s="10"/>
      <c r="H12" s="10"/>
      <c r="I12" s="10"/>
      <c r="J12" s="10"/>
      <c r="K12" s="10"/>
      <c r="L12" s="10"/>
      <c r="M12" s="109" t="s">
        <v>239</v>
      </c>
    </row>
    <row r="13" spans="1:13" ht="31.5" customHeight="1" x14ac:dyDescent="0.25">
      <c r="A13" s="109"/>
      <c r="B13" s="109"/>
      <c r="C13" s="109"/>
      <c r="D13" s="10" t="s">
        <v>59</v>
      </c>
      <c r="E13" s="10" t="s">
        <v>10</v>
      </c>
      <c r="F13" s="10">
        <v>704.6</v>
      </c>
      <c r="G13" s="10"/>
      <c r="H13" s="10"/>
      <c r="I13" s="10"/>
      <c r="J13" s="10"/>
      <c r="K13" s="10"/>
      <c r="L13" s="10"/>
      <c r="M13" s="109"/>
    </row>
    <row r="14" spans="1:13" ht="84.75" customHeight="1" x14ac:dyDescent="0.25">
      <c r="A14" s="10" t="s">
        <v>62</v>
      </c>
      <c r="B14" s="10" t="s">
        <v>63</v>
      </c>
      <c r="C14" s="4" t="s">
        <v>8</v>
      </c>
      <c r="D14" s="10" t="s">
        <v>64</v>
      </c>
      <c r="E14" s="10" t="s">
        <v>9</v>
      </c>
      <c r="F14" s="10">
        <v>13</v>
      </c>
      <c r="G14" s="10"/>
      <c r="H14" s="10"/>
      <c r="I14" s="10"/>
      <c r="J14" s="10"/>
      <c r="K14" s="10"/>
      <c r="L14" s="10"/>
      <c r="M14" s="4" t="s">
        <v>240</v>
      </c>
    </row>
    <row r="15" spans="1:13" ht="60" customHeight="1" x14ac:dyDescent="0.25">
      <c r="A15" s="109" t="s">
        <v>65</v>
      </c>
      <c r="B15" s="109" t="s">
        <v>66</v>
      </c>
      <c r="C15" s="109" t="s">
        <v>35</v>
      </c>
      <c r="D15" s="4" t="s">
        <v>67</v>
      </c>
      <c r="E15" s="10" t="s">
        <v>12</v>
      </c>
      <c r="F15" s="10">
        <v>8.5</v>
      </c>
      <c r="G15" s="10"/>
      <c r="H15" s="10"/>
      <c r="I15" s="10"/>
      <c r="J15" s="10"/>
      <c r="K15" s="10"/>
      <c r="L15" s="10"/>
      <c r="M15" s="109" t="s">
        <v>238</v>
      </c>
    </row>
    <row r="16" spans="1:13" ht="43.5" customHeight="1" x14ac:dyDescent="0.25">
      <c r="A16" s="109"/>
      <c r="B16" s="109"/>
      <c r="C16" s="109"/>
      <c r="D16" s="4" t="s">
        <v>138</v>
      </c>
      <c r="E16" s="10" t="s">
        <v>10</v>
      </c>
      <c r="F16" s="5">
        <v>4672.3999999999996</v>
      </c>
      <c r="G16" s="10"/>
      <c r="H16" s="10"/>
      <c r="I16" s="10"/>
      <c r="J16" s="10"/>
      <c r="K16" s="10"/>
      <c r="L16" s="10"/>
      <c r="M16" s="109"/>
    </row>
    <row r="17" spans="1:13" ht="43.5" customHeight="1" x14ac:dyDescent="0.25">
      <c r="A17" s="109" t="s">
        <v>68</v>
      </c>
      <c r="B17" s="109" t="s">
        <v>69</v>
      </c>
      <c r="C17" s="109" t="s">
        <v>35</v>
      </c>
      <c r="D17" s="10" t="s">
        <v>70</v>
      </c>
      <c r="E17" s="10" t="s">
        <v>9</v>
      </c>
      <c r="F17" s="10" t="s">
        <v>164</v>
      </c>
      <c r="G17" s="71"/>
      <c r="H17" s="10" t="s">
        <v>45</v>
      </c>
      <c r="I17" s="10" t="s">
        <v>45</v>
      </c>
      <c r="J17" s="10" t="s">
        <v>45</v>
      </c>
      <c r="K17" s="10" t="s">
        <v>45</v>
      </c>
      <c r="L17" s="10"/>
      <c r="M17" s="109"/>
    </row>
    <row r="18" spans="1:13" ht="33.75" customHeight="1" x14ac:dyDescent="0.25">
      <c r="A18" s="109"/>
      <c r="B18" s="109"/>
      <c r="C18" s="109"/>
      <c r="D18" s="4" t="s">
        <v>156</v>
      </c>
      <c r="E18" s="10" t="s">
        <v>10</v>
      </c>
      <c r="F18" s="10">
        <v>947.5</v>
      </c>
      <c r="G18" s="10"/>
      <c r="H18" s="10"/>
      <c r="I18" s="10"/>
      <c r="J18" s="10"/>
      <c r="K18" s="10"/>
      <c r="L18" s="10"/>
      <c r="M18" s="109"/>
    </row>
    <row r="19" spans="1:13" ht="15.75" customHeight="1" x14ac:dyDescent="0.25">
      <c r="A19" s="111" t="s">
        <v>71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</row>
    <row r="20" spans="1:13" ht="117.75" customHeight="1" x14ac:dyDescent="0.25">
      <c r="A20" s="70" t="s">
        <v>72</v>
      </c>
      <c r="B20" s="70" t="s">
        <v>336</v>
      </c>
      <c r="C20" s="70" t="s">
        <v>8</v>
      </c>
      <c r="D20" s="70" t="s">
        <v>337</v>
      </c>
      <c r="E20" s="10" t="s">
        <v>3</v>
      </c>
      <c r="F20" s="10" t="s">
        <v>4</v>
      </c>
      <c r="G20" s="10"/>
      <c r="H20" s="10"/>
      <c r="I20" s="10"/>
      <c r="J20" s="10"/>
      <c r="K20" s="10"/>
      <c r="L20" s="10"/>
      <c r="M20" s="10" t="s">
        <v>238</v>
      </c>
    </row>
    <row r="21" spans="1:13" ht="39.75" customHeight="1" x14ac:dyDescent="0.25">
      <c r="A21" s="109" t="s">
        <v>73</v>
      </c>
      <c r="B21" s="109" t="s">
        <v>74</v>
      </c>
      <c r="C21" s="109" t="s">
        <v>36</v>
      </c>
      <c r="D21" s="10" t="s">
        <v>75</v>
      </c>
      <c r="E21" s="10" t="s">
        <v>9</v>
      </c>
      <c r="F21" s="10" t="s">
        <v>164</v>
      </c>
      <c r="G21" s="10" t="s">
        <v>45</v>
      </c>
      <c r="H21" s="10" t="s">
        <v>45</v>
      </c>
      <c r="I21" s="10" t="s">
        <v>45</v>
      </c>
      <c r="J21" s="10" t="s">
        <v>45</v>
      </c>
      <c r="K21" s="10" t="s">
        <v>45</v>
      </c>
      <c r="L21" s="10" t="s">
        <v>45</v>
      </c>
      <c r="M21" s="109" t="s">
        <v>241</v>
      </c>
    </row>
    <row r="22" spans="1:13" ht="39.75" customHeight="1" x14ac:dyDescent="0.25">
      <c r="A22" s="109"/>
      <c r="B22" s="109"/>
      <c r="C22" s="109"/>
      <c r="D22" s="10" t="s">
        <v>2</v>
      </c>
      <c r="E22" s="10" t="s">
        <v>76</v>
      </c>
      <c r="F22" s="10" t="s">
        <v>164</v>
      </c>
      <c r="G22" s="10" t="s">
        <v>45</v>
      </c>
      <c r="H22" s="10" t="s">
        <v>45</v>
      </c>
      <c r="I22" s="10" t="s">
        <v>45</v>
      </c>
      <c r="J22" s="10" t="s">
        <v>45</v>
      </c>
      <c r="K22" s="10" t="s">
        <v>45</v>
      </c>
      <c r="L22" s="10" t="s">
        <v>45</v>
      </c>
      <c r="M22" s="109"/>
    </row>
    <row r="23" spans="1:13" ht="15.75" customHeight="1" x14ac:dyDescent="0.25">
      <c r="A23" s="111" t="s">
        <v>30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</row>
    <row r="24" spans="1:13" ht="66" customHeight="1" x14ac:dyDescent="0.25">
      <c r="A24" s="10" t="s">
        <v>77</v>
      </c>
      <c r="B24" s="10" t="s">
        <v>37</v>
      </c>
      <c r="C24" s="10" t="s">
        <v>29</v>
      </c>
      <c r="D24" s="10" t="s">
        <v>78</v>
      </c>
      <c r="E24" s="10" t="s">
        <v>12</v>
      </c>
      <c r="F24" s="10" t="s">
        <v>38</v>
      </c>
      <c r="G24" s="10"/>
      <c r="H24" s="10"/>
      <c r="I24" s="10"/>
      <c r="J24" s="10"/>
      <c r="K24" s="10"/>
      <c r="L24" s="10" t="s">
        <v>45</v>
      </c>
      <c r="M24" s="109" t="s">
        <v>278</v>
      </c>
    </row>
    <row r="25" spans="1:13" ht="49.5" customHeight="1" x14ac:dyDescent="0.25">
      <c r="A25" s="109" t="s">
        <v>79</v>
      </c>
      <c r="B25" s="109" t="s">
        <v>39</v>
      </c>
      <c r="C25" s="109" t="s">
        <v>29</v>
      </c>
      <c r="D25" s="10" t="s">
        <v>80</v>
      </c>
      <c r="E25" s="10" t="s">
        <v>9</v>
      </c>
      <c r="F25" s="10" t="s">
        <v>164</v>
      </c>
      <c r="G25" s="10" t="s">
        <v>45</v>
      </c>
      <c r="H25" s="10" t="s">
        <v>45</v>
      </c>
      <c r="I25" s="10" t="s">
        <v>45</v>
      </c>
      <c r="J25" s="10" t="s">
        <v>45</v>
      </c>
      <c r="K25" s="10" t="s">
        <v>45</v>
      </c>
      <c r="L25" s="10" t="s">
        <v>45</v>
      </c>
      <c r="M25" s="109"/>
    </row>
    <row r="26" spans="1:13" ht="49.5" customHeight="1" x14ac:dyDescent="0.25">
      <c r="A26" s="109"/>
      <c r="B26" s="109"/>
      <c r="C26" s="109"/>
      <c r="D26" s="10" t="s">
        <v>40</v>
      </c>
      <c r="E26" s="10" t="s">
        <v>9</v>
      </c>
      <c r="F26" s="10" t="s">
        <v>164</v>
      </c>
      <c r="G26" s="10" t="s">
        <v>45</v>
      </c>
      <c r="H26" s="10" t="s">
        <v>45</v>
      </c>
      <c r="I26" s="10" t="s">
        <v>45</v>
      </c>
      <c r="J26" s="10" t="s">
        <v>45</v>
      </c>
      <c r="K26" s="10" t="s">
        <v>45</v>
      </c>
      <c r="L26" s="10" t="s">
        <v>45</v>
      </c>
      <c r="M26" s="109"/>
    </row>
    <row r="27" spans="1:13" ht="75" customHeight="1" x14ac:dyDescent="0.25">
      <c r="A27" s="109"/>
      <c r="B27" s="109"/>
      <c r="C27" s="109"/>
      <c r="D27" s="10" t="s">
        <v>81</v>
      </c>
      <c r="E27" s="10" t="s">
        <v>9</v>
      </c>
      <c r="F27" s="10" t="s">
        <v>164</v>
      </c>
      <c r="G27" s="10" t="s">
        <v>45</v>
      </c>
      <c r="H27" s="10" t="s">
        <v>45</v>
      </c>
      <c r="I27" s="10" t="s">
        <v>45</v>
      </c>
      <c r="J27" s="10" t="s">
        <v>45</v>
      </c>
      <c r="K27" s="10" t="s">
        <v>45</v>
      </c>
      <c r="L27" s="10" t="s">
        <v>45</v>
      </c>
      <c r="M27" s="109"/>
    </row>
    <row r="28" spans="1:13" ht="44.25" customHeight="1" x14ac:dyDescent="0.25">
      <c r="A28" s="109"/>
      <c r="B28" s="109"/>
      <c r="C28" s="109"/>
      <c r="D28" s="10" t="s">
        <v>82</v>
      </c>
      <c r="E28" s="10" t="s">
        <v>9</v>
      </c>
      <c r="F28" s="10" t="s">
        <v>164</v>
      </c>
      <c r="G28" s="10" t="s">
        <v>45</v>
      </c>
      <c r="H28" s="10" t="s">
        <v>45</v>
      </c>
      <c r="I28" s="10" t="s">
        <v>45</v>
      </c>
      <c r="J28" s="10" t="s">
        <v>45</v>
      </c>
      <c r="K28" s="10" t="s">
        <v>45</v>
      </c>
      <c r="L28" s="10" t="s">
        <v>45</v>
      </c>
      <c r="M28" s="109"/>
    </row>
    <row r="29" spans="1:13" ht="44.25" customHeight="1" x14ac:dyDescent="0.25">
      <c r="A29" s="109"/>
      <c r="B29" s="109"/>
      <c r="C29" s="109"/>
      <c r="D29" s="10" t="s">
        <v>83</v>
      </c>
      <c r="E29" s="10" t="s">
        <v>9</v>
      </c>
      <c r="F29" s="10" t="s">
        <v>164</v>
      </c>
      <c r="G29" s="10" t="s">
        <v>45</v>
      </c>
      <c r="H29" s="10" t="s">
        <v>45</v>
      </c>
      <c r="I29" s="10" t="s">
        <v>45</v>
      </c>
      <c r="J29" s="10" t="s">
        <v>45</v>
      </c>
      <c r="K29" s="10" t="s">
        <v>45</v>
      </c>
      <c r="L29" s="10" t="s">
        <v>45</v>
      </c>
      <c r="M29" s="109"/>
    </row>
    <row r="30" spans="1:13" ht="51" customHeight="1" x14ac:dyDescent="0.25">
      <c r="A30" s="109"/>
      <c r="B30" s="109"/>
      <c r="C30" s="109"/>
      <c r="D30" s="10" t="s">
        <v>2</v>
      </c>
      <c r="E30" s="10" t="s">
        <v>10</v>
      </c>
      <c r="F30" s="10" t="s">
        <v>164</v>
      </c>
      <c r="G30" s="10" t="s">
        <v>45</v>
      </c>
      <c r="H30" s="10" t="s">
        <v>45</v>
      </c>
      <c r="I30" s="10" t="s">
        <v>45</v>
      </c>
      <c r="J30" s="10" t="s">
        <v>45</v>
      </c>
      <c r="K30" s="10" t="s">
        <v>45</v>
      </c>
      <c r="L30" s="10" t="s">
        <v>45</v>
      </c>
      <c r="M30" s="109"/>
    </row>
    <row r="31" spans="1:13" ht="15.75" customHeight="1" x14ac:dyDescent="0.25">
      <c r="A31" s="111" t="s">
        <v>84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 ht="66.75" customHeight="1" x14ac:dyDescent="0.25">
      <c r="A32" s="109" t="s">
        <v>85</v>
      </c>
      <c r="B32" s="109" t="s">
        <v>86</v>
      </c>
      <c r="C32" s="109" t="s">
        <v>50</v>
      </c>
      <c r="D32" s="10" t="s">
        <v>87</v>
      </c>
      <c r="E32" s="10" t="s">
        <v>3</v>
      </c>
      <c r="F32" s="10" t="s">
        <v>4</v>
      </c>
      <c r="G32" s="10"/>
      <c r="H32" s="10"/>
      <c r="I32" s="10"/>
      <c r="J32" s="10"/>
      <c r="K32" s="10"/>
      <c r="L32" s="10"/>
      <c r="M32" s="109" t="s">
        <v>238</v>
      </c>
    </row>
    <row r="33" spans="1:13" ht="54" customHeight="1" x14ac:dyDescent="0.25">
      <c r="A33" s="109"/>
      <c r="B33" s="109"/>
      <c r="C33" s="109"/>
      <c r="D33" s="10" t="s">
        <v>88</v>
      </c>
      <c r="E33" s="10" t="s">
        <v>3</v>
      </c>
      <c r="F33" s="10" t="s">
        <v>4</v>
      </c>
      <c r="G33" s="10"/>
      <c r="H33" s="10"/>
      <c r="I33" s="10"/>
      <c r="J33" s="10"/>
      <c r="K33" s="10"/>
      <c r="L33" s="10"/>
      <c r="M33" s="109"/>
    </row>
    <row r="34" spans="1:13" ht="95.25" customHeight="1" x14ac:dyDescent="0.25">
      <c r="A34" s="109" t="s">
        <v>89</v>
      </c>
      <c r="B34" s="109" t="s">
        <v>90</v>
      </c>
      <c r="C34" s="109" t="s">
        <v>91</v>
      </c>
      <c r="D34" s="10" t="s">
        <v>92</v>
      </c>
      <c r="E34" s="10" t="s">
        <v>6</v>
      </c>
      <c r="F34" s="10">
        <v>100</v>
      </c>
      <c r="G34" s="10"/>
      <c r="H34" s="10" t="s">
        <v>45</v>
      </c>
      <c r="I34" s="10" t="s">
        <v>45</v>
      </c>
      <c r="J34" s="10" t="s">
        <v>45</v>
      </c>
      <c r="K34" s="10" t="s">
        <v>45</v>
      </c>
      <c r="L34" s="10" t="s">
        <v>45</v>
      </c>
      <c r="M34" s="109" t="s">
        <v>274</v>
      </c>
    </row>
    <row r="35" spans="1:13" ht="95.25" customHeight="1" x14ac:dyDescent="0.25">
      <c r="A35" s="109"/>
      <c r="B35" s="109"/>
      <c r="C35" s="109"/>
      <c r="D35" s="10" t="s">
        <v>139</v>
      </c>
      <c r="E35" s="10" t="s">
        <v>93</v>
      </c>
      <c r="F35" s="10">
        <v>10</v>
      </c>
      <c r="G35" s="10"/>
      <c r="H35" s="10" t="s">
        <v>45</v>
      </c>
      <c r="I35" s="10" t="s">
        <v>45</v>
      </c>
      <c r="J35" s="10" t="s">
        <v>45</v>
      </c>
      <c r="K35" s="10" t="s">
        <v>45</v>
      </c>
      <c r="L35" s="10" t="s">
        <v>45</v>
      </c>
      <c r="M35" s="109"/>
    </row>
    <row r="36" spans="1:13" ht="48.75" customHeight="1" x14ac:dyDescent="0.25">
      <c r="A36" s="109"/>
      <c r="B36" s="109"/>
      <c r="C36" s="109"/>
      <c r="D36" s="10" t="s">
        <v>227</v>
      </c>
      <c r="E36" s="10" t="s">
        <v>9</v>
      </c>
      <c r="F36" s="10"/>
      <c r="G36" s="10"/>
      <c r="H36" s="10" t="s">
        <v>45</v>
      </c>
      <c r="I36" s="10" t="s">
        <v>45</v>
      </c>
      <c r="J36" s="10" t="s">
        <v>45</v>
      </c>
      <c r="K36" s="10" t="s">
        <v>45</v>
      </c>
      <c r="L36" s="10" t="s">
        <v>45</v>
      </c>
      <c r="M36" s="109"/>
    </row>
    <row r="37" spans="1:13" ht="48.75" customHeight="1" x14ac:dyDescent="0.25">
      <c r="A37" s="109"/>
      <c r="B37" s="109"/>
      <c r="C37" s="109"/>
      <c r="D37" s="10" t="s">
        <v>228</v>
      </c>
      <c r="E37" s="10" t="s">
        <v>9</v>
      </c>
      <c r="F37" s="10"/>
      <c r="G37" s="10"/>
      <c r="H37" s="10" t="s">
        <v>45</v>
      </c>
      <c r="I37" s="10" t="s">
        <v>45</v>
      </c>
      <c r="J37" s="10" t="s">
        <v>45</v>
      </c>
      <c r="K37" s="10" t="s">
        <v>45</v>
      </c>
      <c r="L37" s="10" t="s">
        <v>45</v>
      </c>
      <c r="M37" s="109"/>
    </row>
    <row r="38" spans="1:13" ht="48.75" customHeight="1" x14ac:dyDescent="0.25">
      <c r="A38" s="109"/>
      <c r="B38" s="109"/>
      <c r="C38" s="109"/>
      <c r="D38" s="10" t="s">
        <v>225</v>
      </c>
      <c r="E38" s="10" t="s">
        <v>9</v>
      </c>
      <c r="F38" s="10"/>
      <c r="G38" s="10"/>
      <c r="H38" s="10" t="s">
        <v>45</v>
      </c>
      <c r="I38" s="10" t="s">
        <v>45</v>
      </c>
      <c r="J38" s="10" t="s">
        <v>45</v>
      </c>
      <c r="K38" s="10" t="s">
        <v>45</v>
      </c>
      <c r="L38" s="10" t="s">
        <v>45</v>
      </c>
      <c r="M38" s="109"/>
    </row>
    <row r="39" spans="1:13" ht="48.75" customHeight="1" x14ac:dyDescent="0.25">
      <c r="A39" s="109"/>
      <c r="B39" s="109"/>
      <c r="C39" s="109" t="s">
        <v>33</v>
      </c>
      <c r="D39" s="10" t="s">
        <v>229</v>
      </c>
      <c r="E39" s="10" t="s">
        <v>9</v>
      </c>
      <c r="F39" s="10"/>
      <c r="G39" s="10"/>
      <c r="H39" s="10"/>
      <c r="I39" s="10"/>
      <c r="J39" s="10"/>
      <c r="K39" s="10"/>
      <c r="L39" s="10"/>
      <c r="M39" s="109"/>
    </row>
    <row r="40" spans="1:13" ht="45" customHeight="1" x14ac:dyDescent="0.25">
      <c r="A40" s="109"/>
      <c r="B40" s="109"/>
      <c r="C40" s="109"/>
      <c r="D40" s="10" t="s">
        <v>279</v>
      </c>
      <c r="E40" s="10" t="s">
        <v>9</v>
      </c>
      <c r="F40" s="10"/>
      <c r="G40" s="10"/>
      <c r="H40" s="10"/>
      <c r="I40" s="10"/>
      <c r="J40" s="10"/>
      <c r="K40" s="10"/>
      <c r="L40" s="10"/>
      <c r="M40" s="109"/>
    </row>
    <row r="41" spans="1:13" ht="45" customHeight="1" x14ac:dyDescent="0.25">
      <c r="A41" s="109"/>
      <c r="B41" s="109"/>
      <c r="C41" s="109"/>
      <c r="D41" s="10" t="s">
        <v>226</v>
      </c>
      <c r="E41" s="10" t="s">
        <v>9</v>
      </c>
      <c r="F41" s="10"/>
      <c r="G41" s="10"/>
      <c r="H41" s="10"/>
      <c r="I41" s="10"/>
      <c r="J41" s="10"/>
      <c r="K41" s="10"/>
      <c r="L41" s="10"/>
      <c r="M41" s="109"/>
    </row>
    <row r="42" spans="1:13" ht="45" customHeight="1" x14ac:dyDescent="0.25">
      <c r="A42" s="109"/>
      <c r="B42" s="109"/>
      <c r="C42" s="109" t="s">
        <v>144</v>
      </c>
      <c r="D42" s="10" t="s">
        <v>229</v>
      </c>
      <c r="E42" s="10" t="s">
        <v>9</v>
      </c>
      <c r="F42" s="10"/>
      <c r="G42" s="10"/>
      <c r="H42" s="10"/>
      <c r="I42" s="10"/>
      <c r="J42" s="10"/>
      <c r="K42" s="10"/>
      <c r="L42" s="10"/>
      <c r="M42" s="109"/>
    </row>
    <row r="43" spans="1:13" ht="45" customHeight="1" x14ac:dyDescent="0.25">
      <c r="A43" s="109"/>
      <c r="B43" s="109"/>
      <c r="C43" s="109"/>
      <c r="D43" s="71" t="s">
        <v>279</v>
      </c>
      <c r="E43" s="10" t="s">
        <v>9</v>
      </c>
      <c r="F43" s="10"/>
      <c r="G43" s="10"/>
      <c r="H43" s="10"/>
      <c r="I43" s="10"/>
      <c r="J43" s="10"/>
      <c r="K43" s="10"/>
      <c r="L43" s="10"/>
      <c r="M43" s="109"/>
    </row>
    <row r="44" spans="1:13" ht="45" customHeight="1" x14ac:dyDescent="0.25">
      <c r="A44" s="109"/>
      <c r="B44" s="109"/>
      <c r="C44" s="109"/>
      <c r="D44" s="10" t="s">
        <v>226</v>
      </c>
      <c r="E44" s="10" t="s">
        <v>9</v>
      </c>
      <c r="F44" s="10"/>
      <c r="G44" s="10"/>
      <c r="H44" s="10"/>
      <c r="I44" s="10"/>
      <c r="J44" s="10"/>
      <c r="K44" s="10"/>
      <c r="L44" s="10"/>
      <c r="M44" s="109"/>
    </row>
    <row r="45" spans="1:13" ht="45" customHeight="1" x14ac:dyDescent="0.25">
      <c r="A45" s="109"/>
      <c r="B45" s="109"/>
      <c r="C45" s="109" t="s">
        <v>32</v>
      </c>
      <c r="D45" s="10" t="s">
        <v>229</v>
      </c>
      <c r="E45" s="10" t="s">
        <v>9</v>
      </c>
      <c r="F45" s="10"/>
      <c r="G45" s="10"/>
      <c r="H45" s="10"/>
      <c r="I45" s="10"/>
      <c r="J45" s="10"/>
      <c r="K45" s="10"/>
      <c r="L45" s="10"/>
      <c r="M45" s="109"/>
    </row>
    <row r="46" spans="1:13" ht="45" customHeight="1" x14ac:dyDescent="0.25">
      <c r="A46" s="109"/>
      <c r="B46" s="109"/>
      <c r="C46" s="109"/>
      <c r="D46" s="71" t="s">
        <v>279</v>
      </c>
      <c r="E46" s="10" t="s">
        <v>9</v>
      </c>
      <c r="F46" s="10"/>
      <c r="G46" s="10"/>
      <c r="H46" s="10"/>
      <c r="I46" s="10"/>
      <c r="J46" s="10"/>
      <c r="K46" s="10"/>
      <c r="L46" s="10"/>
      <c r="M46" s="109"/>
    </row>
    <row r="47" spans="1:13" ht="45" customHeight="1" x14ac:dyDescent="0.25">
      <c r="A47" s="109"/>
      <c r="B47" s="109"/>
      <c r="C47" s="109"/>
      <c r="D47" s="10" t="s">
        <v>226</v>
      </c>
      <c r="E47" s="10" t="s">
        <v>9</v>
      </c>
      <c r="F47" s="10"/>
      <c r="G47" s="10"/>
      <c r="H47" s="10"/>
      <c r="I47" s="10"/>
      <c r="J47" s="10"/>
      <c r="K47" s="10"/>
      <c r="L47" s="10"/>
      <c r="M47" s="109"/>
    </row>
    <row r="48" spans="1:13" ht="45" customHeight="1" x14ac:dyDescent="0.25">
      <c r="A48" s="109"/>
      <c r="B48" s="109"/>
      <c r="C48" s="109" t="s">
        <v>35</v>
      </c>
      <c r="D48" s="10" t="s">
        <v>229</v>
      </c>
      <c r="E48" s="10" t="s">
        <v>9</v>
      </c>
      <c r="F48" s="10"/>
      <c r="G48" s="10"/>
      <c r="H48" s="10"/>
      <c r="I48" s="10"/>
      <c r="J48" s="10"/>
      <c r="K48" s="10"/>
      <c r="L48" s="10"/>
      <c r="M48" s="109"/>
    </row>
    <row r="49" spans="1:13" ht="45" customHeight="1" x14ac:dyDescent="0.25">
      <c r="A49" s="109"/>
      <c r="B49" s="109"/>
      <c r="C49" s="109"/>
      <c r="D49" s="71" t="s">
        <v>279</v>
      </c>
      <c r="E49" s="10" t="s">
        <v>9</v>
      </c>
      <c r="F49" s="10"/>
      <c r="G49" s="10"/>
      <c r="H49" s="10"/>
      <c r="I49" s="10"/>
      <c r="J49" s="10"/>
      <c r="K49" s="10"/>
      <c r="L49" s="10"/>
      <c r="M49" s="109"/>
    </row>
    <row r="50" spans="1:13" ht="45" customHeight="1" x14ac:dyDescent="0.25">
      <c r="A50" s="109"/>
      <c r="B50" s="109"/>
      <c r="C50" s="109"/>
      <c r="D50" s="10" t="s">
        <v>226</v>
      </c>
      <c r="E50" s="10" t="s">
        <v>9</v>
      </c>
      <c r="F50" s="10"/>
      <c r="G50" s="10"/>
      <c r="H50" s="10"/>
      <c r="I50" s="10"/>
      <c r="J50" s="10"/>
      <c r="K50" s="10"/>
      <c r="L50" s="10"/>
      <c r="M50" s="109"/>
    </row>
    <row r="51" spans="1:13" ht="45" customHeight="1" x14ac:dyDescent="0.25">
      <c r="A51" s="109"/>
      <c r="B51" s="109"/>
      <c r="C51" s="109" t="s">
        <v>147</v>
      </c>
      <c r="D51" s="10" t="s">
        <v>229</v>
      </c>
      <c r="E51" s="10" t="s">
        <v>9</v>
      </c>
      <c r="F51" s="10"/>
      <c r="G51" s="10"/>
      <c r="H51" s="10"/>
      <c r="I51" s="10"/>
      <c r="J51" s="10"/>
      <c r="K51" s="10"/>
      <c r="L51" s="10"/>
      <c r="M51" s="109"/>
    </row>
    <row r="52" spans="1:13" ht="45" customHeight="1" x14ac:dyDescent="0.25">
      <c r="A52" s="109"/>
      <c r="B52" s="109"/>
      <c r="C52" s="109"/>
      <c r="D52" s="71" t="s">
        <v>279</v>
      </c>
      <c r="E52" s="10" t="s">
        <v>9</v>
      </c>
      <c r="F52" s="10"/>
      <c r="G52" s="10"/>
      <c r="H52" s="10"/>
      <c r="I52" s="10"/>
      <c r="J52" s="10"/>
      <c r="K52" s="10"/>
      <c r="L52" s="10"/>
      <c r="M52" s="109"/>
    </row>
    <row r="53" spans="1:13" ht="45" customHeight="1" x14ac:dyDescent="0.25">
      <c r="A53" s="109"/>
      <c r="B53" s="109"/>
      <c r="C53" s="109"/>
      <c r="D53" s="10" t="s">
        <v>226</v>
      </c>
      <c r="E53" s="10" t="s">
        <v>9</v>
      </c>
      <c r="F53" s="10"/>
      <c r="G53" s="10"/>
      <c r="H53" s="10"/>
      <c r="I53" s="10"/>
      <c r="J53" s="10"/>
      <c r="K53" s="10"/>
      <c r="L53" s="10"/>
      <c r="M53" s="109"/>
    </row>
    <row r="54" spans="1:13" ht="45" customHeight="1" x14ac:dyDescent="0.25">
      <c r="A54" s="109"/>
      <c r="B54" s="109"/>
      <c r="C54" s="109" t="s">
        <v>8</v>
      </c>
      <c r="D54" s="10" t="s">
        <v>229</v>
      </c>
      <c r="E54" s="10" t="s">
        <v>9</v>
      </c>
      <c r="F54" s="10"/>
      <c r="G54" s="10"/>
      <c r="H54" s="10"/>
      <c r="I54" s="10"/>
      <c r="J54" s="10"/>
      <c r="K54" s="10"/>
      <c r="L54" s="10"/>
      <c r="M54" s="109"/>
    </row>
    <row r="55" spans="1:13" ht="45" customHeight="1" x14ac:dyDescent="0.25">
      <c r="A55" s="109"/>
      <c r="B55" s="109"/>
      <c r="C55" s="109"/>
      <c r="D55" s="71" t="s">
        <v>279</v>
      </c>
      <c r="E55" s="10" t="s">
        <v>9</v>
      </c>
      <c r="F55" s="10"/>
      <c r="G55" s="10"/>
      <c r="H55" s="10"/>
      <c r="I55" s="10"/>
      <c r="J55" s="10"/>
      <c r="K55" s="10"/>
      <c r="L55" s="10"/>
      <c r="M55" s="109"/>
    </row>
    <row r="56" spans="1:13" ht="45" customHeight="1" x14ac:dyDescent="0.25">
      <c r="A56" s="109"/>
      <c r="B56" s="109"/>
      <c r="C56" s="109"/>
      <c r="D56" s="10" t="s">
        <v>226</v>
      </c>
      <c r="E56" s="10" t="s">
        <v>9</v>
      </c>
      <c r="F56" s="10"/>
      <c r="G56" s="10"/>
      <c r="H56" s="10"/>
      <c r="I56" s="10"/>
      <c r="J56" s="10"/>
      <c r="K56" s="10"/>
      <c r="L56" s="10"/>
      <c r="M56" s="109"/>
    </row>
    <row r="57" spans="1:13" ht="45" customHeight="1" x14ac:dyDescent="0.25">
      <c r="A57" s="109"/>
      <c r="B57" s="109"/>
      <c r="C57" s="109" t="s">
        <v>31</v>
      </c>
      <c r="D57" s="10" t="s">
        <v>229</v>
      </c>
      <c r="E57" s="10" t="s">
        <v>9</v>
      </c>
      <c r="F57" s="10"/>
      <c r="G57" s="10"/>
      <c r="H57" s="10"/>
      <c r="I57" s="10"/>
      <c r="J57" s="10"/>
      <c r="K57" s="10"/>
      <c r="L57" s="10"/>
      <c r="M57" s="109"/>
    </row>
    <row r="58" spans="1:13" ht="45" customHeight="1" x14ac:dyDescent="0.25">
      <c r="A58" s="109"/>
      <c r="B58" s="109"/>
      <c r="C58" s="109"/>
      <c r="D58" s="71" t="s">
        <v>279</v>
      </c>
      <c r="E58" s="10" t="s">
        <v>9</v>
      </c>
      <c r="F58" s="10"/>
      <c r="G58" s="10"/>
      <c r="H58" s="10"/>
      <c r="I58" s="10"/>
      <c r="J58" s="10"/>
      <c r="K58" s="10"/>
      <c r="L58" s="10"/>
      <c r="M58" s="109"/>
    </row>
    <row r="59" spans="1:13" ht="45" customHeight="1" x14ac:dyDescent="0.25">
      <c r="A59" s="109"/>
      <c r="B59" s="109"/>
      <c r="C59" s="109"/>
      <c r="D59" s="10" t="s">
        <v>226</v>
      </c>
      <c r="E59" s="10" t="s">
        <v>9</v>
      </c>
      <c r="F59" s="10"/>
      <c r="G59" s="10"/>
      <c r="H59" s="10"/>
      <c r="I59" s="10"/>
      <c r="J59" s="10"/>
      <c r="K59" s="10"/>
      <c r="L59" s="10"/>
      <c r="M59" s="109"/>
    </row>
    <row r="60" spans="1:13" ht="45" customHeight="1" x14ac:dyDescent="0.25">
      <c r="A60" s="109"/>
      <c r="B60" s="109"/>
      <c r="C60" s="109" t="s">
        <v>146</v>
      </c>
      <c r="D60" s="10" t="s">
        <v>229</v>
      </c>
      <c r="E60" s="10" t="s">
        <v>9</v>
      </c>
      <c r="F60" s="10"/>
      <c r="G60" s="10"/>
      <c r="H60" s="10"/>
      <c r="I60" s="10"/>
      <c r="J60" s="10"/>
      <c r="K60" s="10"/>
      <c r="L60" s="10"/>
      <c r="M60" s="109"/>
    </row>
    <row r="61" spans="1:13" ht="45" customHeight="1" x14ac:dyDescent="0.25">
      <c r="A61" s="109"/>
      <c r="B61" s="109"/>
      <c r="C61" s="109"/>
      <c r="D61" s="71" t="s">
        <v>279</v>
      </c>
      <c r="E61" s="10" t="s">
        <v>9</v>
      </c>
      <c r="F61" s="10"/>
      <c r="G61" s="10"/>
      <c r="H61" s="10"/>
      <c r="I61" s="10"/>
      <c r="J61" s="10"/>
      <c r="K61" s="10"/>
      <c r="L61" s="10"/>
      <c r="M61" s="109"/>
    </row>
    <row r="62" spans="1:13" ht="45" customHeight="1" x14ac:dyDescent="0.25">
      <c r="A62" s="109"/>
      <c r="B62" s="109"/>
      <c r="C62" s="109"/>
      <c r="D62" s="10" t="s">
        <v>226</v>
      </c>
      <c r="E62" s="10" t="s">
        <v>9</v>
      </c>
      <c r="F62" s="10"/>
      <c r="G62" s="10"/>
      <c r="H62" s="10"/>
      <c r="I62" s="10"/>
      <c r="J62" s="10"/>
      <c r="K62" s="10"/>
      <c r="L62" s="10"/>
      <c r="M62" s="109"/>
    </row>
    <row r="63" spans="1:13" ht="45" customHeight="1" x14ac:dyDescent="0.25">
      <c r="A63" s="109"/>
      <c r="B63" s="109"/>
      <c r="C63" s="109" t="s">
        <v>29</v>
      </c>
      <c r="D63" s="10" t="s">
        <v>229</v>
      </c>
      <c r="E63" s="10" t="s">
        <v>9</v>
      </c>
      <c r="F63" s="10"/>
      <c r="G63" s="10"/>
      <c r="H63" s="10"/>
      <c r="I63" s="10"/>
      <c r="J63" s="10"/>
      <c r="K63" s="10"/>
      <c r="L63" s="10"/>
      <c r="M63" s="109"/>
    </row>
    <row r="64" spans="1:13" ht="45" customHeight="1" x14ac:dyDescent="0.25">
      <c r="A64" s="109"/>
      <c r="B64" s="109"/>
      <c r="C64" s="109"/>
      <c r="D64" s="71" t="s">
        <v>279</v>
      </c>
      <c r="E64" s="10" t="s">
        <v>9</v>
      </c>
      <c r="F64" s="10"/>
      <c r="G64" s="10"/>
      <c r="H64" s="10"/>
      <c r="I64" s="10"/>
      <c r="J64" s="10"/>
      <c r="K64" s="10"/>
      <c r="L64" s="10"/>
      <c r="M64" s="109"/>
    </row>
    <row r="65" spans="1:13" ht="45" customHeight="1" x14ac:dyDescent="0.25">
      <c r="A65" s="109"/>
      <c r="B65" s="109"/>
      <c r="C65" s="109"/>
      <c r="D65" s="10" t="s">
        <v>226</v>
      </c>
      <c r="E65" s="10" t="s">
        <v>9</v>
      </c>
      <c r="F65" s="10"/>
      <c r="G65" s="10"/>
      <c r="H65" s="10"/>
      <c r="I65" s="10"/>
      <c r="J65" s="10"/>
      <c r="K65" s="10"/>
      <c r="L65" s="10"/>
      <c r="M65" s="109"/>
    </row>
    <row r="66" spans="1:13" ht="45" customHeight="1" x14ac:dyDescent="0.25">
      <c r="A66" s="109"/>
      <c r="B66" s="109"/>
      <c r="C66" s="109" t="s">
        <v>216</v>
      </c>
      <c r="D66" s="10" t="s">
        <v>229</v>
      </c>
      <c r="E66" s="10" t="s">
        <v>9</v>
      </c>
      <c r="F66" s="10"/>
      <c r="G66" s="10"/>
      <c r="H66" s="10"/>
      <c r="I66" s="10"/>
      <c r="J66" s="10"/>
      <c r="K66" s="10"/>
      <c r="L66" s="10"/>
      <c r="M66" s="109"/>
    </row>
    <row r="67" spans="1:13" ht="45" customHeight="1" x14ac:dyDescent="0.25">
      <c r="A67" s="109"/>
      <c r="B67" s="109"/>
      <c r="C67" s="109"/>
      <c r="D67" s="71" t="s">
        <v>279</v>
      </c>
      <c r="E67" s="10" t="s">
        <v>9</v>
      </c>
      <c r="F67" s="10"/>
      <c r="G67" s="10"/>
      <c r="H67" s="10"/>
      <c r="I67" s="10"/>
      <c r="J67" s="10"/>
      <c r="K67" s="10"/>
      <c r="L67" s="10"/>
      <c r="M67" s="109"/>
    </row>
    <row r="68" spans="1:13" ht="45" customHeight="1" x14ac:dyDescent="0.25">
      <c r="A68" s="109"/>
      <c r="B68" s="109"/>
      <c r="C68" s="109"/>
      <c r="D68" s="10" t="s">
        <v>226</v>
      </c>
      <c r="E68" s="10" t="s">
        <v>9</v>
      </c>
      <c r="F68" s="10"/>
      <c r="G68" s="10"/>
      <c r="H68" s="10"/>
      <c r="I68" s="10"/>
      <c r="J68" s="10"/>
      <c r="K68" s="10"/>
      <c r="L68" s="10"/>
      <c r="M68" s="109"/>
    </row>
    <row r="69" spans="1:13" ht="45" customHeight="1" x14ac:dyDescent="0.25">
      <c r="A69" s="109"/>
      <c r="B69" s="109"/>
      <c r="C69" s="109" t="s">
        <v>34</v>
      </c>
      <c r="D69" s="10" t="s">
        <v>229</v>
      </c>
      <c r="E69" s="10" t="s">
        <v>9</v>
      </c>
      <c r="F69" s="10"/>
      <c r="G69" s="10"/>
      <c r="H69" s="10"/>
      <c r="I69" s="10"/>
      <c r="J69" s="10"/>
      <c r="K69" s="10"/>
      <c r="L69" s="10"/>
      <c r="M69" s="109"/>
    </row>
    <row r="70" spans="1:13" ht="45" customHeight="1" x14ac:dyDescent="0.25">
      <c r="A70" s="109"/>
      <c r="B70" s="109"/>
      <c r="C70" s="109"/>
      <c r="D70" s="71" t="s">
        <v>279</v>
      </c>
      <c r="E70" s="10" t="s">
        <v>9</v>
      </c>
      <c r="F70" s="10"/>
      <c r="G70" s="10"/>
      <c r="H70" s="10"/>
      <c r="I70" s="10"/>
      <c r="J70" s="10"/>
      <c r="K70" s="10"/>
      <c r="L70" s="10"/>
      <c r="M70" s="109"/>
    </row>
    <row r="71" spans="1:13" ht="45" customHeight="1" x14ac:dyDescent="0.25">
      <c r="A71" s="109"/>
      <c r="B71" s="109"/>
      <c r="C71" s="109"/>
      <c r="D71" s="10" t="s">
        <v>226</v>
      </c>
      <c r="E71" s="10" t="s">
        <v>9</v>
      </c>
      <c r="F71" s="10"/>
      <c r="G71" s="10"/>
      <c r="H71" s="10"/>
      <c r="I71" s="10"/>
      <c r="J71" s="10"/>
      <c r="K71" s="10"/>
      <c r="L71" s="10"/>
      <c r="M71" s="109"/>
    </row>
    <row r="72" spans="1:13" ht="45" customHeight="1" x14ac:dyDescent="0.25">
      <c r="A72" s="109"/>
      <c r="B72" s="109"/>
      <c r="C72" s="109" t="s">
        <v>217</v>
      </c>
      <c r="D72" s="10" t="s">
        <v>229</v>
      </c>
      <c r="E72" s="10" t="s">
        <v>9</v>
      </c>
      <c r="F72" s="10"/>
      <c r="G72" s="10"/>
      <c r="H72" s="10"/>
      <c r="I72" s="10"/>
      <c r="J72" s="10"/>
      <c r="K72" s="10"/>
      <c r="L72" s="10"/>
      <c r="M72" s="109"/>
    </row>
    <row r="73" spans="1:13" ht="45" customHeight="1" x14ac:dyDescent="0.25">
      <c r="A73" s="109"/>
      <c r="B73" s="109"/>
      <c r="C73" s="109"/>
      <c r="D73" s="71" t="s">
        <v>279</v>
      </c>
      <c r="E73" s="10" t="s">
        <v>9</v>
      </c>
      <c r="F73" s="10"/>
      <c r="G73" s="10"/>
      <c r="H73" s="10"/>
      <c r="I73" s="10"/>
      <c r="J73" s="10"/>
      <c r="K73" s="10"/>
      <c r="L73" s="10"/>
      <c r="M73" s="109"/>
    </row>
    <row r="74" spans="1:13" ht="45" customHeight="1" x14ac:dyDescent="0.25">
      <c r="A74" s="109"/>
      <c r="B74" s="109"/>
      <c r="C74" s="109"/>
      <c r="D74" s="10" t="s">
        <v>226</v>
      </c>
      <c r="E74" s="10" t="s">
        <v>9</v>
      </c>
      <c r="F74" s="10"/>
      <c r="G74" s="10"/>
      <c r="H74" s="10"/>
      <c r="I74" s="10"/>
      <c r="J74" s="10"/>
      <c r="K74" s="10"/>
      <c r="L74" s="10"/>
      <c r="M74" s="109"/>
    </row>
    <row r="75" spans="1:13" ht="45" customHeight="1" x14ac:dyDescent="0.25">
      <c r="A75" s="109"/>
      <c r="B75" s="109"/>
      <c r="C75" s="109" t="s">
        <v>152</v>
      </c>
      <c r="D75" s="10" t="s">
        <v>229</v>
      </c>
      <c r="E75" s="10" t="s">
        <v>9</v>
      </c>
      <c r="F75" s="10"/>
      <c r="G75" s="10"/>
      <c r="H75" s="10"/>
      <c r="I75" s="10"/>
      <c r="J75" s="10"/>
      <c r="K75" s="10"/>
      <c r="L75" s="10"/>
      <c r="M75" s="109"/>
    </row>
    <row r="76" spans="1:13" ht="45" customHeight="1" x14ac:dyDescent="0.25">
      <c r="A76" s="109"/>
      <c r="B76" s="109"/>
      <c r="C76" s="109"/>
      <c r="D76" s="71" t="s">
        <v>279</v>
      </c>
      <c r="E76" s="10" t="s">
        <v>9</v>
      </c>
      <c r="F76" s="10"/>
      <c r="G76" s="10"/>
      <c r="H76" s="10"/>
      <c r="I76" s="10"/>
      <c r="J76" s="10"/>
      <c r="K76" s="10"/>
      <c r="L76" s="10"/>
      <c r="M76" s="109"/>
    </row>
    <row r="77" spans="1:13" ht="45" customHeight="1" x14ac:dyDescent="0.25">
      <c r="A77" s="109"/>
      <c r="B77" s="109"/>
      <c r="C77" s="109"/>
      <c r="D77" s="10" t="s">
        <v>226</v>
      </c>
      <c r="E77" s="10" t="s">
        <v>9</v>
      </c>
      <c r="F77" s="10"/>
      <c r="G77" s="10"/>
      <c r="H77" s="10"/>
      <c r="I77" s="10"/>
      <c r="J77" s="10"/>
      <c r="K77" s="10"/>
      <c r="L77" s="10"/>
      <c r="M77" s="109"/>
    </row>
    <row r="78" spans="1:13" ht="45" customHeight="1" x14ac:dyDescent="0.25">
      <c r="A78" s="109"/>
      <c r="B78" s="109"/>
      <c r="C78" s="109" t="s">
        <v>218</v>
      </c>
      <c r="D78" s="10" t="s">
        <v>229</v>
      </c>
      <c r="E78" s="10" t="s">
        <v>9</v>
      </c>
      <c r="F78" s="10"/>
      <c r="G78" s="10"/>
      <c r="H78" s="10"/>
      <c r="I78" s="10"/>
      <c r="J78" s="10"/>
      <c r="K78" s="10"/>
      <c r="L78" s="10"/>
      <c r="M78" s="109"/>
    </row>
    <row r="79" spans="1:13" ht="45" customHeight="1" x14ac:dyDescent="0.25">
      <c r="A79" s="109"/>
      <c r="B79" s="109"/>
      <c r="C79" s="109"/>
      <c r="D79" s="71" t="s">
        <v>279</v>
      </c>
      <c r="E79" s="10" t="s">
        <v>9</v>
      </c>
      <c r="F79" s="10"/>
      <c r="G79" s="10"/>
      <c r="H79" s="10"/>
      <c r="I79" s="10"/>
      <c r="J79" s="10"/>
      <c r="K79" s="10"/>
      <c r="L79" s="10"/>
      <c r="M79" s="109"/>
    </row>
    <row r="80" spans="1:13" ht="45" customHeight="1" x14ac:dyDescent="0.25">
      <c r="A80" s="109"/>
      <c r="B80" s="109"/>
      <c r="C80" s="109"/>
      <c r="D80" s="10" t="s">
        <v>226</v>
      </c>
      <c r="E80" s="10" t="s">
        <v>9</v>
      </c>
      <c r="F80" s="10"/>
      <c r="G80" s="10"/>
      <c r="H80" s="10"/>
      <c r="I80" s="10"/>
      <c r="J80" s="10"/>
      <c r="K80" s="10"/>
      <c r="L80" s="10"/>
      <c r="M80" s="109"/>
    </row>
    <row r="81" spans="1:13" ht="45" customHeight="1" x14ac:dyDescent="0.25">
      <c r="A81" s="109"/>
      <c r="B81" s="109"/>
      <c r="C81" s="109" t="s">
        <v>219</v>
      </c>
      <c r="D81" s="10" t="s">
        <v>229</v>
      </c>
      <c r="E81" s="10" t="s">
        <v>9</v>
      </c>
      <c r="F81" s="10"/>
      <c r="G81" s="10"/>
      <c r="H81" s="10"/>
      <c r="I81" s="10"/>
      <c r="J81" s="10"/>
      <c r="K81" s="10"/>
      <c r="L81" s="10"/>
      <c r="M81" s="109"/>
    </row>
    <row r="82" spans="1:13" ht="45" customHeight="1" x14ac:dyDescent="0.25">
      <c r="A82" s="109"/>
      <c r="B82" s="109"/>
      <c r="C82" s="109"/>
      <c r="D82" s="71" t="s">
        <v>279</v>
      </c>
      <c r="E82" s="10" t="s">
        <v>9</v>
      </c>
      <c r="F82" s="10"/>
      <c r="G82" s="10"/>
      <c r="H82" s="10"/>
      <c r="I82" s="10"/>
      <c r="J82" s="10"/>
      <c r="K82" s="10"/>
      <c r="L82" s="10"/>
      <c r="M82" s="109"/>
    </row>
    <row r="83" spans="1:13" ht="45" customHeight="1" x14ac:dyDescent="0.25">
      <c r="A83" s="109"/>
      <c r="B83" s="109"/>
      <c r="C83" s="109"/>
      <c r="D83" s="10" t="s">
        <v>226</v>
      </c>
      <c r="E83" s="10" t="s">
        <v>9</v>
      </c>
      <c r="F83" s="10"/>
      <c r="G83" s="10"/>
      <c r="H83" s="10"/>
      <c r="I83" s="10"/>
      <c r="J83" s="10"/>
      <c r="K83" s="10"/>
      <c r="L83" s="10"/>
      <c r="M83" s="109"/>
    </row>
    <row r="84" spans="1:13" ht="45" customHeight="1" x14ac:dyDescent="0.25">
      <c r="A84" s="109"/>
      <c r="B84" s="109"/>
      <c r="C84" s="109" t="s">
        <v>220</v>
      </c>
      <c r="D84" s="10" t="s">
        <v>229</v>
      </c>
      <c r="E84" s="10" t="s">
        <v>9</v>
      </c>
      <c r="F84" s="10"/>
      <c r="G84" s="10"/>
      <c r="H84" s="10"/>
      <c r="I84" s="10"/>
      <c r="J84" s="10"/>
      <c r="K84" s="10"/>
      <c r="L84" s="10"/>
      <c r="M84" s="109"/>
    </row>
    <row r="85" spans="1:13" ht="45" customHeight="1" x14ac:dyDescent="0.25">
      <c r="A85" s="109"/>
      <c r="B85" s="109"/>
      <c r="C85" s="109"/>
      <c r="D85" s="71" t="s">
        <v>279</v>
      </c>
      <c r="E85" s="10" t="s">
        <v>9</v>
      </c>
      <c r="F85" s="10"/>
      <c r="G85" s="10"/>
      <c r="H85" s="10"/>
      <c r="I85" s="10"/>
      <c r="J85" s="10"/>
      <c r="K85" s="10"/>
      <c r="L85" s="10"/>
      <c r="M85" s="109"/>
    </row>
    <row r="86" spans="1:13" ht="45" customHeight="1" x14ac:dyDescent="0.25">
      <c r="A86" s="109"/>
      <c r="B86" s="109"/>
      <c r="C86" s="109"/>
      <c r="D86" s="10" t="s">
        <v>226</v>
      </c>
      <c r="E86" s="10" t="s">
        <v>9</v>
      </c>
      <c r="F86" s="10"/>
      <c r="G86" s="10"/>
      <c r="H86" s="10"/>
      <c r="I86" s="10"/>
      <c r="J86" s="10"/>
      <c r="K86" s="10"/>
      <c r="L86" s="10"/>
      <c r="M86" s="109"/>
    </row>
    <row r="87" spans="1:13" ht="45" customHeight="1" x14ac:dyDescent="0.25">
      <c r="A87" s="109"/>
      <c r="B87" s="109"/>
      <c r="C87" s="109" t="s">
        <v>145</v>
      </c>
      <c r="D87" s="10" t="s">
        <v>229</v>
      </c>
      <c r="E87" s="10" t="s">
        <v>9</v>
      </c>
      <c r="F87" s="10"/>
      <c r="G87" s="10"/>
      <c r="H87" s="10"/>
      <c r="I87" s="10"/>
      <c r="J87" s="10"/>
      <c r="K87" s="10"/>
      <c r="L87" s="10"/>
      <c r="M87" s="109"/>
    </row>
    <row r="88" spans="1:13" ht="45" customHeight="1" x14ac:dyDescent="0.25">
      <c r="A88" s="109"/>
      <c r="B88" s="109"/>
      <c r="C88" s="109"/>
      <c r="D88" s="71" t="s">
        <v>279</v>
      </c>
      <c r="E88" s="10" t="s">
        <v>9</v>
      </c>
      <c r="F88" s="10"/>
      <c r="G88" s="10"/>
      <c r="H88" s="10"/>
      <c r="I88" s="10"/>
      <c r="J88" s="10"/>
      <c r="K88" s="10"/>
      <c r="L88" s="10"/>
      <c r="M88" s="109"/>
    </row>
    <row r="89" spans="1:13" ht="45" customHeight="1" x14ac:dyDescent="0.25">
      <c r="A89" s="109"/>
      <c r="B89" s="109"/>
      <c r="C89" s="109"/>
      <c r="D89" s="10" t="s">
        <v>226</v>
      </c>
      <c r="E89" s="10" t="s">
        <v>9</v>
      </c>
      <c r="F89" s="10"/>
      <c r="G89" s="10"/>
      <c r="H89" s="10"/>
      <c r="I89" s="10"/>
      <c r="J89" s="10"/>
      <c r="K89" s="10"/>
      <c r="L89" s="10"/>
      <c r="M89" s="109"/>
    </row>
    <row r="90" spans="1:13" ht="45" customHeight="1" x14ac:dyDescent="0.25">
      <c r="A90" s="109"/>
      <c r="B90" s="109"/>
      <c r="C90" s="109" t="s">
        <v>221</v>
      </c>
      <c r="D90" s="10" t="s">
        <v>229</v>
      </c>
      <c r="E90" s="10" t="s">
        <v>9</v>
      </c>
      <c r="F90" s="10"/>
      <c r="G90" s="10"/>
      <c r="H90" s="10"/>
      <c r="I90" s="10"/>
      <c r="J90" s="10"/>
      <c r="K90" s="10"/>
      <c r="L90" s="10"/>
      <c r="M90" s="109"/>
    </row>
    <row r="91" spans="1:13" ht="45" customHeight="1" x14ac:dyDescent="0.25">
      <c r="A91" s="109"/>
      <c r="B91" s="109"/>
      <c r="C91" s="109"/>
      <c r="D91" s="71" t="s">
        <v>279</v>
      </c>
      <c r="E91" s="10" t="s">
        <v>9</v>
      </c>
      <c r="F91" s="10"/>
      <c r="G91" s="10"/>
      <c r="H91" s="10"/>
      <c r="I91" s="10"/>
      <c r="J91" s="10"/>
      <c r="K91" s="10"/>
      <c r="L91" s="10"/>
      <c r="M91" s="109"/>
    </row>
    <row r="92" spans="1:13" ht="45" customHeight="1" x14ac:dyDescent="0.25">
      <c r="A92" s="109"/>
      <c r="B92" s="109"/>
      <c r="C92" s="109"/>
      <c r="D92" s="10" t="s">
        <v>226</v>
      </c>
      <c r="E92" s="10" t="s">
        <v>9</v>
      </c>
      <c r="F92" s="10"/>
      <c r="G92" s="10"/>
      <c r="H92" s="10"/>
      <c r="I92" s="10"/>
      <c r="J92" s="10"/>
      <c r="K92" s="10"/>
      <c r="L92" s="10"/>
      <c r="M92" s="109"/>
    </row>
    <row r="93" spans="1:13" ht="45" customHeight="1" x14ac:dyDescent="0.25">
      <c r="A93" s="109"/>
      <c r="B93" s="109"/>
      <c r="C93" s="109" t="s">
        <v>222</v>
      </c>
      <c r="D93" s="10" t="s">
        <v>229</v>
      </c>
      <c r="E93" s="10" t="s">
        <v>9</v>
      </c>
      <c r="F93" s="10"/>
      <c r="G93" s="10"/>
      <c r="H93" s="10"/>
      <c r="I93" s="10"/>
      <c r="J93" s="10"/>
      <c r="K93" s="10"/>
      <c r="L93" s="10"/>
      <c r="M93" s="109"/>
    </row>
    <row r="94" spans="1:13" ht="45" customHeight="1" x14ac:dyDescent="0.25">
      <c r="A94" s="109"/>
      <c r="B94" s="109"/>
      <c r="C94" s="109"/>
      <c r="D94" s="71" t="s">
        <v>279</v>
      </c>
      <c r="E94" s="10" t="s">
        <v>9</v>
      </c>
      <c r="F94" s="10"/>
      <c r="G94" s="10"/>
      <c r="H94" s="10"/>
      <c r="I94" s="10"/>
      <c r="J94" s="10"/>
      <c r="K94" s="10"/>
      <c r="L94" s="10"/>
      <c r="M94" s="109"/>
    </row>
    <row r="95" spans="1:13" ht="45" customHeight="1" x14ac:dyDescent="0.25">
      <c r="A95" s="109"/>
      <c r="B95" s="109"/>
      <c r="C95" s="109"/>
      <c r="D95" s="10" t="s">
        <v>226</v>
      </c>
      <c r="E95" s="10" t="s">
        <v>9</v>
      </c>
      <c r="F95" s="10"/>
      <c r="G95" s="10"/>
      <c r="H95" s="10"/>
      <c r="I95" s="10"/>
      <c r="J95" s="10"/>
      <c r="K95" s="10"/>
      <c r="L95" s="10"/>
      <c r="M95" s="109"/>
    </row>
    <row r="96" spans="1:13" ht="45" customHeight="1" x14ac:dyDescent="0.25">
      <c r="A96" s="109"/>
      <c r="B96" s="109"/>
      <c r="C96" s="109" t="s">
        <v>223</v>
      </c>
      <c r="D96" s="10" t="s">
        <v>229</v>
      </c>
      <c r="E96" s="10" t="s">
        <v>9</v>
      </c>
      <c r="F96" s="10"/>
      <c r="G96" s="10"/>
      <c r="H96" s="10"/>
      <c r="I96" s="10"/>
      <c r="J96" s="10"/>
      <c r="K96" s="10"/>
      <c r="L96" s="10"/>
      <c r="M96" s="109"/>
    </row>
    <row r="97" spans="1:13" ht="45" customHeight="1" x14ac:dyDescent="0.25">
      <c r="A97" s="109"/>
      <c r="B97" s="109"/>
      <c r="C97" s="109"/>
      <c r="D97" s="71" t="s">
        <v>279</v>
      </c>
      <c r="E97" s="10" t="s">
        <v>9</v>
      </c>
      <c r="F97" s="10"/>
      <c r="G97" s="10"/>
      <c r="H97" s="10"/>
      <c r="I97" s="10"/>
      <c r="J97" s="10"/>
      <c r="K97" s="10"/>
      <c r="L97" s="10"/>
      <c r="M97" s="109"/>
    </row>
    <row r="98" spans="1:13" ht="45" customHeight="1" x14ac:dyDescent="0.25">
      <c r="A98" s="109"/>
      <c r="B98" s="109"/>
      <c r="C98" s="109"/>
      <c r="D98" s="10" t="s">
        <v>226</v>
      </c>
      <c r="E98" s="10" t="s">
        <v>9</v>
      </c>
      <c r="F98" s="10"/>
      <c r="G98" s="10"/>
      <c r="H98" s="10"/>
      <c r="I98" s="10"/>
      <c r="J98" s="10"/>
      <c r="K98" s="10"/>
      <c r="L98" s="10"/>
      <c r="M98" s="109"/>
    </row>
    <row r="99" spans="1:13" ht="45" customHeight="1" x14ac:dyDescent="0.25">
      <c r="A99" s="109"/>
      <c r="B99" s="109"/>
      <c r="C99" s="109" t="s">
        <v>150</v>
      </c>
      <c r="D99" s="10" t="s">
        <v>229</v>
      </c>
      <c r="E99" s="10" t="s">
        <v>9</v>
      </c>
      <c r="F99" s="10"/>
      <c r="G99" s="10"/>
      <c r="H99" s="10"/>
      <c r="I99" s="10"/>
      <c r="J99" s="10"/>
      <c r="K99" s="10"/>
      <c r="L99" s="10"/>
      <c r="M99" s="109"/>
    </row>
    <row r="100" spans="1:13" ht="45" customHeight="1" x14ac:dyDescent="0.25">
      <c r="A100" s="109"/>
      <c r="B100" s="109"/>
      <c r="C100" s="109"/>
      <c r="D100" s="71" t="s">
        <v>279</v>
      </c>
      <c r="E100" s="10" t="s">
        <v>9</v>
      </c>
      <c r="F100" s="10"/>
      <c r="G100" s="10"/>
      <c r="H100" s="10"/>
      <c r="I100" s="10"/>
      <c r="J100" s="10"/>
      <c r="K100" s="10"/>
      <c r="L100" s="10"/>
      <c r="M100" s="109"/>
    </row>
    <row r="101" spans="1:13" ht="45" customHeight="1" x14ac:dyDescent="0.25">
      <c r="A101" s="109"/>
      <c r="B101" s="109"/>
      <c r="C101" s="109"/>
      <c r="D101" s="10" t="s">
        <v>226</v>
      </c>
      <c r="E101" s="10" t="s">
        <v>9</v>
      </c>
      <c r="F101" s="10"/>
      <c r="G101" s="10"/>
      <c r="H101" s="10"/>
      <c r="I101" s="10"/>
      <c r="J101" s="10"/>
      <c r="K101" s="10"/>
      <c r="L101" s="10"/>
      <c r="M101" s="109"/>
    </row>
    <row r="102" spans="1:13" ht="45" customHeight="1" x14ac:dyDescent="0.25">
      <c r="A102" s="109"/>
      <c r="B102" s="109"/>
      <c r="C102" s="109" t="s">
        <v>224</v>
      </c>
      <c r="D102" s="10" t="s">
        <v>229</v>
      </c>
      <c r="E102" s="10" t="s">
        <v>9</v>
      </c>
      <c r="F102" s="10"/>
      <c r="G102" s="10"/>
      <c r="H102" s="10"/>
      <c r="I102" s="10"/>
      <c r="J102" s="10"/>
      <c r="K102" s="10"/>
      <c r="L102" s="10"/>
      <c r="M102" s="109"/>
    </row>
    <row r="103" spans="1:13" ht="45" customHeight="1" x14ac:dyDescent="0.25">
      <c r="A103" s="109"/>
      <c r="B103" s="109"/>
      <c r="C103" s="109"/>
      <c r="D103" s="71" t="s">
        <v>279</v>
      </c>
      <c r="E103" s="10" t="s">
        <v>9</v>
      </c>
      <c r="F103" s="10"/>
      <c r="G103" s="10"/>
      <c r="H103" s="10"/>
      <c r="I103" s="10"/>
      <c r="J103" s="10"/>
      <c r="K103" s="10"/>
      <c r="L103" s="10"/>
      <c r="M103" s="109"/>
    </row>
    <row r="104" spans="1:13" ht="45" customHeight="1" x14ac:dyDescent="0.25">
      <c r="A104" s="109"/>
      <c r="B104" s="109"/>
      <c r="C104" s="109"/>
      <c r="D104" s="10" t="s">
        <v>226</v>
      </c>
      <c r="E104" s="10" t="s">
        <v>9</v>
      </c>
      <c r="F104" s="10"/>
      <c r="G104" s="10"/>
      <c r="H104" s="10"/>
      <c r="I104" s="10"/>
      <c r="J104" s="10"/>
      <c r="K104" s="10"/>
      <c r="L104" s="10"/>
      <c r="M104" s="109"/>
    </row>
    <row r="105" spans="1:13" ht="45" customHeight="1" x14ac:dyDescent="0.25">
      <c r="A105" s="109"/>
      <c r="B105" s="109"/>
      <c r="C105" s="109" t="s">
        <v>50</v>
      </c>
      <c r="D105" s="10" t="s">
        <v>229</v>
      </c>
      <c r="E105" s="10" t="s">
        <v>9</v>
      </c>
      <c r="F105" s="10"/>
      <c r="G105" s="10"/>
      <c r="H105" s="10"/>
      <c r="I105" s="10"/>
      <c r="J105" s="10"/>
      <c r="K105" s="10"/>
      <c r="L105" s="10"/>
      <c r="M105" s="109"/>
    </row>
    <row r="106" spans="1:13" ht="45" customHeight="1" x14ac:dyDescent="0.25">
      <c r="A106" s="109"/>
      <c r="B106" s="109"/>
      <c r="C106" s="109"/>
      <c r="D106" s="71" t="s">
        <v>279</v>
      </c>
      <c r="E106" s="10" t="s">
        <v>9</v>
      </c>
      <c r="F106" s="10"/>
      <c r="G106" s="10"/>
      <c r="H106" s="10"/>
      <c r="I106" s="10"/>
      <c r="J106" s="10"/>
      <c r="K106" s="10"/>
      <c r="L106" s="10"/>
      <c r="M106" s="109"/>
    </row>
    <row r="107" spans="1:13" ht="45" customHeight="1" x14ac:dyDescent="0.25">
      <c r="A107" s="109"/>
      <c r="B107" s="109"/>
      <c r="C107" s="109"/>
      <c r="D107" s="10" t="s">
        <v>226</v>
      </c>
      <c r="E107" s="10" t="s">
        <v>9</v>
      </c>
      <c r="F107" s="10"/>
      <c r="G107" s="10"/>
      <c r="H107" s="10"/>
      <c r="I107" s="10"/>
      <c r="J107" s="10"/>
      <c r="K107" s="10"/>
      <c r="L107" s="10"/>
      <c r="M107" s="109"/>
    </row>
    <row r="108" spans="1:13" ht="45" customHeight="1" x14ac:dyDescent="0.25">
      <c r="A108" s="109"/>
      <c r="B108" s="109"/>
      <c r="C108" s="109" t="s">
        <v>153</v>
      </c>
      <c r="D108" s="10" t="s">
        <v>229</v>
      </c>
      <c r="E108" s="10" t="s">
        <v>9</v>
      </c>
      <c r="F108" s="10"/>
      <c r="G108" s="10"/>
      <c r="H108" s="10"/>
      <c r="I108" s="10"/>
      <c r="J108" s="10"/>
      <c r="K108" s="10"/>
      <c r="L108" s="10"/>
      <c r="M108" s="109"/>
    </row>
    <row r="109" spans="1:13" ht="45" customHeight="1" x14ac:dyDescent="0.25">
      <c r="A109" s="109"/>
      <c r="B109" s="109"/>
      <c r="C109" s="109"/>
      <c r="D109" s="71" t="s">
        <v>279</v>
      </c>
      <c r="E109" s="10" t="s">
        <v>9</v>
      </c>
      <c r="F109" s="10"/>
      <c r="G109" s="10"/>
      <c r="H109" s="10"/>
      <c r="I109" s="10"/>
      <c r="J109" s="10"/>
      <c r="K109" s="10"/>
      <c r="L109" s="10"/>
      <c r="M109" s="109"/>
    </row>
    <row r="110" spans="1:13" ht="48.75" customHeight="1" x14ac:dyDescent="0.25">
      <c r="A110" s="109"/>
      <c r="B110" s="109"/>
      <c r="C110" s="109"/>
      <c r="D110" s="10" t="s">
        <v>226</v>
      </c>
      <c r="E110" s="10" t="s">
        <v>9</v>
      </c>
      <c r="F110" s="10"/>
      <c r="G110" s="10"/>
      <c r="H110" s="10"/>
      <c r="I110" s="10"/>
      <c r="J110" s="10"/>
      <c r="K110" s="10"/>
      <c r="L110" s="10"/>
      <c r="M110" s="109"/>
    </row>
    <row r="111" spans="1:13" ht="147.75" customHeight="1" x14ac:dyDescent="0.25">
      <c r="A111" s="10" t="s">
        <v>94</v>
      </c>
      <c r="B111" s="10" t="s">
        <v>95</v>
      </c>
      <c r="C111" s="10" t="s">
        <v>141</v>
      </c>
      <c r="D111" s="10" t="s">
        <v>96</v>
      </c>
      <c r="E111" s="10" t="s">
        <v>3</v>
      </c>
      <c r="F111" s="10" t="s">
        <v>4</v>
      </c>
      <c r="G111" s="10"/>
      <c r="H111" s="10"/>
      <c r="I111" s="10"/>
      <c r="J111" s="10"/>
      <c r="K111" s="10"/>
      <c r="L111" s="10"/>
      <c r="M111" s="10" t="s">
        <v>238</v>
      </c>
    </row>
    <row r="112" spans="1:13" ht="15.75" customHeight="1" x14ac:dyDescent="0.25">
      <c r="A112" s="111" t="s">
        <v>97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3"/>
    </row>
    <row r="113" spans="1:13" ht="103.5" customHeight="1" x14ac:dyDescent="0.25">
      <c r="A113" s="109" t="s">
        <v>98</v>
      </c>
      <c r="B113" s="109" t="s">
        <v>232</v>
      </c>
      <c r="C113" s="10" t="s">
        <v>140</v>
      </c>
      <c r="D113" s="10" t="s">
        <v>99</v>
      </c>
      <c r="E113" s="10" t="s">
        <v>6</v>
      </c>
      <c r="F113" s="10">
        <v>100</v>
      </c>
      <c r="G113" s="10"/>
      <c r="H113" s="10" t="s">
        <v>45</v>
      </c>
      <c r="I113" s="10" t="s">
        <v>45</v>
      </c>
      <c r="J113" s="10" t="s">
        <v>45</v>
      </c>
      <c r="K113" s="10" t="s">
        <v>45</v>
      </c>
      <c r="L113" s="10" t="s">
        <v>45</v>
      </c>
      <c r="M113" s="109" t="s">
        <v>238</v>
      </c>
    </row>
    <row r="114" spans="1:13" ht="36" customHeight="1" x14ac:dyDescent="0.25">
      <c r="A114" s="109"/>
      <c r="B114" s="109"/>
      <c r="C114" s="109" t="s">
        <v>147</v>
      </c>
      <c r="D114" s="10" t="s">
        <v>233</v>
      </c>
      <c r="E114" s="10" t="s">
        <v>235</v>
      </c>
      <c r="F114" s="10"/>
      <c r="G114" s="10"/>
      <c r="H114" s="10"/>
      <c r="I114" s="10"/>
      <c r="J114" s="10"/>
      <c r="K114" s="10"/>
      <c r="L114" s="10"/>
      <c r="M114" s="109"/>
    </row>
    <row r="115" spans="1:13" ht="36" customHeight="1" x14ac:dyDescent="0.25">
      <c r="A115" s="109"/>
      <c r="B115" s="109"/>
      <c r="C115" s="109"/>
      <c r="D115" s="10" t="s">
        <v>234</v>
      </c>
      <c r="E115" s="10" t="s">
        <v>235</v>
      </c>
      <c r="F115" s="10"/>
      <c r="G115" s="10"/>
      <c r="H115" s="10"/>
      <c r="I115" s="10"/>
      <c r="J115" s="10"/>
      <c r="K115" s="10"/>
      <c r="L115" s="10"/>
      <c r="M115" s="109"/>
    </row>
    <row r="116" spans="1:13" ht="36" customHeight="1" x14ac:dyDescent="0.25">
      <c r="A116" s="109"/>
      <c r="B116" s="109"/>
      <c r="C116" s="109" t="s">
        <v>31</v>
      </c>
      <c r="D116" s="10" t="s">
        <v>233</v>
      </c>
      <c r="E116" s="10" t="s">
        <v>235</v>
      </c>
      <c r="F116" s="10"/>
      <c r="G116" s="10"/>
      <c r="H116" s="10"/>
      <c r="I116" s="10"/>
      <c r="J116" s="10"/>
      <c r="K116" s="10"/>
      <c r="L116" s="10"/>
      <c r="M116" s="109"/>
    </row>
    <row r="117" spans="1:13" ht="36" customHeight="1" x14ac:dyDescent="0.25">
      <c r="A117" s="109"/>
      <c r="B117" s="109"/>
      <c r="C117" s="109"/>
      <c r="D117" s="10" t="s">
        <v>234</v>
      </c>
      <c r="E117" s="10" t="s">
        <v>235</v>
      </c>
      <c r="F117" s="10"/>
      <c r="G117" s="10"/>
      <c r="H117" s="10"/>
      <c r="I117" s="10"/>
      <c r="J117" s="10"/>
      <c r="K117" s="10"/>
      <c r="L117" s="10"/>
      <c r="M117" s="109"/>
    </row>
    <row r="118" spans="1:13" ht="36" customHeight="1" x14ac:dyDescent="0.25">
      <c r="A118" s="109"/>
      <c r="B118" s="109"/>
      <c r="C118" s="109" t="s">
        <v>145</v>
      </c>
      <c r="D118" s="10" t="s">
        <v>233</v>
      </c>
      <c r="E118" s="10" t="s">
        <v>235</v>
      </c>
      <c r="F118" s="10"/>
      <c r="G118" s="10"/>
      <c r="H118" s="10"/>
      <c r="I118" s="10"/>
      <c r="J118" s="10"/>
      <c r="K118" s="10"/>
      <c r="L118" s="10"/>
      <c r="M118" s="109"/>
    </row>
    <row r="119" spans="1:13" ht="36" customHeight="1" x14ac:dyDescent="0.25">
      <c r="A119" s="109"/>
      <c r="B119" s="109"/>
      <c r="C119" s="109"/>
      <c r="D119" s="10" t="s">
        <v>234</v>
      </c>
      <c r="E119" s="10" t="s">
        <v>235</v>
      </c>
      <c r="F119" s="10"/>
      <c r="G119" s="10"/>
      <c r="H119" s="10"/>
      <c r="I119" s="10"/>
      <c r="J119" s="10"/>
      <c r="K119" s="10"/>
      <c r="L119" s="10"/>
      <c r="M119" s="109"/>
    </row>
    <row r="120" spans="1:13" ht="36" customHeight="1" x14ac:dyDescent="0.25">
      <c r="A120" s="109"/>
      <c r="B120" s="109"/>
      <c r="C120" s="109" t="s">
        <v>210</v>
      </c>
      <c r="D120" s="10" t="s">
        <v>233</v>
      </c>
      <c r="E120" s="10" t="s">
        <v>235</v>
      </c>
      <c r="F120" s="10"/>
      <c r="G120" s="10"/>
      <c r="H120" s="10"/>
      <c r="I120" s="10"/>
      <c r="J120" s="10"/>
      <c r="K120" s="10"/>
      <c r="L120" s="10"/>
      <c r="M120" s="109"/>
    </row>
    <row r="121" spans="1:13" ht="36" customHeight="1" x14ac:dyDescent="0.25">
      <c r="A121" s="109"/>
      <c r="B121" s="109"/>
      <c r="C121" s="109"/>
      <c r="D121" s="10" t="s">
        <v>234</v>
      </c>
      <c r="E121" s="10" t="s">
        <v>235</v>
      </c>
      <c r="F121" s="10"/>
      <c r="G121" s="10"/>
      <c r="H121" s="10"/>
      <c r="I121" s="10"/>
      <c r="J121" s="10"/>
      <c r="K121" s="10"/>
      <c r="L121" s="10"/>
      <c r="M121" s="109"/>
    </row>
    <row r="122" spans="1:13" ht="15.75" customHeight="1" x14ac:dyDescent="0.25">
      <c r="A122" s="111" t="s">
        <v>100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3"/>
    </row>
    <row r="123" spans="1:13" ht="70.5" customHeight="1" x14ac:dyDescent="0.25">
      <c r="A123" s="10" t="s">
        <v>101</v>
      </c>
      <c r="B123" s="10" t="s">
        <v>102</v>
      </c>
      <c r="C123" s="10" t="s">
        <v>50</v>
      </c>
      <c r="D123" s="10" t="s">
        <v>280</v>
      </c>
      <c r="E123" s="10" t="s">
        <v>3</v>
      </c>
      <c r="F123" s="10" t="s">
        <v>4</v>
      </c>
      <c r="G123" s="10"/>
      <c r="H123" s="10"/>
      <c r="I123" s="10"/>
      <c r="J123" s="10"/>
      <c r="K123" s="10"/>
      <c r="L123" s="10"/>
      <c r="M123" s="109" t="s">
        <v>238</v>
      </c>
    </row>
    <row r="124" spans="1:13" ht="43.5" customHeight="1" x14ac:dyDescent="0.25">
      <c r="A124" s="10" t="s">
        <v>103</v>
      </c>
      <c r="B124" s="10" t="s">
        <v>104</v>
      </c>
      <c r="C124" s="10" t="s">
        <v>50</v>
      </c>
      <c r="D124" s="10" t="s">
        <v>28</v>
      </c>
      <c r="E124" s="10" t="s">
        <v>3</v>
      </c>
      <c r="F124" s="10" t="s">
        <v>4</v>
      </c>
      <c r="G124" s="10"/>
      <c r="H124" s="10"/>
      <c r="I124" s="10"/>
      <c r="J124" s="10"/>
      <c r="K124" s="10"/>
      <c r="L124" s="10"/>
      <c r="M124" s="109"/>
    </row>
    <row r="125" spans="1:13" ht="54" customHeight="1" x14ac:dyDescent="0.25">
      <c r="A125" s="10" t="s">
        <v>105</v>
      </c>
      <c r="B125" s="10" t="s">
        <v>19</v>
      </c>
      <c r="C125" s="10" t="s">
        <v>50</v>
      </c>
      <c r="D125" s="10" t="s">
        <v>13</v>
      </c>
      <c r="E125" s="10" t="s">
        <v>3</v>
      </c>
      <c r="F125" s="10" t="s">
        <v>4</v>
      </c>
      <c r="G125" s="10"/>
      <c r="H125" s="10"/>
      <c r="I125" s="10"/>
      <c r="J125" s="10"/>
      <c r="K125" s="10"/>
      <c r="L125" s="10"/>
      <c r="M125" s="109"/>
    </row>
    <row r="126" spans="1:13" ht="48" customHeight="1" x14ac:dyDescent="0.25">
      <c r="A126" s="10" t="s">
        <v>106</v>
      </c>
      <c r="B126" s="10" t="s">
        <v>18</v>
      </c>
      <c r="C126" s="10" t="s">
        <v>50</v>
      </c>
      <c r="D126" s="10" t="s">
        <v>281</v>
      </c>
      <c r="E126" s="10" t="s">
        <v>6</v>
      </c>
      <c r="F126" s="10">
        <v>2.1</v>
      </c>
      <c r="G126" s="10"/>
      <c r="H126" s="10"/>
      <c r="I126" s="10"/>
      <c r="J126" s="10"/>
      <c r="K126" s="10"/>
      <c r="L126" s="10"/>
      <c r="M126" s="109"/>
    </row>
    <row r="127" spans="1:13" ht="15.75" customHeight="1" x14ac:dyDescent="0.25">
      <c r="A127" s="111" t="s">
        <v>107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3"/>
    </row>
    <row r="128" spans="1:13" ht="55.5" customHeight="1" x14ac:dyDescent="0.25">
      <c r="A128" s="10" t="s">
        <v>108</v>
      </c>
      <c r="B128" s="10" t="s">
        <v>11</v>
      </c>
      <c r="C128" s="10" t="s">
        <v>8</v>
      </c>
      <c r="D128" s="10" t="s">
        <v>20</v>
      </c>
      <c r="E128" s="10" t="s">
        <v>3</v>
      </c>
      <c r="F128" s="10" t="s">
        <v>4</v>
      </c>
      <c r="G128" s="10" t="str">
        <f>'форма 17'!B6</f>
        <v>да</v>
      </c>
      <c r="H128" s="10"/>
      <c r="I128" s="10"/>
      <c r="J128" s="10"/>
      <c r="K128" s="10"/>
      <c r="L128" s="10"/>
      <c r="M128" s="109" t="s">
        <v>274</v>
      </c>
    </row>
    <row r="129" spans="1:13" ht="57" customHeight="1" x14ac:dyDescent="0.25">
      <c r="A129" s="109" t="s">
        <v>109</v>
      </c>
      <c r="B129" s="109" t="s">
        <v>143</v>
      </c>
      <c r="C129" s="10" t="s">
        <v>21</v>
      </c>
      <c r="D129" s="77" t="s">
        <v>110</v>
      </c>
      <c r="E129" s="10" t="s">
        <v>12</v>
      </c>
      <c r="F129" s="10"/>
      <c r="G129" s="10" t="e">
        <f>(G131+G132+G133+G134+G135+G136+G137+G138+G139+G140+G141+G142+G143+G144+G145+G146+G147+G148)/G130*100</f>
        <v>#DIV/0!</v>
      </c>
      <c r="H129" s="10"/>
      <c r="I129" s="10"/>
      <c r="J129" s="10"/>
      <c r="K129" s="10"/>
      <c r="L129" s="10"/>
      <c r="M129" s="109"/>
    </row>
    <row r="130" spans="1:13" ht="27" customHeight="1" x14ac:dyDescent="0.25">
      <c r="A130" s="109"/>
      <c r="B130" s="109"/>
      <c r="C130" s="109" t="s">
        <v>8</v>
      </c>
      <c r="D130" s="77" t="s">
        <v>155</v>
      </c>
      <c r="E130" s="10" t="s">
        <v>182</v>
      </c>
      <c r="F130" s="10"/>
      <c r="G130" s="10"/>
      <c r="H130" s="10"/>
      <c r="I130" s="10"/>
      <c r="J130" s="10"/>
      <c r="K130" s="10"/>
      <c r="L130" s="10"/>
      <c r="M130" s="109"/>
    </row>
    <row r="131" spans="1:13" ht="45" customHeight="1" x14ac:dyDescent="0.25">
      <c r="A131" s="109"/>
      <c r="B131" s="109"/>
      <c r="C131" s="109"/>
      <c r="D131" s="77" t="s">
        <v>154</v>
      </c>
      <c r="E131" s="10" t="s">
        <v>182</v>
      </c>
      <c r="F131" s="10"/>
      <c r="G131" s="10"/>
      <c r="H131" s="10"/>
      <c r="I131" s="10"/>
      <c r="J131" s="10"/>
      <c r="K131" s="10"/>
      <c r="L131" s="10"/>
      <c r="M131" s="109"/>
    </row>
    <row r="132" spans="1:13" ht="38.25" customHeight="1" x14ac:dyDescent="0.25">
      <c r="A132" s="109"/>
      <c r="B132" s="109"/>
      <c r="C132" s="10" t="s">
        <v>33</v>
      </c>
      <c r="D132" s="12" t="s">
        <v>154</v>
      </c>
      <c r="E132" s="10" t="s">
        <v>182</v>
      </c>
      <c r="F132" s="10"/>
      <c r="G132" s="10"/>
      <c r="H132" s="10"/>
      <c r="I132" s="10"/>
      <c r="J132" s="10"/>
      <c r="K132" s="10"/>
      <c r="L132" s="10"/>
      <c r="M132" s="109"/>
    </row>
    <row r="133" spans="1:13" ht="38.25" customHeight="1" x14ac:dyDescent="0.25">
      <c r="A133" s="109"/>
      <c r="B133" s="109"/>
      <c r="C133" s="10" t="s">
        <v>144</v>
      </c>
      <c r="D133" s="12" t="s">
        <v>154</v>
      </c>
      <c r="E133" s="10" t="s">
        <v>182</v>
      </c>
      <c r="F133" s="10"/>
      <c r="G133" s="10"/>
      <c r="H133" s="10"/>
      <c r="I133" s="10"/>
      <c r="J133" s="10"/>
      <c r="K133" s="10"/>
      <c r="L133" s="10"/>
      <c r="M133" s="109"/>
    </row>
    <row r="134" spans="1:13" ht="38.25" customHeight="1" x14ac:dyDescent="0.25">
      <c r="A134" s="109"/>
      <c r="B134" s="109"/>
      <c r="C134" s="10" t="s">
        <v>32</v>
      </c>
      <c r="D134" s="12" t="s">
        <v>154</v>
      </c>
      <c r="E134" s="10" t="s">
        <v>182</v>
      </c>
      <c r="F134" s="10"/>
      <c r="G134" s="10"/>
      <c r="H134" s="10"/>
      <c r="I134" s="10"/>
      <c r="J134" s="10"/>
      <c r="K134" s="10"/>
      <c r="L134" s="10"/>
      <c r="M134" s="109"/>
    </row>
    <row r="135" spans="1:13" ht="38.25" customHeight="1" x14ac:dyDescent="0.25">
      <c r="A135" s="109"/>
      <c r="B135" s="109"/>
      <c r="C135" s="10" t="s">
        <v>145</v>
      </c>
      <c r="D135" s="12" t="s">
        <v>154</v>
      </c>
      <c r="E135" s="10" t="s">
        <v>182</v>
      </c>
      <c r="F135" s="10"/>
      <c r="G135" s="10"/>
      <c r="H135" s="10"/>
      <c r="I135" s="10"/>
      <c r="J135" s="10"/>
      <c r="K135" s="10"/>
      <c r="L135" s="10"/>
      <c r="M135" s="109"/>
    </row>
    <row r="136" spans="1:13" ht="38.25" customHeight="1" x14ac:dyDescent="0.25">
      <c r="A136" s="109"/>
      <c r="B136" s="109"/>
      <c r="C136" s="10" t="s">
        <v>31</v>
      </c>
      <c r="D136" s="12" t="s">
        <v>154</v>
      </c>
      <c r="E136" s="10" t="s">
        <v>182</v>
      </c>
      <c r="F136" s="10"/>
      <c r="G136" s="10"/>
      <c r="H136" s="10"/>
      <c r="I136" s="10"/>
      <c r="J136" s="10"/>
      <c r="K136" s="10"/>
      <c r="L136" s="10"/>
      <c r="M136" s="109"/>
    </row>
    <row r="137" spans="1:13" ht="38.25" customHeight="1" x14ac:dyDescent="0.25">
      <c r="A137" s="109" t="s">
        <v>111</v>
      </c>
      <c r="B137" s="109" t="s">
        <v>22</v>
      </c>
      <c r="C137" s="10" t="s">
        <v>146</v>
      </c>
      <c r="D137" s="12" t="s">
        <v>154</v>
      </c>
      <c r="E137" s="10" t="s">
        <v>182</v>
      </c>
      <c r="F137" s="10"/>
      <c r="G137" s="10"/>
      <c r="H137" s="10"/>
      <c r="I137" s="10"/>
      <c r="J137" s="10"/>
      <c r="K137" s="10"/>
      <c r="L137" s="10"/>
      <c r="M137" s="109"/>
    </row>
    <row r="138" spans="1:13" ht="38.25" customHeight="1" x14ac:dyDescent="0.25">
      <c r="A138" s="109"/>
      <c r="B138" s="109"/>
      <c r="C138" s="10" t="s">
        <v>147</v>
      </c>
      <c r="D138" s="12" t="s">
        <v>154</v>
      </c>
      <c r="E138" s="10" t="s">
        <v>182</v>
      </c>
      <c r="F138" s="10"/>
      <c r="G138" s="10"/>
      <c r="H138" s="10"/>
      <c r="I138" s="10"/>
      <c r="J138" s="10"/>
      <c r="K138" s="10"/>
      <c r="L138" s="10"/>
      <c r="M138" s="109"/>
    </row>
    <row r="139" spans="1:13" ht="38.25" customHeight="1" x14ac:dyDescent="0.25">
      <c r="A139" s="109"/>
      <c r="B139" s="109"/>
      <c r="C139" s="10" t="s">
        <v>29</v>
      </c>
      <c r="D139" s="12" t="s">
        <v>154</v>
      </c>
      <c r="E139" s="10" t="s">
        <v>182</v>
      </c>
      <c r="F139" s="10"/>
      <c r="G139" s="10"/>
      <c r="H139" s="10"/>
      <c r="I139" s="10"/>
      <c r="J139" s="10"/>
      <c r="K139" s="10"/>
      <c r="L139" s="10"/>
      <c r="M139" s="109"/>
    </row>
    <row r="140" spans="1:13" ht="38.25" customHeight="1" x14ac:dyDescent="0.25">
      <c r="A140" s="109"/>
      <c r="B140" s="109"/>
      <c r="C140" s="10" t="s">
        <v>50</v>
      </c>
      <c r="D140" s="12" t="s">
        <v>154</v>
      </c>
      <c r="E140" s="10" t="s">
        <v>182</v>
      </c>
      <c r="F140" s="10"/>
      <c r="G140" s="10"/>
      <c r="H140" s="10"/>
      <c r="I140" s="10"/>
      <c r="J140" s="10"/>
      <c r="K140" s="10"/>
      <c r="L140" s="10"/>
      <c r="M140" s="109"/>
    </row>
    <row r="141" spans="1:13" ht="38.25" customHeight="1" x14ac:dyDescent="0.25">
      <c r="A141" s="109"/>
      <c r="B141" s="109"/>
      <c r="C141" s="10" t="s">
        <v>148</v>
      </c>
      <c r="D141" s="12" t="s">
        <v>154</v>
      </c>
      <c r="E141" s="10" t="s">
        <v>182</v>
      </c>
      <c r="F141" s="10"/>
      <c r="G141" s="10"/>
      <c r="H141" s="10"/>
      <c r="I141" s="10"/>
      <c r="J141" s="10"/>
      <c r="K141" s="10"/>
      <c r="L141" s="10"/>
      <c r="M141" s="109"/>
    </row>
    <row r="142" spans="1:13" ht="37.5" customHeight="1" x14ac:dyDescent="0.25">
      <c r="A142" s="109"/>
      <c r="B142" s="109"/>
      <c r="C142" s="10" t="s">
        <v>149</v>
      </c>
      <c r="D142" s="12" t="s">
        <v>154</v>
      </c>
      <c r="E142" s="10" t="s">
        <v>182</v>
      </c>
      <c r="F142" s="10"/>
      <c r="G142" s="10"/>
      <c r="H142" s="10"/>
      <c r="I142" s="10"/>
      <c r="J142" s="10"/>
      <c r="K142" s="10"/>
      <c r="L142" s="10"/>
      <c r="M142" s="109"/>
    </row>
    <row r="143" spans="1:13" ht="37.5" customHeight="1" x14ac:dyDescent="0.25">
      <c r="A143" s="109"/>
      <c r="B143" s="109"/>
      <c r="C143" s="10" t="s">
        <v>221</v>
      </c>
      <c r="D143" s="12" t="s">
        <v>154</v>
      </c>
      <c r="E143" s="10" t="s">
        <v>182</v>
      </c>
      <c r="F143" s="10"/>
      <c r="G143" s="10"/>
      <c r="H143" s="10"/>
      <c r="I143" s="10"/>
      <c r="J143" s="10"/>
      <c r="K143" s="10"/>
      <c r="L143" s="10"/>
      <c r="M143" s="109"/>
    </row>
    <row r="144" spans="1:13" ht="37.5" customHeight="1" x14ac:dyDescent="0.25">
      <c r="A144" s="109" t="s">
        <v>112</v>
      </c>
      <c r="B144" s="109" t="s">
        <v>15</v>
      </c>
      <c r="C144" s="10" t="s">
        <v>34</v>
      </c>
      <c r="D144" s="12" t="s">
        <v>154</v>
      </c>
      <c r="E144" s="10" t="s">
        <v>182</v>
      </c>
      <c r="F144" s="10"/>
      <c r="G144" s="10"/>
      <c r="H144" s="10"/>
      <c r="I144" s="10"/>
      <c r="J144" s="10"/>
      <c r="K144" s="10"/>
      <c r="L144" s="10"/>
      <c r="M144" s="109"/>
    </row>
    <row r="145" spans="1:13" ht="37.5" customHeight="1" x14ac:dyDescent="0.25">
      <c r="A145" s="109"/>
      <c r="B145" s="109"/>
      <c r="C145" s="10" t="s">
        <v>150</v>
      </c>
      <c r="D145" s="12" t="s">
        <v>154</v>
      </c>
      <c r="E145" s="10" t="s">
        <v>182</v>
      </c>
      <c r="F145" s="10"/>
      <c r="G145" s="10"/>
      <c r="H145" s="10"/>
      <c r="I145" s="10"/>
      <c r="J145" s="10"/>
      <c r="K145" s="10"/>
      <c r="L145" s="10"/>
      <c r="M145" s="109"/>
    </row>
    <row r="146" spans="1:13" ht="37.5" customHeight="1" x14ac:dyDescent="0.25">
      <c r="A146" s="109"/>
      <c r="B146" s="109"/>
      <c r="C146" s="10" t="s">
        <v>151</v>
      </c>
      <c r="D146" s="12" t="s">
        <v>154</v>
      </c>
      <c r="E146" s="10" t="s">
        <v>182</v>
      </c>
      <c r="F146" s="10"/>
      <c r="G146" s="10"/>
      <c r="H146" s="10"/>
      <c r="I146" s="10"/>
      <c r="J146" s="10"/>
      <c r="K146" s="10"/>
      <c r="L146" s="10"/>
      <c r="M146" s="109"/>
    </row>
    <row r="147" spans="1:13" ht="37.5" customHeight="1" x14ac:dyDescent="0.25">
      <c r="A147" s="109"/>
      <c r="B147" s="109"/>
      <c r="C147" s="10" t="s">
        <v>152</v>
      </c>
      <c r="D147" s="12" t="s">
        <v>154</v>
      </c>
      <c r="E147" s="10" t="s">
        <v>182</v>
      </c>
      <c r="F147" s="10"/>
      <c r="G147" s="10"/>
      <c r="H147" s="10"/>
      <c r="I147" s="10"/>
      <c r="J147" s="10"/>
      <c r="K147" s="10"/>
      <c r="L147" s="10"/>
      <c r="M147" s="109"/>
    </row>
    <row r="148" spans="1:13" ht="37.5" customHeight="1" x14ac:dyDescent="0.25">
      <c r="A148" s="109"/>
      <c r="B148" s="109"/>
      <c r="C148" s="10" t="s">
        <v>153</v>
      </c>
      <c r="D148" s="12" t="s">
        <v>154</v>
      </c>
      <c r="E148" s="10" t="s">
        <v>182</v>
      </c>
      <c r="F148" s="10"/>
      <c r="G148" s="10"/>
      <c r="H148" s="10"/>
      <c r="I148" s="10"/>
      <c r="J148" s="10"/>
      <c r="K148" s="10"/>
      <c r="L148" s="10"/>
      <c r="M148" s="109"/>
    </row>
    <row r="149" spans="1:13" ht="19.5" customHeight="1" x14ac:dyDescent="0.25">
      <c r="A149" s="111" t="s">
        <v>113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3"/>
    </row>
    <row r="150" spans="1:13" ht="86.25" customHeight="1" x14ac:dyDescent="0.25">
      <c r="A150" s="109" t="s">
        <v>114</v>
      </c>
      <c r="B150" s="109" t="s">
        <v>115</v>
      </c>
      <c r="C150" s="10" t="s">
        <v>21</v>
      </c>
      <c r="D150" s="3" t="s">
        <v>116</v>
      </c>
      <c r="E150" s="10" t="s">
        <v>12</v>
      </c>
      <c r="F150" s="10" t="s">
        <v>26</v>
      </c>
      <c r="G150" s="10"/>
      <c r="H150" s="10"/>
      <c r="I150" s="10"/>
      <c r="J150" s="10"/>
      <c r="K150" s="10"/>
      <c r="L150" s="10"/>
      <c r="M150" s="109" t="s">
        <v>274</v>
      </c>
    </row>
    <row r="151" spans="1:13" ht="60.75" customHeight="1" x14ac:dyDescent="0.25">
      <c r="A151" s="109"/>
      <c r="B151" s="109"/>
      <c r="C151" s="109" t="s">
        <v>8</v>
      </c>
      <c r="D151" s="3" t="s">
        <v>157</v>
      </c>
      <c r="E151" s="10" t="s">
        <v>10</v>
      </c>
      <c r="F151" s="10"/>
      <c r="G151" s="10"/>
      <c r="H151" s="109"/>
      <c r="I151" s="109"/>
      <c r="J151" s="109"/>
      <c r="K151" s="109"/>
      <c r="L151" s="109"/>
      <c r="M151" s="109"/>
    </row>
    <row r="152" spans="1:13" ht="60.75" customHeight="1" x14ac:dyDescent="0.25">
      <c r="A152" s="109"/>
      <c r="B152" s="109"/>
      <c r="C152" s="109"/>
      <c r="D152" s="3" t="s">
        <v>158</v>
      </c>
      <c r="E152" s="10" t="s">
        <v>10</v>
      </c>
      <c r="F152" s="10"/>
      <c r="G152" s="10"/>
      <c r="H152" s="109"/>
      <c r="I152" s="109"/>
      <c r="J152" s="109"/>
      <c r="K152" s="109"/>
      <c r="L152" s="109"/>
      <c r="M152" s="109"/>
    </row>
    <row r="153" spans="1:13" ht="60.75" customHeight="1" x14ac:dyDescent="0.25">
      <c r="A153" s="109"/>
      <c r="B153" s="109"/>
      <c r="C153" s="109" t="s">
        <v>33</v>
      </c>
      <c r="D153" s="3" t="s">
        <v>157</v>
      </c>
      <c r="E153" s="10" t="s">
        <v>10</v>
      </c>
      <c r="F153" s="10"/>
      <c r="G153" s="10"/>
      <c r="H153" s="109"/>
      <c r="I153" s="109"/>
      <c r="J153" s="109"/>
      <c r="K153" s="109"/>
      <c r="L153" s="109"/>
      <c r="M153" s="109"/>
    </row>
    <row r="154" spans="1:13" ht="60.75" customHeight="1" x14ac:dyDescent="0.25">
      <c r="A154" s="109"/>
      <c r="B154" s="109"/>
      <c r="C154" s="109"/>
      <c r="D154" s="3" t="s">
        <v>158</v>
      </c>
      <c r="E154" s="10" t="s">
        <v>10</v>
      </c>
      <c r="F154" s="10"/>
      <c r="G154" s="10"/>
      <c r="H154" s="109"/>
      <c r="I154" s="109"/>
      <c r="J154" s="109"/>
      <c r="K154" s="109"/>
      <c r="L154" s="109"/>
      <c r="M154" s="109"/>
    </row>
    <row r="155" spans="1:13" ht="60.75" customHeight="1" x14ac:dyDescent="0.25">
      <c r="A155" s="109"/>
      <c r="B155" s="109"/>
      <c r="C155" s="109" t="s">
        <v>144</v>
      </c>
      <c r="D155" s="3" t="s">
        <v>157</v>
      </c>
      <c r="E155" s="10" t="s">
        <v>10</v>
      </c>
      <c r="F155" s="10"/>
      <c r="G155" s="10"/>
      <c r="H155" s="109"/>
      <c r="I155" s="109"/>
      <c r="J155" s="109"/>
      <c r="K155" s="109"/>
      <c r="L155" s="109"/>
      <c r="M155" s="109"/>
    </row>
    <row r="156" spans="1:13" ht="60.75" customHeight="1" x14ac:dyDescent="0.25">
      <c r="A156" s="109"/>
      <c r="B156" s="109"/>
      <c r="C156" s="109"/>
      <c r="D156" s="3" t="s">
        <v>158</v>
      </c>
      <c r="E156" s="10" t="s">
        <v>10</v>
      </c>
      <c r="F156" s="10"/>
      <c r="G156" s="10"/>
      <c r="H156" s="109"/>
      <c r="I156" s="109"/>
      <c r="J156" s="109"/>
      <c r="K156" s="109"/>
      <c r="L156" s="109"/>
      <c r="M156" s="109"/>
    </row>
    <row r="157" spans="1:13" ht="60.75" customHeight="1" x14ac:dyDescent="0.25">
      <c r="A157" s="109"/>
      <c r="B157" s="109"/>
      <c r="C157" s="109" t="s">
        <v>32</v>
      </c>
      <c r="D157" s="3" t="s">
        <v>157</v>
      </c>
      <c r="E157" s="10" t="s">
        <v>10</v>
      </c>
      <c r="F157" s="10"/>
      <c r="G157" s="10"/>
      <c r="H157" s="109"/>
      <c r="I157" s="109"/>
      <c r="J157" s="109"/>
      <c r="K157" s="109"/>
      <c r="L157" s="109"/>
      <c r="M157" s="109"/>
    </row>
    <row r="158" spans="1:13" ht="60.75" customHeight="1" x14ac:dyDescent="0.25">
      <c r="A158" s="109"/>
      <c r="B158" s="109"/>
      <c r="C158" s="109"/>
      <c r="D158" s="3" t="s">
        <v>158</v>
      </c>
      <c r="E158" s="10" t="s">
        <v>10</v>
      </c>
      <c r="F158" s="10"/>
      <c r="G158" s="10"/>
      <c r="H158" s="109"/>
      <c r="I158" s="109"/>
      <c r="J158" s="109"/>
      <c r="K158" s="109"/>
      <c r="L158" s="109"/>
      <c r="M158" s="109"/>
    </row>
    <row r="159" spans="1:13" ht="60.75" customHeight="1" x14ac:dyDescent="0.25">
      <c r="A159" s="109"/>
      <c r="B159" s="109"/>
      <c r="C159" s="109" t="s">
        <v>145</v>
      </c>
      <c r="D159" s="3" t="s">
        <v>157</v>
      </c>
      <c r="E159" s="10" t="s">
        <v>10</v>
      </c>
      <c r="F159" s="10"/>
      <c r="G159" s="10"/>
      <c r="H159" s="109"/>
      <c r="I159" s="109"/>
      <c r="J159" s="109"/>
      <c r="K159" s="109"/>
      <c r="L159" s="109"/>
      <c r="M159" s="109"/>
    </row>
    <row r="160" spans="1:13" ht="60.75" customHeight="1" x14ac:dyDescent="0.25">
      <c r="A160" s="109"/>
      <c r="B160" s="109"/>
      <c r="C160" s="109"/>
      <c r="D160" s="3" t="s">
        <v>158</v>
      </c>
      <c r="E160" s="10" t="s">
        <v>10</v>
      </c>
      <c r="F160" s="10"/>
      <c r="G160" s="10"/>
      <c r="H160" s="109"/>
      <c r="I160" s="109"/>
      <c r="J160" s="109"/>
      <c r="K160" s="109"/>
      <c r="L160" s="109"/>
      <c r="M160" s="109"/>
    </row>
    <row r="161" spans="1:13" ht="60.75" customHeight="1" x14ac:dyDescent="0.25">
      <c r="A161" s="109"/>
      <c r="B161" s="109"/>
      <c r="C161" s="109" t="s">
        <v>31</v>
      </c>
      <c r="D161" s="3" t="s">
        <v>157</v>
      </c>
      <c r="E161" s="10" t="s">
        <v>10</v>
      </c>
      <c r="F161" s="10"/>
      <c r="G161" s="10"/>
      <c r="H161" s="109"/>
      <c r="I161" s="109"/>
      <c r="J161" s="109"/>
      <c r="K161" s="109"/>
      <c r="L161" s="109"/>
      <c r="M161" s="109"/>
    </row>
    <row r="162" spans="1:13" ht="60.75" customHeight="1" x14ac:dyDescent="0.25">
      <c r="A162" s="109"/>
      <c r="B162" s="109"/>
      <c r="C162" s="109"/>
      <c r="D162" s="3" t="s">
        <v>158</v>
      </c>
      <c r="E162" s="10" t="s">
        <v>10</v>
      </c>
      <c r="F162" s="10"/>
      <c r="G162" s="10"/>
      <c r="H162" s="109"/>
      <c r="I162" s="109"/>
      <c r="J162" s="109"/>
      <c r="K162" s="109"/>
      <c r="L162" s="109"/>
      <c r="M162" s="109"/>
    </row>
    <row r="163" spans="1:13" ht="60.75" customHeight="1" x14ac:dyDescent="0.25">
      <c r="A163" s="109"/>
      <c r="B163" s="109"/>
      <c r="C163" s="109" t="s">
        <v>146</v>
      </c>
      <c r="D163" s="3" t="s">
        <v>157</v>
      </c>
      <c r="E163" s="10" t="s">
        <v>10</v>
      </c>
      <c r="F163" s="10"/>
      <c r="G163" s="10"/>
      <c r="H163" s="109"/>
      <c r="I163" s="109"/>
      <c r="J163" s="109"/>
      <c r="K163" s="109"/>
      <c r="L163" s="109"/>
      <c r="M163" s="109"/>
    </row>
    <row r="164" spans="1:13" ht="60.75" customHeight="1" x14ac:dyDescent="0.25">
      <c r="A164" s="109"/>
      <c r="B164" s="109"/>
      <c r="C164" s="109"/>
      <c r="D164" s="3" t="s">
        <v>158</v>
      </c>
      <c r="E164" s="10" t="s">
        <v>10</v>
      </c>
      <c r="F164" s="10"/>
      <c r="G164" s="10"/>
      <c r="H164" s="109"/>
      <c r="I164" s="109"/>
      <c r="J164" s="109"/>
      <c r="K164" s="109"/>
      <c r="L164" s="109"/>
      <c r="M164" s="109"/>
    </row>
    <row r="165" spans="1:13" ht="60.75" customHeight="1" x14ac:dyDescent="0.25">
      <c r="A165" s="109"/>
      <c r="B165" s="109"/>
      <c r="C165" s="109" t="s">
        <v>147</v>
      </c>
      <c r="D165" s="3" t="s">
        <v>157</v>
      </c>
      <c r="E165" s="10" t="s">
        <v>10</v>
      </c>
      <c r="F165" s="10"/>
      <c r="G165" s="10"/>
      <c r="H165" s="109"/>
      <c r="I165" s="109"/>
      <c r="J165" s="109"/>
      <c r="K165" s="109"/>
      <c r="L165" s="109"/>
      <c r="M165" s="109"/>
    </row>
    <row r="166" spans="1:13" ht="60.75" customHeight="1" x14ac:dyDescent="0.25">
      <c r="A166" s="109"/>
      <c r="B166" s="109"/>
      <c r="C166" s="109"/>
      <c r="D166" s="3" t="s">
        <v>158</v>
      </c>
      <c r="E166" s="10" t="s">
        <v>10</v>
      </c>
      <c r="F166" s="10"/>
      <c r="G166" s="10"/>
      <c r="H166" s="109"/>
      <c r="I166" s="109"/>
      <c r="J166" s="109"/>
      <c r="K166" s="109"/>
      <c r="L166" s="109"/>
      <c r="M166" s="109"/>
    </row>
    <row r="167" spans="1:13" ht="60.75" customHeight="1" x14ac:dyDescent="0.25">
      <c r="A167" s="109" t="s">
        <v>117</v>
      </c>
      <c r="B167" s="109" t="s">
        <v>23</v>
      </c>
      <c r="C167" s="109" t="s">
        <v>29</v>
      </c>
      <c r="D167" s="3" t="s">
        <v>157</v>
      </c>
      <c r="E167" s="10" t="s">
        <v>10</v>
      </c>
      <c r="F167" s="10"/>
      <c r="G167" s="10"/>
      <c r="H167" s="109"/>
      <c r="I167" s="109"/>
      <c r="J167" s="109"/>
      <c r="K167" s="109"/>
      <c r="L167" s="109"/>
      <c r="M167" s="109"/>
    </row>
    <row r="168" spans="1:13" ht="60.75" customHeight="1" x14ac:dyDescent="0.25">
      <c r="A168" s="109"/>
      <c r="B168" s="109"/>
      <c r="C168" s="109"/>
      <c r="D168" s="3" t="s">
        <v>158</v>
      </c>
      <c r="E168" s="10" t="s">
        <v>10</v>
      </c>
      <c r="F168" s="10"/>
      <c r="G168" s="10"/>
      <c r="H168" s="109"/>
      <c r="I168" s="109"/>
      <c r="J168" s="109"/>
      <c r="K168" s="109"/>
      <c r="L168" s="109"/>
      <c r="M168" s="109"/>
    </row>
    <row r="169" spans="1:13" ht="60.75" customHeight="1" x14ac:dyDescent="0.25">
      <c r="A169" s="109"/>
      <c r="B169" s="109"/>
      <c r="C169" s="109" t="s">
        <v>50</v>
      </c>
      <c r="D169" s="3" t="s">
        <v>157</v>
      </c>
      <c r="E169" s="10" t="s">
        <v>10</v>
      </c>
      <c r="F169" s="10"/>
      <c r="G169" s="10"/>
      <c r="H169" s="109"/>
      <c r="I169" s="109"/>
      <c r="J169" s="109"/>
      <c r="K169" s="109"/>
      <c r="L169" s="109"/>
      <c r="M169" s="109"/>
    </row>
    <row r="170" spans="1:13" ht="60.75" customHeight="1" x14ac:dyDescent="0.25">
      <c r="A170" s="109"/>
      <c r="B170" s="109"/>
      <c r="C170" s="109"/>
      <c r="D170" s="3" t="s">
        <v>158</v>
      </c>
      <c r="E170" s="10" t="s">
        <v>10</v>
      </c>
      <c r="F170" s="10"/>
      <c r="G170" s="10"/>
      <c r="H170" s="109"/>
      <c r="I170" s="109"/>
      <c r="J170" s="109"/>
      <c r="K170" s="109"/>
      <c r="L170" s="109"/>
      <c r="M170" s="109"/>
    </row>
    <row r="171" spans="1:13" ht="60.75" customHeight="1" x14ac:dyDescent="0.25">
      <c r="A171" s="109"/>
      <c r="B171" s="109"/>
      <c r="C171" s="109" t="s">
        <v>148</v>
      </c>
      <c r="D171" s="3" t="s">
        <v>157</v>
      </c>
      <c r="E171" s="10" t="s">
        <v>10</v>
      </c>
      <c r="F171" s="10"/>
      <c r="G171" s="10"/>
      <c r="H171" s="109"/>
      <c r="I171" s="109"/>
      <c r="J171" s="109"/>
      <c r="K171" s="109"/>
      <c r="L171" s="109"/>
      <c r="M171" s="109"/>
    </row>
    <row r="172" spans="1:13" ht="60.75" customHeight="1" x14ac:dyDescent="0.25">
      <c r="A172" s="109"/>
      <c r="B172" s="109"/>
      <c r="C172" s="109"/>
      <c r="D172" s="3" t="s">
        <v>158</v>
      </c>
      <c r="E172" s="10" t="s">
        <v>10</v>
      </c>
      <c r="F172" s="10"/>
      <c r="G172" s="10"/>
      <c r="H172" s="109"/>
      <c r="I172" s="109"/>
      <c r="J172" s="109"/>
      <c r="K172" s="109"/>
      <c r="L172" s="109"/>
      <c r="M172" s="109"/>
    </row>
    <row r="173" spans="1:13" ht="60.75" customHeight="1" x14ac:dyDescent="0.25">
      <c r="A173" s="109"/>
      <c r="B173" s="109"/>
      <c r="C173" s="109" t="s">
        <v>149</v>
      </c>
      <c r="D173" s="3" t="s">
        <v>157</v>
      </c>
      <c r="E173" s="10" t="s">
        <v>10</v>
      </c>
      <c r="F173" s="10"/>
      <c r="G173" s="10"/>
      <c r="H173" s="109"/>
      <c r="I173" s="109"/>
      <c r="J173" s="109"/>
      <c r="K173" s="109"/>
      <c r="L173" s="109"/>
      <c r="M173" s="109"/>
    </row>
    <row r="174" spans="1:13" ht="60.75" customHeight="1" x14ac:dyDescent="0.25">
      <c r="A174" s="109"/>
      <c r="B174" s="109"/>
      <c r="C174" s="109"/>
      <c r="D174" s="3" t="s">
        <v>158</v>
      </c>
      <c r="E174" s="10" t="s">
        <v>10</v>
      </c>
      <c r="F174" s="10"/>
      <c r="G174" s="10"/>
      <c r="H174" s="109"/>
      <c r="I174" s="109"/>
      <c r="J174" s="109"/>
      <c r="K174" s="109"/>
      <c r="L174" s="109"/>
      <c r="M174" s="109"/>
    </row>
    <row r="175" spans="1:13" ht="60.75" customHeight="1" x14ac:dyDescent="0.25">
      <c r="A175" s="109"/>
      <c r="B175" s="109"/>
      <c r="C175" s="109" t="s">
        <v>221</v>
      </c>
      <c r="D175" s="3" t="s">
        <v>157</v>
      </c>
      <c r="E175" s="10" t="s">
        <v>10</v>
      </c>
      <c r="F175" s="10"/>
      <c r="G175" s="10"/>
      <c r="H175" s="109"/>
      <c r="I175" s="109"/>
      <c r="J175" s="109"/>
      <c r="K175" s="109"/>
      <c r="L175" s="109"/>
      <c r="M175" s="109"/>
    </row>
    <row r="176" spans="1:13" ht="60.75" customHeight="1" x14ac:dyDescent="0.25">
      <c r="A176" s="109"/>
      <c r="B176" s="109"/>
      <c r="C176" s="109"/>
      <c r="D176" s="3" t="s">
        <v>158</v>
      </c>
      <c r="E176" s="10" t="s">
        <v>10</v>
      </c>
      <c r="F176" s="10"/>
      <c r="G176" s="10"/>
      <c r="H176" s="109"/>
      <c r="I176" s="109"/>
      <c r="J176" s="109"/>
      <c r="K176" s="109"/>
      <c r="L176" s="109"/>
      <c r="M176" s="109"/>
    </row>
    <row r="177" spans="1:13" ht="60.75" customHeight="1" x14ac:dyDescent="0.25">
      <c r="A177" s="109"/>
      <c r="B177" s="109"/>
      <c r="C177" s="109" t="s">
        <v>34</v>
      </c>
      <c r="D177" s="3" t="s">
        <v>157</v>
      </c>
      <c r="E177" s="10" t="s">
        <v>10</v>
      </c>
      <c r="F177" s="10"/>
      <c r="G177" s="10"/>
      <c r="H177" s="109"/>
      <c r="I177" s="109"/>
      <c r="J177" s="109"/>
      <c r="K177" s="109"/>
      <c r="L177" s="109"/>
      <c r="M177" s="109"/>
    </row>
    <row r="178" spans="1:13" ht="60.75" customHeight="1" x14ac:dyDescent="0.25">
      <c r="A178" s="109"/>
      <c r="B178" s="109"/>
      <c r="C178" s="109"/>
      <c r="D178" s="3" t="s">
        <v>158</v>
      </c>
      <c r="E178" s="10" t="s">
        <v>10</v>
      </c>
      <c r="F178" s="10"/>
      <c r="G178" s="10"/>
      <c r="H178" s="109"/>
      <c r="I178" s="109"/>
      <c r="J178" s="109"/>
      <c r="K178" s="109"/>
      <c r="L178" s="109"/>
      <c r="M178" s="109"/>
    </row>
    <row r="179" spans="1:13" ht="60.75" customHeight="1" x14ac:dyDescent="0.25">
      <c r="A179" s="109"/>
      <c r="B179" s="109"/>
      <c r="C179" s="109" t="s">
        <v>150</v>
      </c>
      <c r="D179" s="3" t="s">
        <v>157</v>
      </c>
      <c r="E179" s="10" t="s">
        <v>10</v>
      </c>
      <c r="F179" s="10"/>
      <c r="G179" s="10"/>
      <c r="H179" s="109"/>
      <c r="I179" s="109"/>
      <c r="J179" s="109"/>
      <c r="K179" s="109"/>
      <c r="L179" s="109"/>
      <c r="M179" s="109"/>
    </row>
    <row r="180" spans="1:13" ht="60.75" customHeight="1" x14ac:dyDescent="0.25">
      <c r="A180" s="109"/>
      <c r="B180" s="109"/>
      <c r="C180" s="109"/>
      <c r="D180" s="3" t="s">
        <v>158</v>
      </c>
      <c r="E180" s="10" t="s">
        <v>10</v>
      </c>
      <c r="F180" s="10"/>
      <c r="G180" s="10"/>
      <c r="H180" s="109"/>
      <c r="I180" s="109"/>
      <c r="J180" s="109"/>
      <c r="K180" s="109"/>
      <c r="L180" s="109"/>
      <c r="M180" s="109"/>
    </row>
    <row r="181" spans="1:13" ht="60.75" customHeight="1" x14ac:dyDescent="0.25">
      <c r="A181" s="109"/>
      <c r="B181" s="109"/>
      <c r="C181" s="109" t="s">
        <v>151</v>
      </c>
      <c r="D181" s="3" t="s">
        <v>157</v>
      </c>
      <c r="E181" s="10" t="s">
        <v>10</v>
      </c>
      <c r="F181" s="10"/>
      <c r="G181" s="10"/>
      <c r="H181" s="109"/>
      <c r="I181" s="109"/>
      <c r="J181" s="109"/>
      <c r="K181" s="109"/>
      <c r="L181" s="109"/>
      <c r="M181" s="109"/>
    </row>
    <row r="182" spans="1:13" ht="60.75" customHeight="1" x14ac:dyDescent="0.25">
      <c r="A182" s="109"/>
      <c r="B182" s="109"/>
      <c r="C182" s="109"/>
      <c r="D182" s="3" t="s">
        <v>158</v>
      </c>
      <c r="E182" s="10" t="s">
        <v>10</v>
      </c>
      <c r="F182" s="10"/>
      <c r="G182" s="10"/>
      <c r="H182" s="109"/>
      <c r="I182" s="109"/>
      <c r="J182" s="109"/>
      <c r="K182" s="109"/>
      <c r="L182" s="109"/>
      <c r="M182" s="109"/>
    </row>
    <row r="183" spans="1:13" ht="60.75" customHeight="1" x14ac:dyDescent="0.25">
      <c r="A183" s="109"/>
      <c r="B183" s="109"/>
      <c r="C183" s="109" t="s">
        <v>152</v>
      </c>
      <c r="D183" s="3" t="s">
        <v>157</v>
      </c>
      <c r="E183" s="10" t="s">
        <v>10</v>
      </c>
      <c r="F183" s="10"/>
      <c r="G183" s="10"/>
      <c r="H183" s="109"/>
      <c r="I183" s="109"/>
      <c r="J183" s="109"/>
      <c r="K183" s="109"/>
      <c r="L183" s="109"/>
      <c r="M183" s="109"/>
    </row>
    <row r="184" spans="1:13" ht="60.75" customHeight="1" x14ac:dyDescent="0.25">
      <c r="A184" s="109"/>
      <c r="B184" s="109"/>
      <c r="C184" s="109"/>
      <c r="D184" s="3" t="s">
        <v>158</v>
      </c>
      <c r="E184" s="10" t="s">
        <v>10</v>
      </c>
      <c r="F184" s="10"/>
      <c r="G184" s="10"/>
      <c r="H184" s="109"/>
      <c r="I184" s="109"/>
      <c r="J184" s="109"/>
      <c r="K184" s="109"/>
      <c r="L184" s="109"/>
      <c r="M184" s="109"/>
    </row>
    <row r="185" spans="1:13" ht="60.75" customHeight="1" x14ac:dyDescent="0.25">
      <c r="A185" s="109"/>
      <c r="B185" s="109"/>
      <c r="C185" s="109" t="s">
        <v>153</v>
      </c>
      <c r="D185" s="3" t="s">
        <v>157</v>
      </c>
      <c r="E185" s="10" t="s">
        <v>10</v>
      </c>
      <c r="F185" s="10"/>
      <c r="G185" s="10"/>
      <c r="H185" s="109"/>
      <c r="I185" s="109"/>
      <c r="J185" s="109"/>
      <c r="K185" s="109"/>
      <c r="L185" s="109"/>
      <c r="M185" s="109"/>
    </row>
    <row r="186" spans="1:13" ht="66.75" customHeight="1" x14ac:dyDescent="0.25">
      <c r="A186" s="109" t="s">
        <v>117</v>
      </c>
      <c r="B186" s="109"/>
      <c r="C186" s="109"/>
      <c r="D186" s="3" t="s">
        <v>158</v>
      </c>
      <c r="E186" s="10" t="s">
        <v>10</v>
      </c>
      <c r="F186" s="10"/>
      <c r="G186" s="10"/>
      <c r="H186" s="109"/>
      <c r="I186" s="109"/>
      <c r="J186" s="109"/>
      <c r="K186" s="109"/>
      <c r="L186" s="109"/>
      <c r="M186" s="109"/>
    </row>
    <row r="187" spans="1:13" ht="15.75" customHeight="1" x14ac:dyDescent="0.25">
      <c r="A187" s="111" t="s">
        <v>327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3"/>
    </row>
    <row r="188" spans="1:13" ht="36" x14ac:dyDescent="0.25">
      <c r="A188" s="10" t="s">
        <v>118</v>
      </c>
      <c r="B188" s="10" t="s">
        <v>119</v>
      </c>
      <c r="C188" s="10" t="s">
        <v>8</v>
      </c>
      <c r="D188" s="10" t="s">
        <v>24</v>
      </c>
      <c r="E188" s="10" t="s">
        <v>3</v>
      </c>
      <c r="F188" s="10" t="s">
        <v>4</v>
      </c>
      <c r="G188" s="10"/>
      <c r="H188" s="10"/>
      <c r="I188" s="10"/>
      <c r="J188" s="10"/>
      <c r="K188" s="10"/>
      <c r="L188" s="10"/>
      <c r="M188" s="109" t="s">
        <v>242</v>
      </c>
    </row>
    <row r="189" spans="1:13" ht="60.75" customHeight="1" x14ac:dyDescent="0.25">
      <c r="A189" s="10" t="s">
        <v>120</v>
      </c>
      <c r="B189" s="10" t="s">
        <v>25</v>
      </c>
      <c r="C189" s="10" t="s">
        <v>50</v>
      </c>
      <c r="D189" s="10" t="s">
        <v>121</v>
      </c>
      <c r="E189" s="10" t="s">
        <v>3</v>
      </c>
      <c r="F189" s="10" t="s">
        <v>5</v>
      </c>
      <c r="G189" s="10"/>
      <c r="H189" s="10"/>
      <c r="I189" s="10"/>
      <c r="J189" s="10"/>
      <c r="K189" s="10"/>
      <c r="L189" s="10"/>
      <c r="M189" s="109"/>
    </row>
    <row r="190" spans="1:13" ht="15.75" customHeight="1" x14ac:dyDescent="0.25">
      <c r="A190" s="111" t="s">
        <v>326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3"/>
    </row>
    <row r="191" spans="1:13" ht="97.5" customHeight="1" x14ac:dyDescent="0.25">
      <c r="A191" s="10" t="s">
        <v>122</v>
      </c>
      <c r="B191" s="10" t="s">
        <v>14</v>
      </c>
      <c r="C191" s="10" t="s">
        <v>8</v>
      </c>
      <c r="D191" s="10" t="s">
        <v>123</v>
      </c>
      <c r="E191" s="10" t="s">
        <v>3</v>
      </c>
      <c r="F191" s="10" t="s">
        <v>5</v>
      </c>
      <c r="G191" s="10"/>
      <c r="H191" s="10"/>
      <c r="I191" s="10"/>
      <c r="J191" s="10"/>
      <c r="K191" s="10"/>
      <c r="L191" s="10"/>
      <c r="M191" s="109" t="s">
        <v>243</v>
      </c>
    </row>
    <row r="192" spans="1:13" ht="80.25" customHeight="1" x14ac:dyDescent="0.25">
      <c r="A192" s="10" t="s">
        <v>124</v>
      </c>
      <c r="B192" s="10" t="s">
        <v>27</v>
      </c>
      <c r="C192" s="10" t="s">
        <v>8</v>
      </c>
      <c r="D192" s="10" t="s">
        <v>16</v>
      </c>
      <c r="E192" s="10" t="s">
        <v>3</v>
      </c>
      <c r="F192" s="10" t="s">
        <v>4</v>
      </c>
      <c r="G192" s="10"/>
      <c r="H192" s="10"/>
      <c r="I192" s="10"/>
      <c r="J192" s="10"/>
      <c r="K192" s="10"/>
      <c r="L192" s="10"/>
      <c r="M192" s="109"/>
    </row>
    <row r="193" spans="1:13" ht="115.5" customHeight="1" x14ac:dyDescent="0.25">
      <c r="A193" s="10" t="s">
        <v>125</v>
      </c>
      <c r="B193" s="10" t="s">
        <v>126</v>
      </c>
      <c r="C193" s="10" t="s">
        <v>8</v>
      </c>
      <c r="D193" s="10" t="s">
        <v>17</v>
      </c>
      <c r="E193" s="10" t="s">
        <v>12</v>
      </c>
      <c r="F193" s="10">
        <v>100</v>
      </c>
      <c r="G193" s="10"/>
      <c r="H193" s="10"/>
      <c r="I193" s="10"/>
      <c r="J193" s="10"/>
      <c r="K193" s="10"/>
      <c r="L193" s="10"/>
      <c r="M193" s="109"/>
    </row>
    <row r="194" spans="1:13" ht="285.75" customHeight="1" x14ac:dyDescent="0.25">
      <c r="A194" s="10" t="s">
        <v>127</v>
      </c>
      <c r="B194" s="10" t="s">
        <v>159</v>
      </c>
      <c r="C194" s="10" t="s">
        <v>8</v>
      </c>
      <c r="D194" s="10" t="s">
        <v>128</v>
      </c>
      <c r="E194" s="10" t="s">
        <v>129</v>
      </c>
      <c r="F194" s="10" t="s">
        <v>5</v>
      </c>
      <c r="G194" s="10"/>
      <c r="H194" s="10"/>
      <c r="I194" s="10"/>
      <c r="J194" s="10"/>
      <c r="K194" s="10"/>
      <c r="L194" s="10"/>
      <c r="M194" s="109"/>
    </row>
    <row r="195" spans="1:13" ht="126" customHeight="1" x14ac:dyDescent="0.25">
      <c r="A195" s="10" t="s">
        <v>130</v>
      </c>
      <c r="B195" s="10" t="s">
        <v>131</v>
      </c>
      <c r="C195" s="10" t="s">
        <v>8</v>
      </c>
      <c r="D195" s="10" t="s">
        <v>132</v>
      </c>
      <c r="E195" s="10" t="s">
        <v>129</v>
      </c>
      <c r="F195" s="10" t="s">
        <v>4</v>
      </c>
      <c r="G195" s="10"/>
      <c r="H195" s="10"/>
      <c r="I195" s="10"/>
      <c r="J195" s="10"/>
      <c r="K195" s="10"/>
      <c r="L195" s="10"/>
      <c r="M195" s="109"/>
    </row>
    <row r="196" spans="1:13" ht="24" customHeight="1" x14ac:dyDescent="0.25">
      <c r="A196" s="111" t="s">
        <v>133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3"/>
    </row>
    <row r="197" spans="1:13" ht="38.25" customHeight="1" x14ac:dyDescent="0.25">
      <c r="A197" s="114" t="s">
        <v>134</v>
      </c>
      <c r="B197" s="114" t="s">
        <v>135</v>
      </c>
      <c r="C197" s="10" t="s">
        <v>8</v>
      </c>
      <c r="D197" s="10" t="s">
        <v>136</v>
      </c>
      <c r="E197" s="10" t="s">
        <v>3</v>
      </c>
      <c r="F197" s="10" t="s">
        <v>4</v>
      </c>
      <c r="G197" s="10"/>
      <c r="H197" s="10"/>
      <c r="I197" s="10"/>
      <c r="J197" s="10"/>
      <c r="K197" s="10"/>
      <c r="L197" s="10"/>
      <c r="M197" s="114" t="s">
        <v>244</v>
      </c>
    </row>
    <row r="198" spans="1:13" ht="38.25" customHeight="1" x14ac:dyDescent="0.25">
      <c r="A198" s="115"/>
      <c r="B198" s="115"/>
      <c r="C198" s="10" t="s">
        <v>21</v>
      </c>
      <c r="D198" s="10" t="s">
        <v>136</v>
      </c>
      <c r="E198" s="10" t="s">
        <v>3</v>
      </c>
      <c r="F198" s="10" t="s">
        <v>4</v>
      </c>
      <c r="G198" s="10"/>
      <c r="H198" s="10"/>
      <c r="I198" s="10"/>
      <c r="J198" s="10"/>
      <c r="K198" s="10"/>
      <c r="L198" s="10"/>
      <c r="M198" s="115"/>
    </row>
    <row r="199" spans="1:13" ht="38.25" customHeight="1" x14ac:dyDescent="0.25">
      <c r="A199" s="115"/>
      <c r="B199" s="115"/>
      <c r="C199" s="71" t="s">
        <v>33</v>
      </c>
      <c r="D199" s="71" t="s">
        <v>136</v>
      </c>
      <c r="E199" s="71" t="s">
        <v>3</v>
      </c>
      <c r="F199" s="71" t="s">
        <v>4</v>
      </c>
      <c r="G199" s="71"/>
      <c r="H199" s="71"/>
      <c r="I199" s="71"/>
      <c r="J199" s="71"/>
      <c r="K199" s="71"/>
      <c r="L199" s="71"/>
      <c r="M199" s="115"/>
    </row>
    <row r="200" spans="1:13" ht="38.25" customHeight="1" x14ac:dyDescent="0.25">
      <c r="A200" s="115"/>
      <c r="B200" s="115"/>
      <c r="C200" s="71" t="s">
        <v>144</v>
      </c>
      <c r="D200" s="71" t="s">
        <v>136</v>
      </c>
      <c r="E200" s="71" t="s">
        <v>3</v>
      </c>
      <c r="F200" s="71" t="s">
        <v>4</v>
      </c>
      <c r="G200" s="71"/>
      <c r="H200" s="71"/>
      <c r="I200" s="71"/>
      <c r="J200" s="71"/>
      <c r="K200" s="71"/>
      <c r="L200" s="71"/>
      <c r="M200" s="115"/>
    </row>
    <row r="201" spans="1:13" ht="38.25" customHeight="1" x14ac:dyDescent="0.25">
      <c r="A201" s="115"/>
      <c r="B201" s="115"/>
      <c r="C201" s="71" t="s">
        <v>32</v>
      </c>
      <c r="D201" s="71" t="s">
        <v>136</v>
      </c>
      <c r="E201" s="71" t="s">
        <v>3</v>
      </c>
      <c r="F201" s="71" t="s">
        <v>4</v>
      </c>
      <c r="G201" s="71"/>
      <c r="H201" s="71"/>
      <c r="I201" s="71"/>
      <c r="J201" s="71"/>
      <c r="K201" s="71"/>
      <c r="L201" s="71"/>
      <c r="M201" s="115"/>
    </row>
    <row r="202" spans="1:13" ht="38.25" customHeight="1" x14ac:dyDescent="0.25">
      <c r="A202" s="115"/>
      <c r="B202" s="115"/>
      <c r="C202" s="71" t="s">
        <v>145</v>
      </c>
      <c r="D202" s="71" t="s">
        <v>136</v>
      </c>
      <c r="E202" s="71" t="s">
        <v>3</v>
      </c>
      <c r="F202" s="71" t="s">
        <v>4</v>
      </c>
      <c r="G202" s="71"/>
      <c r="H202" s="71"/>
      <c r="I202" s="71"/>
      <c r="J202" s="71"/>
      <c r="K202" s="71"/>
      <c r="L202" s="71"/>
      <c r="M202" s="115"/>
    </row>
    <row r="203" spans="1:13" ht="38.25" customHeight="1" x14ac:dyDescent="0.25">
      <c r="A203" s="115"/>
      <c r="B203" s="115"/>
      <c r="C203" s="71" t="s">
        <v>31</v>
      </c>
      <c r="D203" s="71" t="s">
        <v>136</v>
      </c>
      <c r="E203" s="71" t="s">
        <v>3</v>
      </c>
      <c r="F203" s="71" t="s">
        <v>4</v>
      </c>
      <c r="G203" s="71"/>
      <c r="H203" s="71"/>
      <c r="I203" s="71"/>
      <c r="J203" s="71"/>
      <c r="K203" s="71"/>
      <c r="L203" s="71"/>
      <c r="M203" s="115"/>
    </row>
    <row r="204" spans="1:13" ht="38.25" customHeight="1" x14ac:dyDescent="0.25">
      <c r="A204" s="115"/>
      <c r="B204" s="115"/>
      <c r="C204" s="71" t="s">
        <v>146</v>
      </c>
      <c r="D204" s="71" t="s">
        <v>136</v>
      </c>
      <c r="E204" s="71" t="s">
        <v>3</v>
      </c>
      <c r="F204" s="71" t="s">
        <v>4</v>
      </c>
      <c r="G204" s="71"/>
      <c r="H204" s="71"/>
      <c r="I204" s="71"/>
      <c r="J204" s="71"/>
      <c r="K204" s="71"/>
      <c r="L204" s="71"/>
      <c r="M204" s="115"/>
    </row>
    <row r="205" spans="1:13" ht="38.25" customHeight="1" x14ac:dyDescent="0.25">
      <c r="A205" s="115"/>
      <c r="B205" s="115"/>
      <c r="C205" s="71" t="s">
        <v>147</v>
      </c>
      <c r="D205" s="71" t="s">
        <v>136</v>
      </c>
      <c r="E205" s="71" t="s">
        <v>3</v>
      </c>
      <c r="F205" s="71" t="s">
        <v>4</v>
      </c>
      <c r="G205" s="71"/>
      <c r="H205" s="71"/>
      <c r="I205" s="71"/>
      <c r="J205" s="71"/>
      <c r="K205" s="71"/>
      <c r="L205" s="71"/>
      <c r="M205" s="115"/>
    </row>
    <row r="206" spans="1:13" ht="38.25" customHeight="1" x14ac:dyDescent="0.25">
      <c r="A206" s="115"/>
      <c r="B206" s="115"/>
      <c r="C206" s="71" t="s">
        <v>29</v>
      </c>
      <c r="D206" s="71" t="s">
        <v>136</v>
      </c>
      <c r="E206" s="71" t="s">
        <v>3</v>
      </c>
      <c r="F206" s="71" t="s">
        <v>4</v>
      </c>
      <c r="G206" s="71"/>
      <c r="H206" s="71"/>
      <c r="I206" s="71"/>
      <c r="J206" s="71"/>
      <c r="K206" s="71"/>
      <c r="L206" s="71"/>
      <c r="M206" s="115"/>
    </row>
    <row r="207" spans="1:13" ht="38.25" customHeight="1" x14ac:dyDescent="0.25">
      <c r="A207" s="115"/>
      <c r="B207" s="115"/>
      <c r="C207" s="71" t="s">
        <v>50</v>
      </c>
      <c r="D207" s="71" t="s">
        <v>136</v>
      </c>
      <c r="E207" s="71" t="s">
        <v>3</v>
      </c>
      <c r="F207" s="71" t="s">
        <v>4</v>
      </c>
      <c r="G207" s="71"/>
      <c r="H207" s="71"/>
      <c r="I207" s="71"/>
      <c r="J207" s="71"/>
      <c r="K207" s="71"/>
      <c r="L207" s="71"/>
      <c r="M207" s="115"/>
    </row>
    <row r="208" spans="1:13" ht="38.25" customHeight="1" x14ac:dyDescent="0.25">
      <c r="A208" s="115"/>
      <c r="B208" s="115"/>
      <c r="C208" s="71" t="s">
        <v>148</v>
      </c>
      <c r="D208" s="71" t="s">
        <v>136</v>
      </c>
      <c r="E208" s="71" t="s">
        <v>3</v>
      </c>
      <c r="F208" s="71" t="s">
        <v>4</v>
      </c>
      <c r="G208" s="71"/>
      <c r="H208" s="71"/>
      <c r="I208" s="71"/>
      <c r="J208" s="71"/>
      <c r="K208" s="71"/>
      <c r="L208" s="71"/>
      <c r="M208" s="115"/>
    </row>
    <row r="209" spans="1:13" ht="38.25" customHeight="1" x14ac:dyDescent="0.25">
      <c r="A209" s="115"/>
      <c r="B209" s="115"/>
      <c r="C209" s="71" t="s">
        <v>149</v>
      </c>
      <c r="D209" s="71" t="s">
        <v>136</v>
      </c>
      <c r="E209" s="71" t="s">
        <v>3</v>
      </c>
      <c r="F209" s="71" t="s">
        <v>4</v>
      </c>
      <c r="G209" s="71"/>
      <c r="H209" s="71"/>
      <c r="I209" s="71"/>
      <c r="J209" s="71"/>
      <c r="K209" s="71"/>
      <c r="L209" s="71"/>
      <c r="M209" s="115"/>
    </row>
    <row r="210" spans="1:13" ht="38.25" customHeight="1" x14ac:dyDescent="0.25">
      <c r="A210" s="115"/>
      <c r="B210" s="115"/>
      <c r="C210" s="71" t="s">
        <v>221</v>
      </c>
      <c r="D210" s="71" t="s">
        <v>136</v>
      </c>
      <c r="E210" s="71" t="s">
        <v>3</v>
      </c>
      <c r="F210" s="71" t="s">
        <v>4</v>
      </c>
      <c r="G210" s="71"/>
      <c r="H210" s="71"/>
      <c r="I210" s="71"/>
      <c r="J210" s="71"/>
      <c r="K210" s="71"/>
      <c r="L210" s="71"/>
      <c r="M210" s="115"/>
    </row>
    <row r="211" spans="1:13" ht="38.25" customHeight="1" x14ac:dyDescent="0.25">
      <c r="A211" s="115"/>
      <c r="B211" s="115"/>
      <c r="C211" s="71" t="s">
        <v>34</v>
      </c>
      <c r="D211" s="71" t="s">
        <v>136</v>
      </c>
      <c r="E211" s="71" t="s">
        <v>3</v>
      </c>
      <c r="F211" s="71" t="s">
        <v>4</v>
      </c>
      <c r="G211" s="71"/>
      <c r="H211" s="71"/>
      <c r="I211" s="71"/>
      <c r="J211" s="71"/>
      <c r="K211" s="71"/>
      <c r="L211" s="71"/>
      <c r="M211" s="115"/>
    </row>
    <row r="212" spans="1:13" ht="38.25" customHeight="1" x14ac:dyDescent="0.25">
      <c r="A212" s="115"/>
      <c r="B212" s="115"/>
      <c r="C212" s="71" t="s">
        <v>150</v>
      </c>
      <c r="D212" s="71" t="s">
        <v>136</v>
      </c>
      <c r="E212" s="71" t="s">
        <v>3</v>
      </c>
      <c r="F212" s="71" t="s">
        <v>4</v>
      </c>
      <c r="G212" s="71"/>
      <c r="H212" s="71"/>
      <c r="I212" s="71"/>
      <c r="J212" s="71"/>
      <c r="K212" s="71"/>
      <c r="L212" s="71"/>
      <c r="M212" s="115"/>
    </row>
    <row r="213" spans="1:13" ht="38.25" customHeight="1" x14ac:dyDescent="0.25">
      <c r="A213" s="115"/>
      <c r="B213" s="115"/>
      <c r="C213" s="71" t="s">
        <v>151</v>
      </c>
      <c r="D213" s="71" t="s">
        <v>136</v>
      </c>
      <c r="E213" s="71" t="s">
        <v>3</v>
      </c>
      <c r="F213" s="71" t="s">
        <v>4</v>
      </c>
      <c r="G213" s="71"/>
      <c r="H213" s="71"/>
      <c r="I213" s="71"/>
      <c r="J213" s="71"/>
      <c r="K213" s="71"/>
      <c r="L213" s="71"/>
      <c r="M213" s="115"/>
    </row>
    <row r="214" spans="1:13" ht="38.25" customHeight="1" x14ac:dyDescent="0.25">
      <c r="A214" s="115"/>
      <c r="B214" s="115"/>
      <c r="C214" s="71" t="s">
        <v>152</v>
      </c>
      <c r="D214" s="71" t="s">
        <v>136</v>
      </c>
      <c r="E214" s="71" t="s">
        <v>3</v>
      </c>
      <c r="F214" s="71" t="s">
        <v>4</v>
      </c>
      <c r="G214" s="71"/>
      <c r="H214" s="71"/>
      <c r="I214" s="71"/>
      <c r="J214" s="71"/>
      <c r="K214" s="71"/>
      <c r="L214" s="71"/>
      <c r="M214" s="115"/>
    </row>
    <row r="215" spans="1:13" ht="38.25" customHeight="1" x14ac:dyDescent="0.25">
      <c r="A215" s="116"/>
      <c r="B215" s="116"/>
      <c r="C215" s="71" t="s">
        <v>153</v>
      </c>
      <c r="D215" s="71" t="s">
        <v>136</v>
      </c>
      <c r="E215" s="71" t="s">
        <v>3</v>
      </c>
      <c r="F215" s="71" t="s">
        <v>4</v>
      </c>
      <c r="G215" s="71"/>
      <c r="H215" s="71"/>
      <c r="I215" s="71"/>
      <c r="J215" s="71"/>
      <c r="K215" s="71"/>
      <c r="L215" s="71"/>
      <c r="M215" s="116"/>
    </row>
    <row r="216" spans="1:13" x14ac:dyDescent="0.25">
      <c r="A216" s="108" t="s">
        <v>137</v>
      </c>
      <c r="B216" s="108"/>
      <c r="C216" s="108"/>
      <c r="D216" s="108"/>
      <c r="E216" s="11" t="s">
        <v>76</v>
      </c>
      <c r="F216" s="7">
        <f>F9+F16+F18</f>
        <v>6324.5</v>
      </c>
      <c r="G216" s="7">
        <v>0</v>
      </c>
      <c r="H216" s="11"/>
      <c r="I216" s="11"/>
      <c r="J216" s="11"/>
      <c r="K216" s="11"/>
      <c r="L216" s="11"/>
      <c r="M216" s="6"/>
    </row>
  </sheetData>
  <mergeCells count="216">
    <mergeCell ref="B197:B215"/>
    <mergeCell ref="A197:A215"/>
    <mergeCell ref="M197:M215"/>
    <mergeCell ref="M113:M121"/>
    <mergeCell ref="A7:M7"/>
    <mergeCell ref="M191:M195"/>
    <mergeCell ref="M188:M189"/>
    <mergeCell ref="M150:M186"/>
    <mergeCell ref="M128:M148"/>
    <mergeCell ref="M123:M126"/>
    <mergeCell ref="M24:M30"/>
    <mergeCell ref="M15:M18"/>
    <mergeCell ref="A196:M196"/>
    <mergeCell ref="A190:M190"/>
    <mergeCell ref="A187:M187"/>
    <mergeCell ref="A149:M149"/>
    <mergeCell ref="A127:M127"/>
    <mergeCell ref="A122:M122"/>
    <mergeCell ref="A112:M112"/>
    <mergeCell ref="A31:M31"/>
    <mergeCell ref="B144:B148"/>
    <mergeCell ref="A144:A148"/>
    <mergeCell ref="C63:C65"/>
    <mergeCell ref="C66:C68"/>
    <mergeCell ref="H173:H174"/>
    <mergeCell ref="I173:I174"/>
    <mergeCell ref="J173:J174"/>
    <mergeCell ref="C69:C71"/>
    <mergeCell ref="M8:M9"/>
    <mergeCell ref="M12:M13"/>
    <mergeCell ref="M21:M22"/>
    <mergeCell ref="M32:M33"/>
    <mergeCell ref="A23:M23"/>
    <mergeCell ref="A19:M19"/>
    <mergeCell ref="B137:B143"/>
    <mergeCell ref="A129:A136"/>
    <mergeCell ref="A137:A143"/>
    <mergeCell ref="A113:A121"/>
    <mergeCell ref="C114:C115"/>
    <mergeCell ref="C116:C117"/>
    <mergeCell ref="C118:C119"/>
    <mergeCell ref="C120:C121"/>
    <mergeCell ref="C90:C92"/>
    <mergeCell ref="C93:C95"/>
    <mergeCell ref="C96:C98"/>
    <mergeCell ref="C99:C101"/>
    <mergeCell ref="C102:C104"/>
    <mergeCell ref="C105:C107"/>
    <mergeCell ref="J177:J178"/>
    <mergeCell ref="K177:K178"/>
    <mergeCell ref="L177:L178"/>
    <mergeCell ref="M34:M110"/>
    <mergeCell ref="A15:A16"/>
    <mergeCell ref="H185:H186"/>
    <mergeCell ref="I185:I186"/>
    <mergeCell ref="J185:J186"/>
    <mergeCell ref="K185:K186"/>
    <mergeCell ref="L185:L186"/>
    <mergeCell ref="H181:H182"/>
    <mergeCell ref="I181:I182"/>
    <mergeCell ref="J181:J182"/>
    <mergeCell ref="K181:K182"/>
    <mergeCell ref="L181:L182"/>
    <mergeCell ref="H183:H184"/>
    <mergeCell ref="I183:I184"/>
    <mergeCell ref="J183:J184"/>
    <mergeCell ref="K183:K184"/>
    <mergeCell ref="L183:L184"/>
    <mergeCell ref="I179:I180"/>
    <mergeCell ref="J179:J180"/>
    <mergeCell ref="K179:K180"/>
    <mergeCell ref="L179:L180"/>
    <mergeCell ref="H179:H180"/>
    <mergeCell ref="H177:H178"/>
    <mergeCell ref="I177:I178"/>
    <mergeCell ref="J167:J168"/>
    <mergeCell ref="K167:K168"/>
    <mergeCell ref="L167:L168"/>
    <mergeCell ref="H169:H170"/>
    <mergeCell ref="I169:I170"/>
    <mergeCell ref="J169:J170"/>
    <mergeCell ref="K169:K170"/>
    <mergeCell ref="L169:L170"/>
    <mergeCell ref="L171:L172"/>
    <mergeCell ref="H171:H172"/>
    <mergeCell ref="I171:I172"/>
    <mergeCell ref="J171:J172"/>
    <mergeCell ref="K171:K172"/>
    <mergeCell ref="H167:H168"/>
    <mergeCell ref="K173:K174"/>
    <mergeCell ref="L173:L174"/>
    <mergeCell ref="H175:H176"/>
    <mergeCell ref="I175:I176"/>
    <mergeCell ref="J175:J176"/>
    <mergeCell ref="K175:K176"/>
    <mergeCell ref="L175:L176"/>
    <mergeCell ref="J161:J162"/>
    <mergeCell ref="K161:K162"/>
    <mergeCell ref="L161:L162"/>
    <mergeCell ref="H163:H164"/>
    <mergeCell ref="I163:I164"/>
    <mergeCell ref="J163:J164"/>
    <mergeCell ref="K163:K164"/>
    <mergeCell ref="L163:L164"/>
    <mergeCell ref="H165:H166"/>
    <mergeCell ref="I165:I166"/>
    <mergeCell ref="J165:J166"/>
    <mergeCell ref="K165:K166"/>
    <mergeCell ref="L165:L166"/>
    <mergeCell ref="H161:H162"/>
    <mergeCell ref="I161:I162"/>
    <mergeCell ref="J157:J158"/>
    <mergeCell ref="K157:K158"/>
    <mergeCell ref="L157:L158"/>
    <mergeCell ref="H159:H160"/>
    <mergeCell ref="I159:I160"/>
    <mergeCell ref="J159:J160"/>
    <mergeCell ref="K159:K160"/>
    <mergeCell ref="L159:L160"/>
    <mergeCell ref="K153:K154"/>
    <mergeCell ref="L153:L154"/>
    <mergeCell ref="H155:H156"/>
    <mergeCell ref="I155:I156"/>
    <mergeCell ref="J155:J156"/>
    <mergeCell ref="K155:K156"/>
    <mergeCell ref="L155:L156"/>
    <mergeCell ref="H153:H154"/>
    <mergeCell ref="I153:I154"/>
    <mergeCell ref="H157:H158"/>
    <mergeCell ref="I157:I158"/>
    <mergeCell ref="C177:C178"/>
    <mergeCell ref="I167:I168"/>
    <mergeCell ref="C151:C152"/>
    <mergeCell ref="C153:C154"/>
    <mergeCell ref="C155:C156"/>
    <mergeCell ref="A32:A33"/>
    <mergeCell ref="B32:B33"/>
    <mergeCell ref="C32:C33"/>
    <mergeCell ref="A34:A110"/>
    <mergeCell ref="B34:B110"/>
    <mergeCell ref="B113:B121"/>
    <mergeCell ref="C72:C74"/>
    <mergeCell ref="C75:C77"/>
    <mergeCell ref="C78:C80"/>
    <mergeCell ref="C81:C83"/>
    <mergeCell ref="C84:C86"/>
    <mergeCell ref="C87:C89"/>
    <mergeCell ref="C34:C38"/>
    <mergeCell ref="C39:C41"/>
    <mergeCell ref="C42:C44"/>
    <mergeCell ref="C45:C47"/>
    <mergeCell ref="C48:C50"/>
    <mergeCell ref="C51:C53"/>
    <mergeCell ref="C54:C56"/>
    <mergeCell ref="J151:J152"/>
    <mergeCell ref="K151:K152"/>
    <mergeCell ref="L151:L152"/>
    <mergeCell ref="J153:J154"/>
    <mergeCell ref="A21:A22"/>
    <mergeCell ref="B21:B22"/>
    <mergeCell ref="C21:C22"/>
    <mergeCell ref="A25:A30"/>
    <mergeCell ref="B25:B30"/>
    <mergeCell ref="C25:C30"/>
    <mergeCell ref="C57:C59"/>
    <mergeCell ref="C60:C62"/>
    <mergeCell ref="C108:C110"/>
    <mergeCell ref="C130:C131"/>
    <mergeCell ref="B129:B136"/>
    <mergeCell ref="C185:C186"/>
    <mergeCell ref="B150:B166"/>
    <mergeCell ref="A150:A166"/>
    <mergeCell ref="H151:H152"/>
    <mergeCell ref="I151:I152"/>
    <mergeCell ref="A216:D216"/>
    <mergeCell ref="E1:I1"/>
    <mergeCell ref="C157:C158"/>
    <mergeCell ref="B167:B186"/>
    <mergeCell ref="A167:A186"/>
    <mergeCell ref="C183:C184"/>
    <mergeCell ref="C181:C182"/>
    <mergeCell ref="C159:C160"/>
    <mergeCell ref="C161:C162"/>
    <mergeCell ref="C163:C164"/>
    <mergeCell ref="C165:C166"/>
    <mergeCell ref="C167:C168"/>
    <mergeCell ref="C169:C170"/>
    <mergeCell ref="C179:C180"/>
    <mergeCell ref="C171:C172"/>
    <mergeCell ref="C173:C174"/>
    <mergeCell ref="C175:C176"/>
    <mergeCell ref="B15:B16"/>
    <mergeCell ref="C15:C16"/>
    <mergeCell ref="A17:A18"/>
    <mergeCell ref="F3:G3"/>
    <mergeCell ref="G4:G5"/>
    <mergeCell ref="F4:F5"/>
    <mergeCell ref="A12:A13"/>
    <mergeCell ref="B12:B13"/>
    <mergeCell ref="C12:C13"/>
    <mergeCell ref="A8:A9"/>
    <mergeCell ref="B8:B9"/>
    <mergeCell ref="C8:C9"/>
    <mergeCell ref="B17:B18"/>
    <mergeCell ref="C17:C18"/>
    <mergeCell ref="J1:M1"/>
    <mergeCell ref="A2:M2"/>
    <mergeCell ref="H4:K4"/>
    <mergeCell ref="L4:L5"/>
    <mergeCell ref="H3:L3"/>
    <mergeCell ref="A3:A5"/>
    <mergeCell ref="B3:B5"/>
    <mergeCell ref="C3:C5"/>
    <mergeCell ref="D3:D5"/>
    <mergeCell ref="E3:E5"/>
    <mergeCell ref="M3:M5"/>
  </mergeCells>
  <pageMargins left="0.23622047244094491" right="0.23622047244094491" top="0.74803149606299213" bottom="0.74803149606299213" header="0.31496062992125984" footer="0.31496062992125984"/>
  <pageSetup paperSize="9" scale="41" firstPageNumber="5" fitToHeight="6" orientation="portrait" useFirstPageNumber="1" r:id="rId1"/>
  <headerFooter>
    <oddHeader>&amp;C&amp;"Times New Roman,обычный"
&amp;P</oddHeader>
  </headerFooter>
  <rowBreaks count="5" manualBreakCount="5">
    <brk id="18" max="16383" man="1"/>
    <brk id="110" max="16383" man="1"/>
    <brk id="127" max="39" man="1"/>
    <brk id="160" max="16383" man="1"/>
    <brk id="188" max="3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60" zoomScaleNormal="100" workbookViewId="0">
      <selection activeCell="G2" sqref="G2:G9"/>
    </sheetView>
  </sheetViews>
  <sheetFormatPr defaultRowHeight="12.75" x14ac:dyDescent="0.2"/>
  <cols>
    <col min="1" max="1" width="9.140625" style="14"/>
    <col min="2" max="3" width="20" style="14" customWidth="1"/>
    <col min="4" max="4" width="42.5703125" style="14" customWidth="1"/>
    <col min="5" max="5" width="40.140625" style="14" customWidth="1"/>
    <col min="6" max="16384" width="9.140625" style="14"/>
  </cols>
  <sheetData>
    <row r="1" spans="1:7" ht="101.25" customHeight="1" x14ac:dyDescent="0.2">
      <c r="E1" s="79" t="s">
        <v>328</v>
      </c>
    </row>
    <row r="2" spans="1:7" ht="85.5" customHeight="1" x14ac:dyDescent="0.2">
      <c r="A2" s="122" t="s">
        <v>321</v>
      </c>
      <c r="B2" s="122"/>
      <c r="C2" s="122"/>
      <c r="D2" s="122"/>
      <c r="E2" s="122"/>
    </row>
    <row r="3" spans="1:7" ht="28.5" customHeight="1" x14ac:dyDescent="0.2">
      <c r="A3" s="142" t="s">
        <v>0</v>
      </c>
      <c r="B3" s="131" t="s">
        <v>332</v>
      </c>
      <c r="C3" s="131"/>
      <c r="D3" s="131"/>
      <c r="E3" s="128" t="s">
        <v>260</v>
      </c>
    </row>
    <row r="4" spans="1:7" ht="20.25" customHeight="1" x14ac:dyDescent="0.2">
      <c r="A4" s="144"/>
      <c r="B4" s="37" t="s">
        <v>42</v>
      </c>
      <c r="C4" s="37" t="s">
        <v>43</v>
      </c>
      <c r="D4" s="37" t="s">
        <v>167</v>
      </c>
      <c r="E4" s="128"/>
      <c r="G4" s="93"/>
    </row>
    <row r="5" spans="1:7" x14ac:dyDescent="0.2">
      <c r="A5" s="15">
        <v>1</v>
      </c>
      <c r="B5" s="37">
        <v>2</v>
      </c>
      <c r="C5" s="37">
        <v>3</v>
      </c>
      <c r="D5" s="37">
        <v>4</v>
      </c>
      <c r="E5" s="15">
        <v>5</v>
      </c>
      <c r="G5" s="83"/>
    </row>
    <row r="6" spans="1:7" x14ac:dyDescent="0.2">
      <c r="A6" s="15"/>
      <c r="B6" s="37"/>
      <c r="C6" s="37"/>
      <c r="D6" s="37"/>
      <c r="E6" s="83">
        <f>IF(D6&gt;0,"1",0)</f>
        <v>0</v>
      </c>
    </row>
    <row r="7" spans="1:7" x14ac:dyDescent="0.2">
      <c r="A7" s="15"/>
      <c r="B7" s="37"/>
      <c r="C7" s="37"/>
      <c r="D7" s="37"/>
      <c r="E7" s="83">
        <f>IF(D7&gt;0,"1",0)</f>
        <v>0</v>
      </c>
    </row>
    <row r="8" spans="1:7" x14ac:dyDescent="0.2">
      <c r="A8" s="19"/>
      <c r="B8" s="19"/>
      <c r="C8" s="19"/>
      <c r="D8" s="19"/>
      <c r="E8" s="83">
        <f>IF(D8&gt;0,"1",0)</f>
        <v>0</v>
      </c>
    </row>
    <row r="9" spans="1:7" ht="75.75" customHeight="1" x14ac:dyDescent="0.2">
      <c r="A9" s="145" t="s">
        <v>252</v>
      </c>
      <c r="B9" s="146"/>
      <c r="C9" s="146"/>
      <c r="D9" s="147"/>
      <c r="E9" s="82" t="str">
        <f>IF((E6+E7+E8)&gt;0,"да","нет")</f>
        <v>нет</v>
      </c>
    </row>
    <row r="10" spans="1:7" ht="64.5" customHeight="1" x14ac:dyDescent="0.2">
      <c r="A10" s="117" t="s">
        <v>310</v>
      </c>
      <c r="B10" s="118"/>
      <c r="C10" s="118"/>
      <c r="D10" s="119"/>
      <c r="E10" s="16"/>
    </row>
  </sheetData>
  <mergeCells count="6">
    <mergeCell ref="A10:D10"/>
    <mergeCell ref="A3:A4"/>
    <mergeCell ref="B3:D3"/>
    <mergeCell ref="A2:E2"/>
    <mergeCell ref="E3:E4"/>
    <mergeCell ref="A9:D9"/>
  </mergeCells>
  <pageMargins left="0.70866141732283472" right="0.70866141732283472" top="0.74803149606299213" bottom="0.74803149606299213" header="0.31496062992125984" footer="0.31496062992125984"/>
  <pageSetup paperSize="9" scale="66" firstPageNumber="19" orientation="portrait" useFirstPageNumber="1" r:id="rId1"/>
  <headerFooter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="60" zoomScaleNormal="100" workbookViewId="0">
      <selection activeCell="I3" sqref="I3:J8"/>
    </sheetView>
  </sheetViews>
  <sheetFormatPr defaultRowHeight="12.75" x14ac:dyDescent="0.2"/>
  <cols>
    <col min="1" max="1" width="9.140625" style="46"/>
    <col min="2" max="3" width="9.7109375" style="46" customWidth="1"/>
    <col min="4" max="4" width="35.140625" style="46" customWidth="1"/>
    <col min="5" max="5" width="18.28515625" style="46" customWidth="1"/>
    <col min="6" max="7" width="20.28515625" style="46" customWidth="1"/>
    <col min="8" max="16384" width="9.140625" style="46"/>
  </cols>
  <sheetData>
    <row r="1" spans="1:10" ht="108.75" customHeight="1" x14ac:dyDescent="0.2">
      <c r="F1" s="106" t="s">
        <v>328</v>
      </c>
      <c r="G1" s="106"/>
    </row>
    <row r="2" spans="1:10" ht="44.25" customHeight="1" x14ac:dyDescent="0.2">
      <c r="A2" s="127" t="s">
        <v>293</v>
      </c>
      <c r="B2" s="127"/>
      <c r="C2" s="127"/>
      <c r="D2" s="127"/>
      <c r="E2" s="127"/>
      <c r="F2" s="127"/>
      <c r="G2" s="127"/>
    </row>
    <row r="3" spans="1:10" s="47" customFormat="1" ht="50.25" customHeight="1" x14ac:dyDescent="0.25">
      <c r="A3" s="149" t="s">
        <v>0</v>
      </c>
      <c r="B3" s="151" t="s">
        <v>323</v>
      </c>
      <c r="C3" s="152"/>
      <c r="D3" s="153"/>
      <c r="E3" s="149" t="s">
        <v>168</v>
      </c>
      <c r="F3" s="128" t="s">
        <v>253</v>
      </c>
      <c r="G3" s="128" t="s">
        <v>254</v>
      </c>
    </row>
    <row r="4" spans="1:10" s="47" customFormat="1" ht="18.75" customHeight="1" x14ac:dyDescent="0.2">
      <c r="A4" s="150"/>
      <c r="B4" s="48" t="s">
        <v>42</v>
      </c>
      <c r="C4" s="48" t="s">
        <v>43</v>
      </c>
      <c r="D4" s="48" t="s">
        <v>167</v>
      </c>
      <c r="E4" s="150"/>
      <c r="F4" s="128"/>
      <c r="G4" s="128"/>
      <c r="I4" s="161"/>
      <c r="J4" s="161"/>
    </row>
    <row r="5" spans="1:10" s="50" customFormat="1" x14ac:dyDescent="0.2">
      <c r="A5" s="21">
        <v>1</v>
      </c>
      <c r="B5" s="48">
        <v>2</v>
      </c>
      <c r="C5" s="48">
        <v>3</v>
      </c>
      <c r="D5" s="48">
        <v>4</v>
      </c>
      <c r="E5" s="49">
        <v>5</v>
      </c>
      <c r="F5" s="49">
        <v>6</v>
      </c>
      <c r="G5" s="48">
        <v>7</v>
      </c>
      <c r="I5" s="94"/>
      <c r="J5" s="95"/>
    </row>
    <row r="6" spans="1:10" x14ac:dyDescent="0.2">
      <c r="A6" s="51"/>
      <c r="B6" s="51"/>
      <c r="C6" s="51"/>
      <c r="D6" s="51"/>
      <c r="E6" s="51"/>
      <c r="F6" s="94">
        <f>IF(D6&gt;0,"1",0)</f>
        <v>0</v>
      </c>
      <c r="G6" s="94">
        <f>IF(E6&gt;0,"1",0)</f>
        <v>0</v>
      </c>
    </row>
    <row r="7" spans="1:10" x14ac:dyDescent="0.2">
      <c r="A7" s="51"/>
      <c r="B7" s="51"/>
      <c r="C7" s="51"/>
      <c r="D7" s="51"/>
      <c r="E7" s="51"/>
      <c r="F7" s="94">
        <f>IF(D7&gt;0,"1",0)</f>
        <v>0</v>
      </c>
      <c r="G7" s="94">
        <f>IF(E7&gt;0,"1",0)</f>
        <v>0</v>
      </c>
    </row>
    <row r="8" spans="1:10" x14ac:dyDescent="0.2">
      <c r="A8" s="51"/>
      <c r="B8" s="51"/>
      <c r="C8" s="51"/>
      <c r="D8" s="51"/>
      <c r="E8" s="51"/>
      <c r="F8" s="94">
        <f>IF(D8&gt;0,"1",0)</f>
        <v>0</v>
      </c>
      <c r="G8" s="94">
        <f>IF(E8&gt;0,"1",0)</f>
        <v>0</v>
      </c>
    </row>
    <row r="9" spans="1:10" ht="33" customHeight="1" x14ac:dyDescent="0.2">
      <c r="A9" s="154" t="s">
        <v>203</v>
      </c>
      <c r="B9" s="155"/>
      <c r="C9" s="155"/>
      <c r="D9" s="155"/>
      <c r="E9" s="156"/>
      <c r="F9" s="82">
        <f>F6+F7+F8</f>
        <v>0</v>
      </c>
      <c r="G9" s="82">
        <f>G6+G7+G8</f>
        <v>0</v>
      </c>
    </row>
    <row r="10" spans="1:10" ht="75.75" customHeight="1" x14ac:dyDescent="0.2">
      <c r="A10" s="157" t="s">
        <v>310</v>
      </c>
      <c r="B10" s="158"/>
      <c r="C10" s="158"/>
      <c r="D10" s="158"/>
      <c r="E10" s="159"/>
      <c r="F10" s="160"/>
      <c r="G10" s="160"/>
    </row>
    <row r="11" spans="1:10" s="52" customFormat="1" ht="33.75" customHeight="1" x14ac:dyDescent="0.2">
      <c r="A11" s="162" t="s">
        <v>255</v>
      </c>
      <c r="B11" s="162"/>
      <c r="C11" s="162"/>
      <c r="D11" s="162"/>
      <c r="E11" s="162"/>
      <c r="F11" s="162"/>
      <c r="G11" s="162"/>
    </row>
    <row r="12" spans="1:10" s="52" customFormat="1" ht="45.75" customHeight="1" x14ac:dyDescent="0.2">
      <c r="A12" s="148"/>
      <c r="B12" s="148"/>
      <c r="C12" s="148"/>
      <c r="D12" s="148"/>
      <c r="E12" s="148"/>
      <c r="F12" s="148"/>
      <c r="G12" s="148"/>
    </row>
    <row r="13" spans="1:10" s="52" customFormat="1" ht="33.75" customHeight="1" x14ac:dyDescent="0.2">
      <c r="A13" s="148"/>
      <c r="B13" s="148"/>
      <c r="C13" s="148"/>
      <c r="D13" s="148"/>
      <c r="E13" s="148"/>
      <c r="F13" s="148"/>
      <c r="G13" s="148"/>
    </row>
  </sheetData>
  <mergeCells count="14">
    <mergeCell ref="F1:G1"/>
    <mergeCell ref="I4:J4"/>
    <mergeCell ref="A2:G2"/>
    <mergeCell ref="A11:G11"/>
    <mergeCell ref="A12:G12"/>
    <mergeCell ref="A13:G13"/>
    <mergeCell ref="E3:E4"/>
    <mergeCell ref="F3:F4"/>
    <mergeCell ref="G3:G4"/>
    <mergeCell ref="A3:A4"/>
    <mergeCell ref="B3:D3"/>
    <mergeCell ref="A9:E9"/>
    <mergeCell ref="A10:E10"/>
    <mergeCell ref="F10:G10"/>
  </mergeCells>
  <pageMargins left="0.70866141732283472" right="0.70866141732283472" top="0.74803149606299213" bottom="0.74803149606299213" header="0.31496062992125984" footer="0.31496062992125984"/>
  <pageSetup paperSize="9" scale="71" firstPageNumber="20" orientation="portrait" useFirstPageNumber="1" r:id="rId1"/>
  <headerFooter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110" zoomScaleNormal="100" zoomScaleSheetLayoutView="110" workbookViewId="0">
      <selection activeCell="H3" sqref="G3:H9"/>
    </sheetView>
  </sheetViews>
  <sheetFormatPr defaultRowHeight="12.75" x14ac:dyDescent="0.2"/>
  <cols>
    <col min="1" max="1" width="9.140625" style="17"/>
    <col min="2" max="3" width="15.85546875" style="17" customWidth="1"/>
    <col min="4" max="4" width="59.5703125" style="17" customWidth="1"/>
    <col min="5" max="5" width="36.85546875" style="17" customWidth="1"/>
    <col min="6" max="16384" width="9.140625" style="17"/>
  </cols>
  <sheetData>
    <row r="1" spans="1:7" ht="94.5" customHeight="1" x14ac:dyDescent="0.2">
      <c r="E1" s="79" t="s">
        <v>328</v>
      </c>
    </row>
    <row r="2" spans="1:7" ht="54" customHeight="1" x14ac:dyDescent="0.2">
      <c r="A2" s="122" t="s">
        <v>294</v>
      </c>
      <c r="B2" s="122"/>
      <c r="C2" s="122"/>
      <c r="D2" s="122"/>
      <c r="E2" s="122"/>
    </row>
    <row r="3" spans="1:7" s="9" customFormat="1" ht="42" customHeight="1" x14ac:dyDescent="0.25">
      <c r="A3" s="142" t="s">
        <v>0</v>
      </c>
      <c r="B3" s="163" t="s">
        <v>324</v>
      </c>
      <c r="C3" s="164"/>
      <c r="D3" s="165"/>
      <c r="E3" s="142" t="s">
        <v>262</v>
      </c>
    </row>
    <row r="4" spans="1:7" s="9" customFormat="1" ht="18.75" customHeight="1" x14ac:dyDescent="0.2">
      <c r="A4" s="144"/>
      <c r="B4" s="37" t="s">
        <v>42</v>
      </c>
      <c r="C4" s="37" t="s">
        <v>43</v>
      </c>
      <c r="D4" s="37" t="s">
        <v>167</v>
      </c>
      <c r="E4" s="144"/>
      <c r="G4" s="96"/>
    </row>
    <row r="5" spans="1:7" s="45" customFormat="1" x14ac:dyDescent="0.2">
      <c r="A5" s="15">
        <v>1</v>
      </c>
      <c r="B5" s="37">
        <v>2</v>
      </c>
      <c r="C5" s="37">
        <v>3</v>
      </c>
      <c r="D5" s="37">
        <v>4</v>
      </c>
      <c r="E5" s="27">
        <v>5</v>
      </c>
      <c r="G5" s="91"/>
    </row>
    <row r="6" spans="1:7" x14ac:dyDescent="0.2">
      <c r="A6" s="19"/>
      <c r="B6" s="19"/>
      <c r="C6" s="19"/>
      <c r="D6" s="19"/>
      <c r="E6" s="83">
        <f>IF(D6&gt;0,"1",0)</f>
        <v>0</v>
      </c>
    </row>
    <row r="7" spans="1:7" x14ac:dyDescent="0.2">
      <c r="A7" s="19"/>
      <c r="B7" s="19"/>
      <c r="C7" s="19"/>
      <c r="D7" s="19"/>
      <c r="E7" s="83">
        <f>IF(D7&gt;0,"1",0)</f>
        <v>0</v>
      </c>
    </row>
    <row r="8" spans="1:7" x14ac:dyDescent="0.2">
      <c r="A8" s="19"/>
      <c r="B8" s="19"/>
      <c r="C8" s="19"/>
      <c r="D8" s="19"/>
      <c r="E8" s="83">
        <f>IF(D8&gt;0,"1",0)</f>
        <v>0</v>
      </c>
    </row>
    <row r="9" spans="1:7" s="55" customFormat="1" ht="33.75" customHeight="1" x14ac:dyDescent="0.25">
      <c r="A9" s="154" t="s">
        <v>318</v>
      </c>
      <c r="B9" s="155"/>
      <c r="C9" s="155"/>
      <c r="D9" s="156"/>
      <c r="E9" s="82" t="str">
        <f>IF((E6+E7+E8)&gt;0,"да","нет")</f>
        <v>нет</v>
      </c>
    </row>
    <row r="10" spans="1:7" s="46" customFormat="1" ht="71.25" customHeight="1" x14ac:dyDescent="0.2">
      <c r="A10" s="154" t="s">
        <v>310</v>
      </c>
      <c r="B10" s="155"/>
      <c r="C10" s="155"/>
      <c r="D10" s="156"/>
      <c r="E10" s="32"/>
    </row>
  </sheetData>
  <mergeCells count="6">
    <mergeCell ref="A2:E2"/>
    <mergeCell ref="A10:D10"/>
    <mergeCell ref="E3:E4"/>
    <mergeCell ref="A9:D9"/>
    <mergeCell ref="A3:A4"/>
    <mergeCell ref="B3:D3"/>
  </mergeCells>
  <pageMargins left="0.70866141732283472" right="0.70866141732283472" top="0.74803149606299213" bottom="0.74803149606299213" header="0.31496062992125984" footer="0.31496062992125984"/>
  <pageSetup paperSize="9" scale="63" firstPageNumber="21" orientation="portrait" useFirstPageNumber="1" r:id="rId1"/>
  <headerFooter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="60" zoomScaleNormal="100" workbookViewId="0">
      <selection activeCell="D2" sqref="D2:D5"/>
    </sheetView>
  </sheetViews>
  <sheetFormatPr defaultRowHeight="12.75" x14ac:dyDescent="0.2"/>
  <cols>
    <col min="1" max="1" width="48.42578125" style="14" customWidth="1"/>
    <col min="2" max="2" width="36.5703125" style="14" customWidth="1"/>
    <col min="3" max="16384" width="9.140625" style="14"/>
  </cols>
  <sheetData>
    <row r="1" spans="1:4" ht="96" customHeight="1" x14ac:dyDescent="0.2">
      <c r="B1" s="79" t="s">
        <v>328</v>
      </c>
      <c r="C1" s="78"/>
    </row>
    <row r="2" spans="1:4" ht="42" customHeight="1" x14ac:dyDescent="0.2">
      <c r="A2" s="122" t="s">
        <v>295</v>
      </c>
      <c r="B2" s="122"/>
    </row>
    <row r="3" spans="1:4" ht="25.5" customHeight="1" x14ac:dyDescent="0.2">
      <c r="A3" s="15" t="s">
        <v>1</v>
      </c>
      <c r="B3" s="15" t="s">
        <v>182</v>
      </c>
      <c r="D3" s="93"/>
    </row>
    <row r="4" spans="1:4" ht="14.25" customHeight="1" x14ac:dyDescent="0.2">
      <c r="A4" s="15">
        <v>1</v>
      </c>
      <c r="B4" s="15">
        <v>2</v>
      </c>
      <c r="D4" s="93"/>
    </row>
    <row r="5" spans="1:4" ht="30" customHeight="1" x14ac:dyDescent="0.2">
      <c r="A5" s="62" t="s">
        <v>180</v>
      </c>
      <c r="B5" s="15">
        <v>0</v>
      </c>
      <c r="D5" s="93"/>
    </row>
    <row r="6" spans="1:4" ht="30" customHeight="1" x14ac:dyDescent="0.2">
      <c r="A6" s="62" t="s">
        <v>181</v>
      </c>
      <c r="B6" s="15">
        <v>0</v>
      </c>
      <c r="D6" s="93"/>
    </row>
    <row r="7" spans="1:4" ht="40.5" customHeight="1" x14ac:dyDescent="0.2">
      <c r="A7" s="64" t="s">
        <v>184</v>
      </c>
      <c r="B7" s="90" t="str">
        <f>IF(B6&gt;0,"да","нет")</f>
        <v>нет</v>
      </c>
    </row>
    <row r="8" spans="1:4" ht="118.5" customHeight="1" x14ac:dyDescent="0.2">
      <c r="A8" s="63" t="s">
        <v>310</v>
      </c>
      <c r="B8" s="23"/>
    </row>
    <row r="13" spans="1:4" x14ac:dyDescent="0.2">
      <c r="B13" s="5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firstPageNumber="22" orientation="portrait" useFirstPageNumber="1" r:id="rId1"/>
  <headerFooter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90" zoomScaleNormal="100" zoomScaleSheetLayoutView="90" workbookViewId="0">
      <selection activeCell="G3" sqref="G3:G10"/>
    </sheetView>
  </sheetViews>
  <sheetFormatPr defaultRowHeight="12.75" x14ac:dyDescent="0.2"/>
  <cols>
    <col min="1" max="1" width="9.140625" style="14"/>
    <col min="2" max="2" width="11.7109375" style="14" customWidth="1"/>
    <col min="3" max="3" width="11.140625" style="14" customWidth="1"/>
    <col min="4" max="4" width="59.5703125" style="14" customWidth="1"/>
    <col min="5" max="5" width="38" style="14" customWidth="1"/>
    <col min="6" max="6" width="9.140625" style="14"/>
    <col min="7" max="7" width="25.140625" style="14" customWidth="1"/>
    <col min="8" max="16384" width="9.140625" style="14"/>
  </cols>
  <sheetData>
    <row r="1" spans="1:7" ht="106.5" customHeight="1" x14ac:dyDescent="0.2">
      <c r="E1" s="79" t="s">
        <v>328</v>
      </c>
    </row>
    <row r="2" spans="1:7" ht="39" customHeight="1" x14ac:dyDescent="0.2">
      <c r="A2" s="129" t="s">
        <v>296</v>
      </c>
      <c r="B2" s="129"/>
      <c r="C2" s="129"/>
      <c r="D2" s="129"/>
      <c r="E2" s="129"/>
    </row>
    <row r="3" spans="1:7" ht="51.75" customHeight="1" x14ac:dyDescent="0.2">
      <c r="A3" s="142" t="s">
        <v>0</v>
      </c>
      <c r="B3" s="163" t="s">
        <v>319</v>
      </c>
      <c r="C3" s="164"/>
      <c r="D3" s="165"/>
      <c r="E3" s="142" t="s">
        <v>266</v>
      </c>
    </row>
    <row r="4" spans="1:7" ht="18.75" customHeight="1" x14ac:dyDescent="0.2">
      <c r="A4" s="144"/>
      <c r="B4" s="57" t="s">
        <v>42</v>
      </c>
      <c r="C4" s="57" t="s">
        <v>43</v>
      </c>
      <c r="D4" s="57" t="s">
        <v>173</v>
      </c>
      <c r="E4" s="144"/>
      <c r="G4" s="93"/>
    </row>
    <row r="5" spans="1:7" x14ac:dyDescent="0.2">
      <c r="A5" s="15">
        <v>1</v>
      </c>
      <c r="B5" s="37">
        <v>2</v>
      </c>
      <c r="C5" s="37">
        <v>3</v>
      </c>
      <c r="D5" s="37">
        <v>4</v>
      </c>
      <c r="E5" s="27">
        <v>5</v>
      </c>
      <c r="G5" s="93"/>
    </row>
    <row r="6" spans="1:7" x14ac:dyDescent="0.2">
      <c r="A6" s="19"/>
      <c r="B6" s="19"/>
      <c r="C6" s="19"/>
      <c r="D6" s="19"/>
      <c r="E6" s="89">
        <f>IF(D6&gt;0,"1",0)</f>
        <v>0</v>
      </c>
    </row>
    <row r="7" spans="1:7" x14ac:dyDescent="0.2">
      <c r="A7" s="19"/>
      <c r="B7" s="19"/>
      <c r="C7" s="19"/>
      <c r="D7" s="19"/>
      <c r="E7" s="89">
        <f>IF(D7&gt;0,"1",0)</f>
        <v>0</v>
      </c>
    </row>
    <row r="8" spans="1:7" x14ac:dyDescent="0.2">
      <c r="A8" s="19"/>
      <c r="B8" s="19"/>
      <c r="C8" s="19"/>
      <c r="D8" s="19"/>
      <c r="E8" s="89">
        <f>IF(D8&gt;0,"1",0)</f>
        <v>0</v>
      </c>
    </row>
    <row r="9" spans="1:7" s="29" customFormat="1" ht="37.5" customHeight="1" x14ac:dyDescent="0.2">
      <c r="A9" s="145" t="s">
        <v>204</v>
      </c>
      <c r="B9" s="146"/>
      <c r="C9" s="146"/>
      <c r="D9" s="147"/>
      <c r="E9" s="90" t="str">
        <f>IF((E6+E7+E8)&gt;0,"да","нет")</f>
        <v>нет</v>
      </c>
    </row>
    <row r="10" spans="1:7" ht="61.5" customHeight="1" x14ac:dyDescent="0.2">
      <c r="A10" s="117" t="s">
        <v>310</v>
      </c>
      <c r="B10" s="118"/>
      <c r="C10" s="118"/>
      <c r="D10" s="119"/>
      <c r="E10" s="26"/>
    </row>
  </sheetData>
  <mergeCells count="6">
    <mergeCell ref="A10:D10"/>
    <mergeCell ref="E3:E4"/>
    <mergeCell ref="A9:D9"/>
    <mergeCell ref="A2:E2"/>
    <mergeCell ref="A3:A4"/>
    <mergeCell ref="B3:D3"/>
  </mergeCells>
  <pageMargins left="0.70866141732283472" right="0.70866141732283472" top="0.74803149606299213" bottom="0.74803149606299213" header="0.31496062992125984" footer="0.31496062992125984"/>
  <pageSetup paperSize="9" scale="67" firstPageNumber="23" orientation="portrait" useFirstPageNumber="1" r:id="rId1"/>
  <headerFooter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view="pageBreakPreview" zoomScale="60" zoomScaleNormal="100" workbookViewId="0">
      <selection activeCell="D2" sqref="D2:D7"/>
    </sheetView>
  </sheetViews>
  <sheetFormatPr defaultRowHeight="12.75" x14ac:dyDescent="0.2"/>
  <cols>
    <col min="1" max="1" width="54.42578125" style="29" customWidth="1"/>
    <col min="2" max="2" width="40.5703125" style="29" customWidth="1"/>
    <col min="3" max="3" width="9.140625" style="29"/>
    <col min="4" max="4" width="28.28515625" style="29" customWidth="1"/>
    <col min="5" max="16384" width="9.140625" style="29"/>
  </cols>
  <sheetData>
    <row r="1" spans="1:4" ht="99" customHeight="1" x14ac:dyDescent="0.2">
      <c r="B1" s="79" t="s">
        <v>328</v>
      </c>
      <c r="C1" s="78"/>
    </row>
    <row r="2" spans="1:4" ht="50.25" customHeight="1" x14ac:dyDescent="0.2">
      <c r="A2" s="166" t="s">
        <v>297</v>
      </c>
      <c r="B2" s="166"/>
    </row>
    <row r="3" spans="1:4" ht="21" customHeight="1" x14ac:dyDescent="0.2">
      <c r="A3" s="21" t="s">
        <v>1</v>
      </c>
      <c r="B3" s="21" t="s">
        <v>188</v>
      </c>
      <c r="D3" s="87"/>
    </row>
    <row r="4" spans="1:4" s="60" customFormat="1" ht="11.25" customHeight="1" x14ac:dyDescent="0.2">
      <c r="A4" s="59">
        <v>1</v>
      </c>
      <c r="B4" s="59">
        <v>2</v>
      </c>
      <c r="D4" s="97"/>
    </row>
    <row r="5" spans="1:4" ht="48" customHeight="1" x14ac:dyDescent="0.2">
      <c r="A5" s="54" t="s">
        <v>187</v>
      </c>
      <c r="B5" s="31"/>
      <c r="D5" s="87"/>
    </row>
    <row r="6" spans="1:4" ht="61.5" customHeight="1" x14ac:dyDescent="0.2">
      <c r="A6" s="54" t="s">
        <v>186</v>
      </c>
      <c r="B6" s="51"/>
      <c r="D6" s="87"/>
    </row>
    <row r="7" spans="1:4" ht="25.5" x14ac:dyDescent="0.2">
      <c r="A7" s="61" t="s">
        <v>185</v>
      </c>
      <c r="B7" s="98" t="e">
        <f>B6/B5*100</f>
        <v>#DIV/0!</v>
      </c>
    </row>
    <row r="8" spans="1:4" ht="108" customHeight="1" x14ac:dyDescent="0.2">
      <c r="A8" s="54" t="s">
        <v>310</v>
      </c>
      <c r="B8" s="32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1" firstPageNumber="24" orientation="portrait" useFirstPageNumber="1" r:id="rId1"/>
  <headerFooter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="60" zoomScaleNormal="100" workbookViewId="0">
      <selection activeCell="D1" sqref="D1:D7"/>
    </sheetView>
  </sheetViews>
  <sheetFormatPr defaultRowHeight="12.75" x14ac:dyDescent="0.2"/>
  <cols>
    <col min="1" max="1" width="83.5703125" style="14" customWidth="1"/>
    <col min="2" max="2" width="37.140625" style="14" customWidth="1"/>
    <col min="3" max="16384" width="9.140625" style="14"/>
  </cols>
  <sheetData>
    <row r="1" spans="1:4" ht="110.25" customHeight="1" x14ac:dyDescent="0.2">
      <c r="B1" s="79" t="s">
        <v>329</v>
      </c>
    </row>
    <row r="2" spans="1:4" s="24" customFormat="1" ht="51.75" customHeight="1" x14ac:dyDescent="0.2">
      <c r="A2" s="121" t="s">
        <v>298</v>
      </c>
      <c r="B2" s="121"/>
    </row>
    <row r="3" spans="1:4" ht="27.75" customHeight="1" x14ac:dyDescent="0.2">
      <c r="A3" s="72" t="s">
        <v>1</v>
      </c>
      <c r="B3" s="72" t="s">
        <v>10</v>
      </c>
      <c r="D3" s="99"/>
    </row>
    <row r="4" spans="1:4" ht="16.5" customHeight="1" x14ac:dyDescent="0.2">
      <c r="A4" s="15">
        <v>1</v>
      </c>
      <c r="B4" s="15">
        <v>2</v>
      </c>
      <c r="D4" s="99"/>
    </row>
    <row r="5" spans="1:4" ht="27.75" customHeight="1" x14ac:dyDescent="0.2">
      <c r="A5" s="54" t="s">
        <v>208</v>
      </c>
      <c r="B5" s="72"/>
      <c r="D5" s="99"/>
    </row>
    <row r="6" spans="1:4" ht="47.25" customHeight="1" x14ac:dyDescent="0.2">
      <c r="A6" s="54" t="s">
        <v>215</v>
      </c>
      <c r="B6" s="90" t="str">
        <f>IF(B5&gt;0,"нет","да")</f>
        <v>да</v>
      </c>
    </row>
    <row r="7" spans="1:4" ht="63.75" x14ac:dyDescent="0.2">
      <c r="A7" s="54" t="s">
        <v>311</v>
      </c>
      <c r="B7" s="2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2" firstPageNumber="25" orientation="portrait" useFirstPageNumber="1" r:id="rId1"/>
  <headerFooter>
    <oddHeader>&amp;C&amp;"Times New Roman,обычный"&amp;P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view="pageBreakPreview" zoomScaleNormal="100" zoomScaleSheetLayoutView="100" workbookViewId="0">
      <selection activeCell="D2" sqref="D2:D6"/>
    </sheetView>
  </sheetViews>
  <sheetFormatPr defaultRowHeight="12.75" x14ac:dyDescent="0.2"/>
  <cols>
    <col min="1" max="1" width="88.7109375" style="14" customWidth="1"/>
    <col min="2" max="2" width="46.28515625" style="14" customWidth="1"/>
    <col min="3" max="16384" width="9.140625" style="14"/>
  </cols>
  <sheetData>
    <row r="1" spans="1:4" ht="86.25" customHeight="1" x14ac:dyDescent="0.2">
      <c r="B1" s="79" t="s">
        <v>328</v>
      </c>
      <c r="C1" s="79"/>
    </row>
    <row r="2" spans="1:4" ht="114.75" customHeight="1" x14ac:dyDescent="0.2">
      <c r="A2" s="121" t="s">
        <v>299</v>
      </c>
      <c r="B2" s="121"/>
    </row>
    <row r="3" spans="1:4" ht="34.5" customHeight="1" x14ac:dyDescent="0.2">
      <c r="A3" s="72" t="s">
        <v>1</v>
      </c>
      <c r="B3" s="72" t="s">
        <v>206</v>
      </c>
      <c r="D3" s="88"/>
    </row>
    <row r="4" spans="1:4" x14ac:dyDescent="0.2">
      <c r="A4" s="15">
        <v>1</v>
      </c>
      <c r="B4" s="15">
        <v>2</v>
      </c>
      <c r="D4" s="88"/>
    </row>
    <row r="5" spans="1:4" s="29" customFormat="1" ht="25.5" customHeight="1" x14ac:dyDescent="0.2">
      <c r="A5" s="54" t="s">
        <v>230</v>
      </c>
      <c r="B5" s="31"/>
      <c r="D5" s="88"/>
    </row>
    <row r="6" spans="1:4" s="29" customFormat="1" ht="33.75" customHeight="1" x14ac:dyDescent="0.2">
      <c r="A6" s="54" t="s">
        <v>154</v>
      </c>
      <c r="B6" s="31"/>
      <c r="D6" s="88"/>
    </row>
    <row r="7" spans="1:4" s="29" customFormat="1" ht="53.25" customHeight="1" x14ac:dyDescent="0.2">
      <c r="A7" s="61" t="s">
        <v>205</v>
      </c>
      <c r="B7" s="90" t="e">
        <f>B6/B5*100</f>
        <v>#DIV/0!</v>
      </c>
    </row>
    <row r="8" spans="1:4" s="29" customFormat="1" ht="71.25" customHeight="1" x14ac:dyDescent="0.2">
      <c r="A8" s="54" t="s">
        <v>310</v>
      </c>
      <c r="B8" s="31"/>
    </row>
    <row r="9" spans="1:4" s="65" customFormat="1" x14ac:dyDescent="0.2">
      <c r="A9" s="69" t="s">
        <v>231</v>
      </c>
      <c r="B9" s="69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64" firstPageNumber="26" orientation="portrait" useFirstPageNumber="1" r:id="rId1"/>
  <headerFooter>
    <oddHeader>&amp;C&amp;"Times New Roman,обычный"&amp;P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view="pageBreakPreview" zoomScale="60" zoomScaleNormal="100" workbookViewId="0">
      <selection activeCell="D2" sqref="D2:D5"/>
    </sheetView>
  </sheetViews>
  <sheetFormatPr defaultRowHeight="12.75" x14ac:dyDescent="0.2"/>
  <cols>
    <col min="1" max="1" width="83.28515625" style="14" customWidth="1"/>
    <col min="2" max="2" width="41.140625" style="14" customWidth="1"/>
    <col min="3" max="16384" width="9.140625" style="14"/>
  </cols>
  <sheetData>
    <row r="1" spans="1:4" ht="102" customHeight="1" x14ac:dyDescent="0.2">
      <c r="B1" s="79" t="s">
        <v>328</v>
      </c>
      <c r="C1" s="78"/>
    </row>
    <row r="2" spans="1:4" ht="87.75" customHeight="1" x14ac:dyDescent="0.2">
      <c r="A2" s="129" t="s">
        <v>313</v>
      </c>
      <c r="B2" s="129"/>
    </row>
    <row r="3" spans="1:4" x14ac:dyDescent="0.2">
      <c r="A3" s="15" t="s">
        <v>1</v>
      </c>
      <c r="B3" s="15" t="s">
        <v>206</v>
      </c>
      <c r="D3" s="88"/>
    </row>
    <row r="4" spans="1:4" x14ac:dyDescent="0.2">
      <c r="A4" s="15">
        <v>1</v>
      </c>
      <c r="B4" s="15">
        <v>2</v>
      </c>
      <c r="D4" s="88"/>
    </row>
    <row r="5" spans="1:4" ht="43.5" customHeight="1" x14ac:dyDescent="0.2">
      <c r="A5" s="54" t="s">
        <v>263</v>
      </c>
      <c r="B5" s="28"/>
      <c r="D5" s="81"/>
    </row>
    <row r="6" spans="1:4" ht="43.5" customHeight="1" x14ac:dyDescent="0.2">
      <c r="A6" s="54" t="s">
        <v>264</v>
      </c>
      <c r="B6" s="76"/>
      <c r="D6" s="81"/>
    </row>
    <row r="7" spans="1:4" ht="61.5" customHeight="1" x14ac:dyDescent="0.2">
      <c r="A7" s="61" t="s">
        <v>320</v>
      </c>
      <c r="B7" s="100" t="e">
        <f>100-(B5/B6*100)</f>
        <v>#DIV/0!</v>
      </c>
    </row>
    <row r="8" spans="1:4" ht="63.75" x14ac:dyDescent="0.2">
      <c r="A8" s="54" t="s">
        <v>310</v>
      </c>
      <c r="B8" s="31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0" firstPageNumber="27" orientation="portrait" useFirstPageNumber="1" r:id="rId1"/>
  <headerFooter>
    <oddHeader>&amp;C&amp;"Times New Roman,обычный"&amp;P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60" zoomScaleNormal="100" workbookViewId="0">
      <selection activeCell="H3" sqref="H3:H6"/>
    </sheetView>
  </sheetViews>
  <sheetFormatPr defaultRowHeight="12.75" x14ac:dyDescent="0.2"/>
  <cols>
    <col min="1" max="1" width="7.42578125" style="29" customWidth="1"/>
    <col min="2" max="4" width="16" style="29" customWidth="1"/>
    <col min="5" max="5" width="44.5703125" style="29" customWidth="1"/>
    <col min="6" max="6" width="37.42578125" style="29" customWidth="1"/>
    <col min="7" max="16384" width="9.140625" style="29"/>
  </cols>
  <sheetData>
    <row r="1" spans="1:8" ht="105.75" customHeight="1" x14ac:dyDescent="0.2">
      <c r="F1" s="79" t="s">
        <v>328</v>
      </c>
    </row>
    <row r="2" spans="1:8" ht="53.25" customHeight="1" x14ac:dyDescent="0.2">
      <c r="A2" s="127" t="s">
        <v>300</v>
      </c>
      <c r="B2" s="127"/>
      <c r="C2" s="127"/>
      <c r="D2" s="127"/>
      <c r="E2" s="127"/>
      <c r="F2" s="127"/>
    </row>
    <row r="3" spans="1:8" ht="50.25" customHeight="1" x14ac:dyDescent="0.2">
      <c r="A3" s="149" t="s">
        <v>0</v>
      </c>
      <c r="B3" s="120" t="s">
        <v>189</v>
      </c>
      <c r="C3" s="120"/>
      <c r="D3" s="120"/>
      <c r="E3" s="120"/>
      <c r="F3" s="149" t="s">
        <v>268</v>
      </c>
    </row>
    <row r="4" spans="1:8" x14ac:dyDescent="0.2">
      <c r="A4" s="150"/>
      <c r="B4" s="21" t="s">
        <v>41</v>
      </c>
      <c r="C4" s="21" t="s">
        <v>42</v>
      </c>
      <c r="D4" s="21" t="s">
        <v>43</v>
      </c>
      <c r="E4" s="21" t="s">
        <v>166</v>
      </c>
      <c r="F4" s="150"/>
      <c r="H4" s="88"/>
    </row>
    <row r="5" spans="1:8" x14ac:dyDescent="0.2">
      <c r="A5" s="53">
        <v>1</v>
      </c>
      <c r="B5" s="21">
        <v>2</v>
      </c>
      <c r="C5" s="21">
        <v>3</v>
      </c>
      <c r="D5" s="21">
        <v>4</v>
      </c>
      <c r="E5" s="21">
        <v>5</v>
      </c>
      <c r="F5" s="53">
        <v>6</v>
      </c>
      <c r="H5" s="88"/>
    </row>
    <row r="6" spans="1:8" x14ac:dyDescent="0.2">
      <c r="A6" s="31"/>
      <c r="B6" s="31"/>
      <c r="C6" s="31"/>
      <c r="D6" s="31"/>
      <c r="E6" s="31"/>
      <c r="F6" s="31"/>
    </row>
    <row r="7" spans="1:8" ht="32.25" customHeight="1" x14ac:dyDescent="0.2">
      <c r="A7" s="167" t="s">
        <v>284</v>
      </c>
      <c r="B7" s="167"/>
      <c r="C7" s="167"/>
      <c r="D7" s="167"/>
      <c r="E7" s="167"/>
      <c r="F7" s="82" t="str">
        <f>IF(F6&gt;0,"да","нет")</f>
        <v>нет</v>
      </c>
    </row>
    <row r="8" spans="1:8" ht="54.75" customHeight="1" x14ac:dyDescent="0.2">
      <c r="A8" s="167" t="s">
        <v>312</v>
      </c>
      <c r="B8" s="167"/>
      <c r="C8" s="167"/>
      <c r="D8" s="167"/>
      <c r="E8" s="167"/>
      <c r="F8" s="30"/>
    </row>
  </sheetData>
  <mergeCells count="6">
    <mergeCell ref="A2:F2"/>
    <mergeCell ref="F3:F4"/>
    <mergeCell ref="A8:E8"/>
    <mergeCell ref="B3:E3"/>
    <mergeCell ref="A3:A4"/>
    <mergeCell ref="A7:E7"/>
  </mergeCells>
  <pageMargins left="0.70866141732283472" right="0.70866141732283472" top="0.74803149606299213" bottom="0.74803149606299213" header="0.31496062992125984" footer="0.31496062992125984"/>
  <pageSetup paperSize="9" scale="63" firstPageNumber="28" orientation="portrait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Normal="100" zoomScaleSheetLayoutView="100" workbookViewId="0">
      <selection activeCell="E2" sqref="E2:G8"/>
    </sheetView>
  </sheetViews>
  <sheetFormatPr defaultRowHeight="12.75" x14ac:dyDescent="0.2"/>
  <cols>
    <col min="1" max="1" width="9.140625" style="14"/>
    <col min="2" max="2" width="54.5703125" style="14" customWidth="1"/>
    <col min="3" max="3" width="26.140625" style="14" customWidth="1"/>
    <col min="4" max="4" width="20.5703125" style="14" customWidth="1"/>
    <col min="5" max="16384" width="9.140625" style="14"/>
  </cols>
  <sheetData>
    <row r="1" spans="1:6" ht="76.5" customHeight="1" x14ac:dyDescent="0.2">
      <c r="C1" s="106" t="s">
        <v>328</v>
      </c>
      <c r="D1" s="106"/>
      <c r="E1" s="78"/>
      <c r="F1" s="78"/>
    </row>
    <row r="2" spans="1:6" ht="58.5" customHeight="1" x14ac:dyDescent="0.2">
      <c r="A2" s="121" t="s">
        <v>282</v>
      </c>
      <c r="B2" s="121"/>
      <c r="C2" s="121"/>
      <c r="D2" s="121"/>
    </row>
    <row r="3" spans="1:6" ht="80.25" customHeight="1" x14ac:dyDescent="0.2">
      <c r="A3" s="18" t="s">
        <v>0</v>
      </c>
      <c r="B3" s="15" t="s">
        <v>177</v>
      </c>
      <c r="C3" s="15" t="s">
        <v>275</v>
      </c>
      <c r="D3" s="15" t="s">
        <v>256</v>
      </c>
      <c r="F3" s="83"/>
    </row>
    <row r="4" spans="1:6" x14ac:dyDescent="0.2">
      <c r="A4" s="15">
        <v>1</v>
      </c>
      <c r="B4" s="15">
        <v>2</v>
      </c>
      <c r="C4" s="15">
        <v>3</v>
      </c>
      <c r="D4" s="15">
        <v>4</v>
      </c>
      <c r="F4" s="83"/>
    </row>
    <row r="5" spans="1:6" x14ac:dyDescent="0.2">
      <c r="A5" s="20"/>
      <c r="B5" s="20"/>
      <c r="C5" s="20"/>
      <c r="D5" s="83" t="str">
        <f>IF(C5&gt;0,"1","0")</f>
        <v>0</v>
      </c>
    </row>
    <row r="6" spans="1:6" x14ac:dyDescent="0.2">
      <c r="A6" s="20"/>
      <c r="B6" s="20"/>
      <c r="C6" s="20"/>
      <c r="D6" s="83" t="str">
        <f>IF(C6&gt;0,"1","0")</f>
        <v>0</v>
      </c>
    </row>
    <row r="7" spans="1:6" x14ac:dyDescent="0.2">
      <c r="A7" s="20"/>
      <c r="B7" s="20"/>
      <c r="C7" s="20"/>
      <c r="D7" s="83" t="str">
        <f>IF(C7&gt;0,"1","0")</f>
        <v>0</v>
      </c>
    </row>
    <row r="8" spans="1:6" ht="40.5" customHeight="1" x14ac:dyDescent="0.2">
      <c r="A8" s="120" t="s">
        <v>202</v>
      </c>
      <c r="B8" s="120"/>
      <c r="C8" s="120"/>
      <c r="D8" s="83">
        <f>D5+D6+D7</f>
        <v>0</v>
      </c>
    </row>
    <row r="9" spans="1:6" ht="68.25" customHeight="1" x14ac:dyDescent="0.2">
      <c r="A9" s="117" t="s">
        <v>310</v>
      </c>
      <c r="B9" s="118"/>
      <c r="C9" s="119"/>
      <c r="D9" s="16"/>
    </row>
    <row r="10" spans="1:6" ht="54.75" customHeight="1" x14ac:dyDescent="0.2">
      <c r="A10" s="121" t="s">
        <v>286</v>
      </c>
      <c r="B10" s="121"/>
      <c r="C10" s="121"/>
      <c r="D10" s="121"/>
    </row>
    <row r="11" spans="1:6" ht="60.75" customHeight="1" x14ac:dyDescent="0.2">
      <c r="A11" s="117" t="s">
        <v>245</v>
      </c>
      <c r="B11" s="118"/>
      <c r="C11" s="119"/>
      <c r="D11" s="25"/>
    </row>
    <row r="12" spans="1:6" ht="69.75" customHeight="1" x14ac:dyDescent="0.2">
      <c r="A12" s="117" t="s">
        <v>310</v>
      </c>
      <c r="B12" s="118"/>
      <c r="C12" s="119"/>
      <c r="D12" s="16"/>
    </row>
  </sheetData>
  <mergeCells count="7">
    <mergeCell ref="A12:C12"/>
    <mergeCell ref="A11:C11"/>
    <mergeCell ref="C1:D1"/>
    <mergeCell ref="A8:C8"/>
    <mergeCell ref="A2:D2"/>
    <mergeCell ref="A10:D10"/>
    <mergeCell ref="A9:C9"/>
  </mergeCells>
  <pageMargins left="0.70866141732283472" right="0.70866141732283472" top="0.74803149606299213" bottom="0.74803149606299213" header="0.31496062992125984" footer="0.31496062992125984"/>
  <pageSetup paperSize="9" scale="79" firstPageNumber="11" orientation="portrait" useFirstPageNumber="1" r:id="rId1"/>
  <headerFooter>
    <oddHeader>&amp;C&amp;"Times New Roman,обычный"&amp;P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topLeftCell="A2" zoomScale="115" zoomScaleNormal="100" zoomScaleSheetLayoutView="115" workbookViewId="0">
      <selection activeCell="G3" sqref="G3:G9"/>
    </sheetView>
  </sheetViews>
  <sheetFormatPr defaultRowHeight="12.75" x14ac:dyDescent="0.2"/>
  <cols>
    <col min="1" max="1" width="9.140625" style="14"/>
    <col min="2" max="3" width="9.7109375" style="14" customWidth="1"/>
    <col min="4" max="4" width="59.5703125" style="14" customWidth="1"/>
    <col min="5" max="5" width="37.140625" style="14" customWidth="1"/>
    <col min="6" max="16384" width="9.140625" style="14"/>
  </cols>
  <sheetData>
    <row r="1" spans="1:7" ht="102" customHeight="1" x14ac:dyDescent="0.2">
      <c r="E1" s="79" t="s">
        <v>328</v>
      </c>
    </row>
    <row r="2" spans="1:7" ht="59.25" customHeight="1" x14ac:dyDescent="0.2">
      <c r="A2" s="122" t="s">
        <v>301</v>
      </c>
      <c r="B2" s="122"/>
      <c r="C2" s="122"/>
      <c r="D2" s="122"/>
      <c r="E2" s="122"/>
    </row>
    <row r="3" spans="1:7" ht="52.5" customHeight="1" x14ac:dyDescent="0.2">
      <c r="A3" s="142" t="s">
        <v>0</v>
      </c>
      <c r="B3" s="163" t="s">
        <v>322</v>
      </c>
      <c r="C3" s="164"/>
      <c r="D3" s="165"/>
      <c r="E3" s="142" t="s">
        <v>269</v>
      </c>
    </row>
    <row r="4" spans="1:7" x14ac:dyDescent="0.2">
      <c r="A4" s="144"/>
      <c r="B4" s="37" t="s">
        <v>42</v>
      </c>
      <c r="C4" s="37" t="s">
        <v>43</v>
      </c>
      <c r="D4" s="37" t="s">
        <v>167</v>
      </c>
      <c r="E4" s="144"/>
      <c r="G4" s="88"/>
    </row>
    <row r="5" spans="1:7" x14ac:dyDescent="0.2">
      <c r="A5" s="15">
        <v>1</v>
      </c>
      <c r="B5" s="37">
        <v>2</v>
      </c>
      <c r="C5" s="37">
        <v>3</v>
      </c>
      <c r="D5" s="37">
        <v>4</v>
      </c>
      <c r="E5" s="27">
        <v>5</v>
      </c>
      <c r="G5" s="88"/>
    </row>
    <row r="6" spans="1:7" x14ac:dyDescent="0.2">
      <c r="A6" s="19"/>
      <c r="B6" s="19"/>
      <c r="C6" s="19"/>
      <c r="D6" s="19"/>
      <c r="E6" s="83">
        <f>IF(D6&gt;0,"1",0)</f>
        <v>0</v>
      </c>
    </row>
    <row r="7" spans="1:7" x14ac:dyDescent="0.2">
      <c r="A7" s="19"/>
      <c r="B7" s="19"/>
      <c r="C7" s="19"/>
      <c r="D7" s="19"/>
      <c r="E7" s="83">
        <f>IF(D7&gt;0,"1",0)</f>
        <v>0</v>
      </c>
    </row>
    <row r="8" spans="1:7" x14ac:dyDescent="0.2">
      <c r="A8" s="19"/>
      <c r="B8" s="19"/>
      <c r="C8" s="19"/>
      <c r="D8" s="19"/>
      <c r="E8" s="83">
        <f>IF(D8&gt;0,"1",0)</f>
        <v>0</v>
      </c>
    </row>
    <row r="9" spans="1:7" s="29" customFormat="1" ht="57.75" customHeight="1" x14ac:dyDescent="0.2">
      <c r="A9" s="154" t="s">
        <v>207</v>
      </c>
      <c r="B9" s="155"/>
      <c r="C9" s="155"/>
      <c r="D9" s="156"/>
      <c r="E9" s="82" t="str">
        <f>IF((E6+E7+E8)&gt;0,"да","нет")</f>
        <v>нет</v>
      </c>
    </row>
    <row r="10" spans="1:7" s="29" customFormat="1" ht="72.75" customHeight="1" x14ac:dyDescent="0.2">
      <c r="A10" s="124" t="s">
        <v>312</v>
      </c>
      <c r="B10" s="124"/>
      <c r="C10" s="124"/>
      <c r="D10" s="124"/>
      <c r="E10" s="31"/>
    </row>
  </sheetData>
  <mergeCells count="6">
    <mergeCell ref="A10:D10"/>
    <mergeCell ref="E3:E4"/>
    <mergeCell ref="A2:E2"/>
    <mergeCell ref="A9:D9"/>
    <mergeCell ref="A3:A4"/>
    <mergeCell ref="B3:D3"/>
  </mergeCells>
  <pageMargins left="0.70866141732283472" right="0.70866141732283472" top="0.74803149606299213" bottom="0.74803149606299213" header="0.31496062992125984" footer="0.31496062992125984"/>
  <pageSetup paperSize="9" scale="69" firstPageNumber="29" orientation="portrait" useFirstPageNumber="1" r:id="rId1"/>
  <headerFooter>
    <oddHeader>&amp;C&amp;"Times New Roman,обычный"&amp;P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="60" zoomScaleNormal="100" workbookViewId="0">
      <selection activeCell="J12" sqref="G2:J12"/>
    </sheetView>
  </sheetViews>
  <sheetFormatPr defaultRowHeight="12.75" x14ac:dyDescent="0.2"/>
  <cols>
    <col min="1" max="1" width="9.140625" style="14"/>
    <col min="2" max="2" width="40" style="14" customWidth="1"/>
    <col min="3" max="3" width="18.7109375" style="14" customWidth="1"/>
    <col min="4" max="4" width="40.42578125" style="14" customWidth="1"/>
    <col min="5" max="5" width="39" style="14" customWidth="1"/>
    <col min="6" max="16384" width="9.140625" style="14"/>
  </cols>
  <sheetData>
    <row r="1" spans="1:8" ht="96.75" customHeight="1" x14ac:dyDescent="0.2">
      <c r="E1" s="79" t="s">
        <v>328</v>
      </c>
    </row>
    <row r="2" spans="1:8" ht="89.25" customHeight="1" x14ac:dyDescent="0.2">
      <c r="A2" s="122" t="s">
        <v>302</v>
      </c>
      <c r="B2" s="122"/>
      <c r="C2" s="122"/>
      <c r="D2" s="122"/>
      <c r="E2" s="122"/>
    </row>
    <row r="3" spans="1:8" ht="38.25" x14ac:dyDescent="0.2">
      <c r="A3" s="56" t="s">
        <v>0</v>
      </c>
      <c r="B3" s="56" t="s">
        <v>190</v>
      </c>
      <c r="C3" s="178" t="s">
        <v>258</v>
      </c>
      <c r="D3" s="56" t="s">
        <v>333</v>
      </c>
      <c r="E3" s="178" t="s">
        <v>259</v>
      </c>
      <c r="G3" s="169"/>
      <c r="H3" s="169"/>
    </row>
    <row r="4" spans="1:8" x14ac:dyDescent="0.2">
      <c r="A4" s="56">
        <v>1</v>
      </c>
      <c r="B4" s="56">
        <v>2</v>
      </c>
      <c r="C4" s="178">
        <v>3</v>
      </c>
      <c r="D4" s="56">
        <v>4</v>
      </c>
      <c r="E4" s="178">
        <v>5</v>
      </c>
      <c r="G4" s="88"/>
      <c r="H4" s="88"/>
    </row>
    <row r="5" spans="1:8" x14ac:dyDescent="0.2">
      <c r="A5" s="20"/>
      <c r="B5" s="20"/>
      <c r="C5" s="180"/>
      <c r="D5" s="20"/>
      <c r="E5" s="180"/>
    </row>
    <row r="6" spans="1:8" x14ac:dyDescent="0.2">
      <c r="A6" s="20"/>
      <c r="B6" s="20"/>
      <c r="C6" s="180"/>
      <c r="D6" s="20"/>
      <c r="E6" s="180"/>
    </row>
    <row r="7" spans="1:8" x14ac:dyDescent="0.2">
      <c r="A7" s="20"/>
      <c r="B7" s="20"/>
      <c r="C7" s="180"/>
      <c r="D7" s="20"/>
      <c r="E7" s="180"/>
    </row>
    <row r="8" spans="1:8" x14ac:dyDescent="0.2">
      <c r="A8" s="73"/>
      <c r="B8" s="73"/>
      <c r="C8" s="180"/>
      <c r="D8" s="20"/>
      <c r="E8" s="180" t="s">
        <v>193</v>
      </c>
    </row>
    <row r="9" spans="1:8" x14ac:dyDescent="0.2">
      <c r="A9" s="73"/>
      <c r="B9" s="73" t="s">
        <v>192</v>
      </c>
      <c r="C9" s="178">
        <f>SUM(C5:C8)</f>
        <v>0</v>
      </c>
      <c r="D9" s="73" t="s">
        <v>192</v>
      </c>
      <c r="E9" s="178">
        <f>SUM(E5:E8)</f>
        <v>0</v>
      </c>
    </row>
    <row r="10" spans="1:8" ht="36" customHeight="1" x14ac:dyDescent="0.2">
      <c r="A10" s="168" t="s">
        <v>191</v>
      </c>
      <c r="B10" s="168"/>
      <c r="C10" s="168"/>
      <c r="D10" s="168"/>
      <c r="E10" s="181" t="str">
        <f>IF(E9&lt;C9,"нет","да")</f>
        <v>да</v>
      </c>
    </row>
    <row r="11" spans="1:8" ht="62.25" customHeight="1" x14ac:dyDescent="0.2">
      <c r="A11" s="157" t="s">
        <v>310</v>
      </c>
      <c r="B11" s="158"/>
      <c r="C11" s="158"/>
      <c r="D11" s="159"/>
      <c r="E11" s="23"/>
    </row>
  </sheetData>
  <mergeCells count="4">
    <mergeCell ref="A10:D10"/>
    <mergeCell ref="A2:E2"/>
    <mergeCell ref="A11:D11"/>
    <mergeCell ref="G3:H3"/>
  </mergeCells>
  <pageMargins left="0.70866141732283472" right="0.70866141732283472" top="0.74803149606299213" bottom="0.74803149606299213" header="0.31496062992125984" footer="0.31496062992125984"/>
  <pageSetup paperSize="9" scale="59" firstPageNumber="30" orientation="portrait" useFirstPageNumber="1" r:id="rId1"/>
  <headerFooter>
    <oddHeader>&amp;C&amp;"Times New Roman,обычный"&amp;P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view="pageBreakPreview" zoomScaleNormal="100" zoomScaleSheetLayoutView="100" workbookViewId="0">
      <selection activeCell="E2" sqref="E2:E5"/>
    </sheetView>
  </sheetViews>
  <sheetFormatPr defaultRowHeight="12.75" x14ac:dyDescent="0.2"/>
  <cols>
    <col min="1" max="1" width="9.140625" style="14"/>
    <col min="2" max="2" width="52.42578125" style="14" customWidth="1"/>
    <col min="3" max="3" width="36.7109375" style="14" customWidth="1"/>
    <col min="4" max="16384" width="9.140625" style="14"/>
  </cols>
  <sheetData>
    <row r="1" spans="1:5" ht="110.25" customHeight="1" x14ac:dyDescent="0.2">
      <c r="C1" s="79" t="s">
        <v>328</v>
      </c>
      <c r="D1" s="78"/>
    </row>
    <row r="2" spans="1:5" ht="61.5" customHeight="1" x14ac:dyDescent="0.2">
      <c r="A2" s="122" t="s">
        <v>303</v>
      </c>
      <c r="B2" s="122"/>
      <c r="C2" s="122"/>
    </row>
    <row r="3" spans="1:5" ht="51" x14ac:dyDescent="0.2">
      <c r="A3" s="15" t="s">
        <v>183</v>
      </c>
      <c r="B3" s="15" t="s">
        <v>194</v>
      </c>
      <c r="C3" s="83" t="s">
        <v>258</v>
      </c>
      <c r="E3" s="88"/>
    </row>
    <row r="4" spans="1:5" x14ac:dyDescent="0.2">
      <c r="A4" s="15">
        <v>1</v>
      </c>
      <c r="B4" s="15">
        <v>2</v>
      </c>
      <c r="C4" s="83">
        <v>3</v>
      </c>
      <c r="E4" s="88"/>
    </row>
    <row r="5" spans="1:5" x14ac:dyDescent="0.2">
      <c r="A5" s="15"/>
      <c r="B5" s="15"/>
      <c r="C5" s="83">
        <f>IF(B5&gt;0,"1",0)</f>
        <v>0</v>
      </c>
    </row>
    <row r="6" spans="1:5" x14ac:dyDescent="0.2">
      <c r="A6" s="15"/>
      <c r="B6" s="15"/>
      <c r="C6" s="83">
        <f>IF(B6&gt;0,"1",0)</f>
        <v>0</v>
      </c>
    </row>
    <row r="7" spans="1:5" x14ac:dyDescent="0.2">
      <c r="A7" s="15"/>
      <c r="B7" s="15"/>
      <c r="C7" s="83">
        <f>IF(B7&gt;0,"1",0)</f>
        <v>0</v>
      </c>
    </row>
    <row r="8" spans="1:5" s="29" customFormat="1" ht="22.5" customHeight="1" x14ac:dyDescent="0.2">
      <c r="A8" s="168" t="s">
        <v>195</v>
      </c>
      <c r="B8" s="168"/>
      <c r="C8" s="82" t="str">
        <f>IF((C5+C6+C7)&gt;0,"да","нет")</f>
        <v>нет</v>
      </c>
    </row>
    <row r="9" spans="1:5" s="29" customFormat="1" ht="78.75" customHeight="1" x14ac:dyDescent="0.2">
      <c r="A9" s="157" t="s">
        <v>312</v>
      </c>
      <c r="B9" s="159"/>
      <c r="C9" s="66"/>
    </row>
  </sheetData>
  <mergeCells count="3">
    <mergeCell ref="A2:C2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88" firstPageNumber="31" orientation="portrait" useFirstPageNumber="1" r:id="rId1"/>
  <headerFooter>
    <oddHeader>&amp;C&amp;"Times New Roman,обычный"&amp;P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="110" zoomScaleNormal="100" zoomScaleSheetLayoutView="110" workbookViewId="0">
      <selection activeCell="H1" sqref="G1:H8"/>
    </sheetView>
  </sheetViews>
  <sheetFormatPr defaultRowHeight="12.75" x14ac:dyDescent="0.2"/>
  <cols>
    <col min="1" max="1" width="9.140625" style="29"/>
    <col min="2" max="2" width="40" style="29" customWidth="1"/>
    <col min="3" max="3" width="20.140625" style="29" customWidth="1"/>
    <col min="4" max="4" width="40.42578125" style="29" customWidth="1"/>
    <col min="5" max="5" width="39.7109375" style="29" customWidth="1"/>
    <col min="6" max="16384" width="9.140625" style="29"/>
  </cols>
  <sheetData>
    <row r="1" spans="1:8" ht="94.5" customHeight="1" x14ac:dyDescent="0.2">
      <c r="E1" s="79" t="s">
        <v>328</v>
      </c>
    </row>
    <row r="2" spans="1:8" ht="48.75" customHeight="1" x14ac:dyDescent="0.2">
      <c r="A2" s="170" t="s">
        <v>304</v>
      </c>
      <c r="B2" s="170"/>
      <c r="C2" s="170"/>
      <c r="D2" s="170"/>
      <c r="E2" s="170"/>
    </row>
    <row r="3" spans="1:8" ht="51" x14ac:dyDescent="0.2">
      <c r="A3" s="58" t="s">
        <v>183</v>
      </c>
      <c r="B3" s="58" t="s">
        <v>196</v>
      </c>
      <c r="C3" s="178" t="s">
        <v>258</v>
      </c>
      <c r="D3" s="58" t="s">
        <v>334</v>
      </c>
      <c r="E3" s="179" t="s">
        <v>259</v>
      </c>
      <c r="G3" s="169"/>
      <c r="H3" s="169"/>
    </row>
    <row r="4" spans="1:8" x14ac:dyDescent="0.2">
      <c r="A4" s="58">
        <v>1</v>
      </c>
      <c r="B4" s="58">
        <v>2</v>
      </c>
      <c r="C4" s="178">
        <v>3</v>
      </c>
      <c r="D4" s="58">
        <v>4</v>
      </c>
      <c r="E4" s="178">
        <v>5</v>
      </c>
      <c r="G4" s="88"/>
      <c r="H4" s="88"/>
    </row>
    <row r="5" spans="1:8" x14ac:dyDescent="0.2">
      <c r="A5" s="58"/>
      <c r="B5" s="58"/>
      <c r="C5" s="178" t="str">
        <f>IF(B5&gt;0,"1","0")</f>
        <v>0</v>
      </c>
      <c r="D5" s="58"/>
      <c r="E5" s="178" t="str">
        <f>IF(D5&gt;0,"1","0")</f>
        <v>0</v>
      </c>
    </row>
    <row r="6" spans="1:8" x14ac:dyDescent="0.2">
      <c r="A6" s="58"/>
      <c r="B6" s="58"/>
      <c r="C6" s="178" t="str">
        <f>IF(B6&gt;0,"1","0")</f>
        <v>0</v>
      </c>
      <c r="D6" s="58"/>
      <c r="E6" s="178" t="str">
        <f>IF(D6&gt;0,"1","0")</f>
        <v>0</v>
      </c>
    </row>
    <row r="7" spans="1:8" x14ac:dyDescent="0.2">
      <c r="A7" s="58" t="s">
        <v>45</v>
      </c>
      <c r="B7" s="58" t="s">
        <v>192</v>
      </c>
      <c r="C7" s="178">
        <f>C5+C6</f>
        <v>0</v>
      </c>
      <c r="D7" s="58" t="s">
        <v>192</v>
      </c>
      <c r="E7" s="178">
        <f>E5+E6</f>
        <v>0</v>
      </c>
    </row>
    <row r="8" spans="1:8" ht="28.5" customHeight="1" x14ac:dyDescent="0.2">
      <c r="A8" s="168" t="s">
        <v>265</v>
      </c>
      <c r="B8" s="168"/>
      <c r="C8" s="168"/>
      <c r="D8" s="168"/>
      <c r="E8" s="82" t="e">
        <f>E7/C7*100</f>
        <v>#DIV/0!</v>
      </c>
    </row>
    <row r="9" spans="1:8" ht="57" customHeight="1" x14ac:dyDescent="0.2">
      <c r="A9" s="157" t="s">
        <v>312</v>
      </c>
      <c r="B9" s="158"/>
      <c r="C9" s="158"/>
      <c r="D9" s="159"/>
      <c r="E9" s="30"/>
    </row>
    <row r="10" spans="1:8" x14ac:dyDescent="0.2">
      <c r="E10" s="44"/>
    </row>
    <row r="11" spans="1:8" x14ac:dyDescent="0.2">
      <c r="E11" s="44"/>
    </row>
  </sheetData>
  <mergeCells count="4">
    <mergeCell ref="A2:E2"/>
    <mergeCell ref="A8:D8"/>
    <mergeCell ref="A9:D9"/>
    <mergeCell ref="G3:H3"/>
  </mergeCells>
  <pageMargins left="0.70866141732283472" right="0.70866141732283472" top="0.74803149606299213" bottom="0.74803149606299213" header="0.31496062992125984" footer="0.31496062992125984"/>
  <pageSetup paperSize="9" scale="58" firstPageNumber="32" orientation="portrait" useFirstPageNumber="1" r:id="rId1"/>
  <headerFooter>
    <oddHeader>&amp;C&amp;"Times New Roman,обычный"&amp;P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120" zoomScaleNormal="100" zoomScaleSheetLayoutView="120" workbookViewId="0">
      <selection activeCell="F3" sqref="F3:F9"/>
    </sheetView>
  </sheetViews>
  <sheetFormatPr defaultRowHeight="12.75" x14ac:dyDescent="0.2"/>
  <cols>
    <col min="1" max="1" width="9.140625" style="14"/>
    <col min="2" max="4" width="19.5703125" style="14" customWidth="1"/>
    <col min="5" max="5" width="40.28515625" style="14" customWidth="1"/>
    <col min="6" max="6" width="40.140625" style="14" customWidth="1"/>
    <col min="7" max="7" width="6.140625" style="14" customWidth="1"/>
    <col min="8" max="8" width="14.85546875" style="14" customWidth="1"/>
    <col min="9" max="9" width="23.7109375" style="14" customWidth="1"/>
    <col min="10" max="16384" width="9.140625" style="14"/>
  </cols>
  <sheetData>
    <row r="1" spans="1:8" ht="83.25" customHeight="1" x14ac:dyDescent="0.2">
      <c r="F1" s="79" t="s">
        <v>328</v>
      </c>
    </row>
    <row r="2" spans="1:8" ht="93" customHeight="1" x14ac:dyDescent="0.2">
      <c r="A2" s="122" t="s">
        <v>325</v>
      </c>
      <c r="B2" s="122"/>
      <c r="C2" s="122"/>
      <c r="D2" s="122"/>
      <c r="E2" s="122"/>
      <c r="F2" s="122"/>
    </row>
    <row r="3" spans="1:8" ht="45.75" customHeight="1" x14ac:dyDescent="0.2">
      <c r="A3" s="142" t="s">
        <v>0</v>
      </c>
      <c r="B3" s="133" t="s">
        <v>197</v>
      </c>
      <c r="C3" s="134"/>
      <c r="D3" s="134"/>
      <c r="E3" s="135"/>
      <c r="F3" s="173" t="s">
        <v>267</v>
      </c>
    </row>
    <row r="4" spans="1:8" x14ac:dyDescent="0.2">
      <c r="A4" s="144"/>
      <c r="B4" s="15" t="s">
        <v>41</v>
      </c>
      <c r="C4" s="15" t="s">
        <v>42</v>
      </c>
      <c r="D4" s="15" t="s">
        <v>43</v>
      </c>
      <c r="E4" s="15" t="s">
        <v>167</v>
      </c>
      <c r="F4" s="174"/>
      <c r="H4" s="88"/>
    </row>
    <row r="5" spans="1:8" x14ac:dyDescent="0.2">
      <c r="A5" s="22">
        <v>1</v>
      </c>
      <c r="B5" s="15">
        <v>2</v>
      </c>
      <c r="C5" s="15">
        <v>3</v>
      </c>
      <c r="D5" s="15">
        <v>4</v>
      </c>
      <c r="E5" s="15">
        <v>5</v>
      </c>
      <c r="F5" s="177">
        <v>6</v>
      </c>
      <c r="H5" s="88"/>
    </row>
    <row r="6" spans="1:8" ht="20.25" customHeight="1" x14ac:dyDescent="0.2">
      <c r="A6" s="20"/>
      <c r="B6" s="20"/>
      <c r="C6" s="20"/>
      <c r="D6" s="20"/>
      <c r="E6" s="20"/>
      <c r="F6" s="82" t="str">
        <f>IF(E6&gt;0,"1","0")</f>
        <v>0</v>
      </c>
    </row>
    <row r="7" spans="1:8" ht="20.25" customHeight="1" x14ac:dyDescent="0.2">
      <c r="A7" s="20"/>
      <c r="B7" s="20"/>
      <c r="C7" s="20"/>
      <c r="D7" s="20"/>
      <c r="E7" s="20"/>
      <c r="F7" s="82" t="str">
        <f>IF(E7&gt;0,"1","0")</f>
        <v>0</v>
      </c>
    </row>
    <row r="8" spans="1:8" ht="20.25" customHeight="1" x14ac:dyDescent="0.2">
      <c r="A8" s="20"/>
      <c r="B8" s="20"/>
      <c r="C8" s="20"/>
      <c r="D8" s="20"/>
      <c r="E8" s="20"/>
      <c r="F8" s="82" t="str">
        <f>IF(E8&gt;0,"1","0")</f>
        <v>0</v>
      </c>
    </row>
    <row r="9" spans="1:8" ht="27.75" customHeight="1" x14ac:dyDescent="0.2">
      <c r="A9" s="168" t="s">
        <v>198</v>
      </c>
      <c r="B9" s="168"/>
      <c r="C9" s="168"/>
      <c r="D9" s="168"/>
      <c r="E9" s="168"/>
      <c r="F9" s="82" t="str">
        <f>IF((F6+F7+F8),"да","нет")</f>
        <v>нет</v>
      </c>
    </row>
    <row r="10" spans="1:8" ht="60" customHeight="1" x14ac:dyDescent="0.2">
      <c r="A10" s="157" t="s">
        <v>312</v>
      </c>
      <c r="B10" s="158"/>
      <c r="C10" s="158"/>
      <c r="D10" s="158"/>
      <c r="E10" s="159"/>
      <c r="F10" s="16"/>
    </row>
  </sheetData>
  <mergeCells count="6">
    <mergeCell ref="A2:F2"/>
    <mergeCell ref="A10:E10"/>
    <mergeCell ref="A3:A4"/>
    <mergeCell ref="B3:E3"/>
    <mergeCell ref="F3:F4"/>
    <mergeCell ref="A9:E9"/>
  </mergeCells>
  <pageMargins left="0.70866141732283472" right="0.70866141732283472" top="0.74803149606299213" bottom="0.74803149606299213" header="0.31496062992125984" footer="0.31496062992125984"/>
  <pageSetup paperSize="9" scale="58" firstPageNumber="33" orientation="portrait" useFirstPageNumber="1" r:id="rId1"/>
  <headerFooter>
    <oddHeader>&amp;C&amp;"Times New Roman,обычный"&amp;P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60" zoomScaleNormal="100" workbookViewId="0">
      <selection activeCell="F3" sqref="F3:F9"/>
    </sheetView>
  </sheetViews>
  <sheetFormatPr defaultRowHeight="12.75" x14ac:dyDescent="0.2"/>
  <cols>
    <col min="1" max="1" width="9.140625" style="14"/>
    <col min="2" max="4" width="15.7109375" style="14" customWidth="1"/>
    <col min="5" max="5" width="38.85546875" style="14" customWidth="1"/>
    <col min="6" max="6" width="41" style="14" customWidth="1"/>
    <col min="7" max="16384" width="9.140625" style="14"/>
  </cols>
  <sheetData>
    <row r="1" spans="1:8" ht="83.25" customHeight="1" x14ac:dyDescent="0.2">
      <c r="F1" s="79" t="s">
        <v>328</v>
      </c>
    </row>
    <row r="2" spans="1:8" ht="73.5" customHeight="1" x14ac:dyDescent="0.2">
      <c r="A2" s="122" t="s">
        <v>305</v>
      </c>
      <c r="B2" s="122"/>
      <c r="C2" s="122"/>
      <c r="D2" s="122"/>
      <c r="E2" s="122"/>
      <c r="F2" s="122"/>
    </row>
    <row r="3" spans="1:8" ht="65.25" customHeight="1" x14ac:dyDescent="0.2">
      <c r="A3" s="142" t="s">
        <v>0</v>
      </c>
      <c r="B3" s="133" t="s">
        <v>199</v>
      </c>
      <c r="C3" s="134"/>
      <c r="D3" s="134"/>
      <c r="E3" s="135"/>
      <c r="F3" s="175" t="s">
        <v>270</v>
      </c>
    </row>
    <row r="4" spans="1:8" x14ac:dyDescent="0.2">
      <c r="A4" s="144"/>
      <c r="B4" s="15" t="s">
        <v>41</v>
      </c>
      <c r="C4" s="15" t="s">
        <v>42</v>
      </c>
      <c r="D4" s="15" t="s">
        <v>43</v>
      </c>
      <c r="E4" s="15" t="s">
        <v>167</v>
      </c>
      <c r="F4" s="176"/>
      <c r="H4" s="88"/>
    </row>
    <row r="5" spans="1:8" x14ac:dyDescent="0.2">
      <c r="A5" s="22">
        <v>1</v>
      </c>
      <c r="B5" s="15">
        <v>2</v>
      </c>
      <c r="C5" s="15">
        <v>3</v>
      </c>
      <c r="D5" s="15">
        <v>4</v>
      </c>
      <c r="E5" s="15">
        <v>5</v>
      </c>
      <c r="F5" s="177">
        <v>6</v>
      </c>
      <c r="H5" s="88"/>
    </row>
    <row r="6" spans="1:8" ht="22.5" customHeight="1" x14ac:dyDescent="0.2">
      <c r="A6" s="20"/>
      <c r="B6" s="20"/>
      <c r="C6" s="20"/>
      <c r="D6" s="20"/>
      <c r="E6" s="20"/>
      <c r="F6" s="82" t="str">
        <f>IF(E6&gt;0,"1","0")</f>
        <v>0</v>
      </c>
    </row>
    <row r="7" spans="1:8" ht="22.5" customHeight="1" x14ac:dyDescent="0.2">
      <c r="A7" s="20"/>
      <c r="B7" s="20"/>
      <c r="C7" s="20"/>
      <c r="D7" s="20"/>
      <c r="E7" s="20"/>
      <c r="F7" s="82" t="str">
        <f>IF(E7&gt;0,"1","0")</f>
        <v>0</v>
      </c>
    </row>
    <row r="8" spans="1:8" ht="22.5" customHeight="1" x14ac:dyDescent="0.2">
      <c r="A8" s="20"/>
      <c r="B8" s="20"/>
      <c r="C8" s="20"/>
      <c r="D8" s="20"/>
      <c r="E8" s="20"/>
      <c r="F8" s="82" t="str">
        <f>IF(E8&gt;0,"1","0")</f>
        <v>0</v>
      </c>
    </row>
    <row r="9" spans="1:8" ht="22.5" customHeight="1" x14ac:dyDescent="0.2">
      <c r="A9" s="132" t="s">
        <v>200</v>
      </c>
      <c r="B9" s="132"/>
      <c r="C9" s="132"/>
      <c r="D9" s="132"/>
      <c r="E9" s="132"/>
      <c r="F9" s="82" t="str">
        <f>IF((F6+F7+F8),"да","нет")</f>
        <v>нет</v>
      </c>
    </row>
    <row r="10" spans="1:8" ht="58.5" customHeight="1" x14ac:dyDescent="0.2">
      <c r="A10" s="117" t="s">
        <v>312</v>
      </c>
      <c r="B10" s="118"/>
      <c r="C10" s="118"/>
      <c r="D10" s="118"/>
      <c r="E10" s="119"/>
      <c r="F10" s="16"/>
    </row>
  </sheetData>
  <mergeCells count="6">
    <mergeCell ref="A2:F2"/>
    <mergeCell ref="A10:E10"/>
    <mergeCell ref="A3:A4"/>
    <mergeCell ref="B3:E3"/>
    <mergeCell ref="F3:F4"/>
    <mergeCell ref="A9:E9"/>
  </mergeCells>
  <pageMargins left="0.70866141732283472" right="0.70866141732283472" top="0.74803149606299213" bottom="0.74803149606299213" header="0.31496062992125984" footer="0.31496062992125984"/>
  <pageSetup paperSize="9" scale="64" firstPageNumber="34" orientation="portrait" useFirstPageNumber="1" r:id="rId1"/>
  <headerFooter>
    <oddHeader>&amp;C&amp;"Times New Roman,обычный"&amp;P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85" zoomScaleNormal="100" zoomScaleSheetLayoutView="85" workbookViewId="0">
      <selection activeCell="E3" sqref="E3:F10"/>
    </sheetView>
  </sheetViews>
  <sheetFormatPr defaultRowHeight="12.75" x14ac:dyDescent="0.2"/>
  <cols>
    <col min="1" max="1" width="9.140625" style="14"/>
    <col min="2" max="3" width="9.7109375" style="14" customWidth="1"/>
    <col min="4" max="4" width="59.5703125" style="14" customWidth="1"/>
    <col min="5" max="5" width="23.5703125" style="14" customWidth="1"/>
    <col min="6" max="6" width="22.85546875" style="14" customWidth="1"/>
    <col min="7" max="8" width="9.140625" style="14"/>
    <col min="9" max="9" width="11.7109375" style="14" customWidth="1"/>
    <col min="10" max="16384" width="9.140625" style="14"/>
  </cols>
  <sheetData>
    <row r="1" spans="1:9" ht="78" customHeight="1" x14ac:dyDescent="0.2">
      <c r="E1" s="106" t="s">
        <v>328</v>
      </c>
      <c r="F1" s="106"/>
    </row>
    <row r="2" spans="1:9" ht="73.5" customHeight="1" x14ac:dyDescent="0.2">
      <c r="A2" s="122" t="s">
        <v>306</v>
      </c>
      <c r="B2" s="122"/>
      <c r="C2" s="122"/>
      <c r="D2" s="122"/>
      <c r="E2" s="122"/>
      <c r="F2" s="122"/>
    </row>
    <row r="3" spans="1:9" ht="48.75" customHeight="1" x14ac:dyDescent="0.2">
      <c r="A3" s="142" t="s">
        <v>0</v>
      </c>
      <c r="B3" s="163" t="s">
        <v>276</v>
      </c>
      <c r="C3" s="164"/>
      <c r="D3" s="165"/>
      <c r="E3" s="173" t="s">
        <v>269</v>
      </c>
      <c r="F3" s="173" t="s">
        <v>277</v>
      </c>
    </row>
    <row r="4" spans="1:9" x14ac:dyDescent="0.2">
      <c r="A4" s="144"/>
      <c r="B4" s="37" t="s">
        <v>42</v>
      </c>
      <c r="C4" s="37" t="s">
        <v>43</v>
      </c>
      <c r="D4" s="37" t="s">
        <v>167</v>
      </c>
      <c r="E4" s="174"/>
      <c r="F4" s="174"/>
      <c r="H4" s="169"/>
      <c r="I4" s="169"/>
    </row>
    <row r="5" spans="1:9" x14ac:dyDescent="0.2">
      <c r="A5" s="15">
        <v>1</v>
      </c>
      <c r="B5" s="37">
        <v>2</v>
      </c>
      <c r="C5" s="37">
        <v>3</v>
      </c>
      <c r="D5" s="101">
        <v>4</v>
      </c>
      <c r="E5" s="105">
        <v>5</v>
      </c>
      <c r="F5" s="105">
        <v>6</v>
      </c>
      <c r="H5" s="88"/>
      <c r="I5" s="88"/>
    </row>
    <row r="6" spans="1:9" x14ac:dyDescent="0.2">
      <c r="A6" s="19"/>
      <c r="B6" s="19"/>
      <c r="C6" s="19"/>
      <c r="D6" s="67"/>
      <c r="E6" s="82" t="str">
        <f>IF(D6&gt;0,"1","0")</f>
        <v>0</v>
      </c>
      <c r="F6" s="82"/>
    </row>
    <row r="7" spans="1:9" x14ac:dyDescent="0.2">
      <c r="A7" s="19"/>
      <c r="B7" s="19"/>
      <c r="C7" s="104"/>
      <c r="D7" s="67"/>
      <c r="E7" s="82" t="str">
        <f>IF(D7&gt;0,"1","0")</f>
        <v>0</v>
      </c>
      <c r="F7" s="82"/>
    </row>
    <row r="8" spans="1:9" x14ac:dyDescent="0.2">
      <c r="A8" s="19"/>
      <c r="B8" s="19"/>
      <c r="C8" s="103"/>
      <c r="D8" s="67"/>
      <c r="E8" s="82" t="str">
        <f>IF(D8&gt;0,"1","0")</f>
        <v>0</v>
      </c>
      <c r="F8" s="82"/>
    </row>
    <row r="9" spans="1:9" x14ac:dyDescent="0.2">
      <c r="A9" s="72" t="s">
        <v>45</v>
      </c>
      <c r="B9" s="72" t="s">
        <v>45</v>
      </c>
      <c r="C9" s="72" t="s">
        <v>45</v>
      </c>
      <c r="D9" s="102" t="s">
        <v>192</v>
      </c>
      <c r="E9" s="82" t="str">
        <f>IF((E6+E7+E8),"да","нет")</f>
        <v>нет</v>
      </c>
      <c r="F9" s="82" t="str">
        <f>IF((F6+F7+F8),"да","нет")</f>
        <v>нет</v>
      </c>
    </row>
    <row r="10" spans="1:9" s="29" customFormat="1" ht="39" customHeight="1" x14ac:dyDescent="0.2">
      <c r="A10" s="154" t="s">
        <v>209</v>
      </c>
      <c r="B10" s="155"/>
      <c r="C10" s="155"/>
      <c r="D10" s="155"/>
      <c r="E10" s="171" t="e">
        <f>IF(AND(#REF!="да",#REF!="да"),"да","нет")</f>
        <v>#REF!</v>
      </c>
      <c r="F10" s="171" t="e">
        <f>IF((#REF!+#REF!+#REF!),"да","нет")</f>
        <v>#REF!</v>
      </c>
    </row>
    <row r="11" spans="1:9" s="29" customFormat="1" ht="64.5" customHeight="1" x14ac:dyDescent="0.2">
      <c r="A11" s="124" t="s">
        <v>312</v>
      </c>
      <c r="B11" s="124"/>
      <c r="C11" s="124"/>
      <c r="D11" s="157"/>
      <c r="E11" s="172"/>
      <c r="F11" s="172"/>
    </row>
    <row r="19" ht="68.25" customHeight="1" x14ac:dyDescent="0.2"/>
  </sheetData>
  <mergeCells count="10">
    <mergeCell ref="E1:F1"/>
    <mergeCell ref="H4:I4"/>
    <mergeCell ref="E10:F10"/>
    <mergeCell ref="F3:F4"/>
    <mergeCell ref="A2:F2"/>
    <mergeCell ref="A11:D11"/>
    <mergeCell ref="A3:A4"/>
    <mergeCell ref="B3:D3"/>
    <mergeCell ref="E3:E4"/>
    <mergeCell ref="A10:D10"/>
  </mergeCells>
  <pageMargins left="0.70866141732283472" right="0.70866141732283472" top="0.74803149606299213" bottom="0.74803149606299213" header="0.31496062992125984" footer="0.31496062992125984"/>
  <pageSetup paperSize="9" scale="64" firstPageNumber="35" orientation="portrait" useFirstPageNumber="1" r:id="rId1"/>
  <headerFooter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view="pageBreakPreview" topLeftCell="A2" zoomScaleNormal="100" zoomScaleSheetLayoutView="100" workbookViewId="0">
      <selection activeCell="E3" sqref="E3:F7"/>
    </sheetView>
  </sheetViews>
  <sheetFormatPr defaultRowHeight="12.75" x14ac:dyDescent="0.2"/>
  <cols>
    <col min="1" max="1" width="9.140625" style="17"/>
    <col min="2" max="2" width="65.7109375" style="17" customWidth="1"/>
    <col min="3" max="3" width="27.28515625" style="17" customWidth="1"/>
    <col min="4" max="4" width="20.5703125" style="17" customWidth="1"/>
    <col min="5" max="16384" width="9.140625" style="17"/>
  </cols>
  <sheetData>
    <row r="1" spans="1:6" ht="80.25" customHeight="1" x14ac:dyDescent="0.2">
      <c r="C1" s="106" t="s">
        <v>328</v>
      </c>
      <c r="D1" s="106"/>
    </row>
    <row r="2" spans="1:6" ht="74.25" customHeight="1" x14ac:dyDescent="0.2">
      <c r="A2" s="122" t="s">
        <v>287</v>
      </c>
      <c r="B2" s="122"/>
      <c r="C2" s="122"/>
      <c r="D2" s="122"/>
    </row>
    <row r="3" spans="1:6" ht="159" customHeight="1" x14ac:dyDescent="0.25">
      <c r="A3" s="18" t="s">
        <v>0</v>
      </c>
      <c r="B3" s="15" t="s">
        <v>307</v>
      </c>
      <c r="C3" s="15" t="s">
        <v>330</v>
      </c>
      <c r="D3" s="15" t="s">
        <v>285</v>
      </c>
      <c r="F3" s="86"/>
    </row>
    <row r="4" spans="1:6" x14ac:dyDescent="0.2">
      <c r="A4" s="15">
        <v>1</v>
      </c>
      <c r="B4" s="15">
        <v>2</v>
      </c>
      <c r="C4" s="15">
        <v>3</v>
      </c>
      <c r="D4" s="15">
        <v>4</v>
      </c>
      <c r="F4" s="85"/>
    </row>
    <row r="5" spans="1:6" x14ac:dyDescent="0.2">
      <c r="A5" s="19"/>
      <c r="B5" s="19"/>
      <c r="C5" s="19"/>
      <c r="D5" s="83" t="str">
        <f>IF(C5&gt;0,"1","0")</f>
        <v>0</v>
      </c>
    </row>
    <row r="6" spans="1:6" x14ac:dyDescent="0.2">
      <c r="A6" s="19"/>
      <c r="B6" s="19"/>
      <c r="C6" s="19"/>
      <c r="D6" s="83" t="str">
        <f>IF(C6&gt;0,"1","0")</f>
        <v>0</v>
      </c>
    </row>
    <row r="7" spans="1:6" x14ac:dyDescent="0.2">
      <c r="A7" s="19"/>
      <c r="B7" s="19"/>
      <c r="C7" s="19"/>
      <c r="D7" s="83" t="str">
        <f>IF(C7&gt;0,"1","0")</f>
        <v>0</v>
      </c>
    </row>
    <row r="8" spans="1:6" ht="56.25" customHeight="1" x14ac:dyDescent="0.2">
      <c r="A8" s="117" t="s">
        <v>201</v>
      </c>
      <c r="B8" s="118"/>
      <c r="C8" s="119"/>
      <c r="D8" s="83">
        <f>D5+D6+D7</f>
        <v>0</v>
      </c>
    </row>
    <row r="9" spans="1:6" ht="64.5" customHeight="1" x14ac:dyDescent="0.2">
      <c r="A9" s="117" t="s">
        <v>310</v>
      </c>
      <c r="B9" s="118"/>
      <c r="C9" s="119"/>
      <c r="D9" s="26"/>
    </row>
  </sheetData>
  <mergeCells count="4">
    <mergeCell ref="A2:D2"/>
    <mergeCell ref="A8:C8"/>
    <mergeCell ref="A9:C9"/>
    <mergeCell ref="C1:D1"/>
  </mergeCells>
  <pageMargins left="0.70866141732283472" right="0.70866141732283472" top="0.74803149606299213" bottom="0.74803149606299213" header="0.31496062992125984" footer="0.31496062992125984"/>
  <pageSetup paperSize="9" scale="71" firstPageNumber="12" orientation="portrait" useFirstPageNumber="1" r:id="rId1"/>
  <headerFooter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topLeftCell="A4" zoomScaleNormal="100" zoomScaleSheetLayoutView="100" workbookViewId="0">
      <selection activeCell="F3" sqref="F3"/>
    </sheetView>
  </sheetViews>
  <sheetFormatPr defaultRowHeight="12.75" x14ac:dyDescent="0.2"/>
  <cols>
    <col min="1" max="1" width="9.140625" style="14"/>
    <col min="2" max="2" width="40" style="14" customWidth="1"/>
    <col min="3" max="3" width="27.5703125" style="14" customWidth="1"/>
    <col min="4" max="4" width="19.5703125" style="14" customWidth="1"/>
    <col min="5" max="5" width="20.140625" style="14" customWidth="1"/>
    <col min="6" max="16384" width="9.140625" style="14"/>
  </cols>
  <sheetData>
    <row r="1" spans="1:6" ht="87" customHeight="1" x14ac:dyDescent="0.2">
      <c r="C1" s="106" t="s">
        <v>328</v>
      </c>
      <c r="D1" s="106"/>
    </row>
    <row r="2" spans="1:6" ht="63.75" customHeight="1" x14ac:dyDescent="0.2">
      <c r="A2" s="122" t="s">
        <v>288</v>
      </c>
      <c r="B2" s="122"/>
      <c r="C2" s="122"/>
      <c r="D2" s="122"/>
      <c r="E2" s="13"/>
    </row>
    <row r="3" spans="1:6" ht="168" customHeight="1" x14ac:dyDescent="0.2">
      <c r="A3" s="15" t="s">
        <v>0</v>
      </c>
      <c r="B3" s="15" t="s">
        <v>176</v>
      </c>
      <c r="C3" s="15" t="s">
        <v>175</v>
      </c>
      <c r="D3" s="15" t="s">
        <v>179</v>
      </c>
      <c r="F3" s="88"/>
    </row>
    <row r="4" spans="1:6" x14ac:dyDescent="0.2">
      <c r="A4" s="15">
        <v>1</v>
      </c>
      <c r="B4" s="15">
        <v>2</v>
      </c>
      <c r="C4" s="15">
        <v>3</v>
      </c>
      <c r="D4" s="15">
        <v>4</v>
      </c>
      <c r="F4" s="88"/>
    </row>
    <row r="5" spans="1:6" x14ac:dyDescent="0.2">
      <c r="A5" s="15"/>
      <c r="B5" s="15"/>
      <c r="C5" s="15"/>
      <c r="D5" s="15"/>
      <c r="F5" s="88"/>
    </row>
    <row r="6" spans="1:6" x14ac:dyDescent="0.2">
      <c r="A6" s="15"/>
      <c r="B6" s="15"/>
      <c r="C6" s="15"/>
      <c r="D6" s="72"/>
      <c r="F6" s="88"/>
    </row>
    <row r="7" spans="1:6" x14ac:dyDescent="0.2">
      <c r="A7" s="15"/>
      <c r="B7" s="15"/>
      <c r="C7" s="15"/>
      <c r="D7" s="72"/>
      <c r="F7" s="88"/>
    </row>
    <row r="8" spans="1:6" x14ac:dyDescent="0.2">
      <c r="A8" s="15" t="s">
        <v>45</v>
      </c>
      <c r="B8" s="15" t="s">
        <v>45</v>
      </c>
      <c r="C8" s="15"/>
      <c r="D8" s="89">
        <f>SUM(D5:D7)</f>
        <v>0</v>
      </c>
    </row>
    <row r="9" spans="1:6" s="29" customFormat="1" ht="38.25" customHeight="1" x14ac:dyDescent="0.2">
      <c r="A9" s="124" t="s">
        <v>178</v>
      </c>
      <c r="B9" s="124"/>
      <c r="C9" s="124"/>
      <c r="D9" s="90" t="e">
        <f>D8/C8*100</f>
        <v>#DIV/0!</v>
      </c>
    </row>
    <row r="10" spans="1:6" ht="66" customHeight="1" x14ac:dyDescent="0.2">
      <c r="A10" s="125" t="s">
        <v>310</v>
      </c>
      <c r="B10" s="125"/>
      <c r="C10" s="125"/>
      <c r="D10" s="16"/>
    </row>
    <row r="11" spans="1:6" ht="56.25" customHeight="1" x14ac:dyDescent="0.2">
      <c r="A11" s="122" t="s">
        <v>315</v>
      </c>
      <c r="B11" s="122"/>
      <c r="C11" s="122"/>
      <c r="D11" s="122"/>
    </row>
    <row r="12" spans="1:6" s="29" customFormat="1" ht="30" customHeight="1" x14ac:dyDescent="0.2">
      <c r="A12" s="124" t="s">
        <v>246</v>
      </c>
      <c r="B12" s="124"/>
      <c r="C12" s="124"/>
      <c r="D12" s="28"/>
    </row>
    <row r="13" spans="1:6" s="29" customFormat="1" ht="66.75" customHeight="1" x14ac:dyDescent="0.2">
      <c r="A13" s="124" t="s">
        <v>310</v>
      </c>
      <c r="B13" s="124"/>
      <c r="C13" s="124"/>
      <c r="D13" s="30"/>
    </row>
    <row r="14" spans="1:6" ht="33.75" customHeight="1" x14ac:dyDescent="0.2">
      <c r="A14" s="123"/>
      <c r="B14" s="123"/>
      <c r="C14" s="123"/>
      <c r="D14" s="123"/>
    </row>
  </sheetData>
  <mergeCells count="8">
    <mergeCell ref="C1:D1"/>
    <mergeCell ref="A14:D14"/>
    <mergeCell ref="A2:D2"/>
    <mergeCell ref="A9:C9"/>
    <mergeCell ref="A12:C12"/>
    <mergeCell ref="A13:C13"/>
    <mergeCell ref="A10:C10"/>
    <mergeCell ref="A11:D11"/>
  </mergeCells>
  <pageMargins left="0.70866141732283472" right="0.70866141732283472" top="0.74803149606299213" bottom="0.74803149606299213" header="0.31496062992125984" footer="0.31496062992125984"/>
  <pageSetup paperSize="9" scale="90" firstPageNumber="13" orientation="portrait" useFirstPageNumber="1" r:id="rId1"/>
  <headerFooter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view="pageBreakPreview" zoomScale="90" zoomScaleNormal="100" zoomScaleSheetLayoutView="90" workbookViewId="0">
      <selection activeCell="A2" sqref="A2:B5"/>
    </sheetView>
  </sheetViews>
  <sheetFormatPr defaultRowHeight="12.75" x14ac:dyDescent="0.2"/>
  <cols>
    <col min="1" max="1" width="59.140625" style="29" customWidth="1"/>
    <col min="2" max="2" width="41.7109375" style="29" customWidth="1"/>
    <col min="3" max="16384" width="9.140625" style="29"/>
  </cols>
  <sheetData>
    <row r="1" spans="1:3" ht="102" customHeight="1" x14ac:dyDescent="0.2">
      <c r="B1" s="79" t="s">
        <v>328</v>
      </c>
      <c r="C1" s="78"/>
    </row>
    <row r="2" spans="1:3" s="34" customFormat="1" ht="57.75" customHeight="1" x14ac:dyDescent="0.2">
      <c r="A2" s="127" t="s">
        <v>289</v>
      </c>
      <c r="B2" s="127"/>
    </row>
    <row r="3" spans="1:3" s="34" customFormat="1" ht="16.5" customHeight="1" x14ac:dyDescent="0.2">
      <c r="A3" s="74">
        <v>1</v>
      </c>
      <c r="B3" s="35">
        <v>2</v>
      </c>
    </row>
    <row r="4" spans="1:3" ht="38.25" customHeight="1" x14ac:dyDescent="0.2">
      <c r="A4" s="75" t="s">
        <v>247</v>
      </c>
      <c r="B4" s="33"/>
    </row>
    <row r="5" spans="1:3" ht="92.25" customHeight="1" x14ac:dyDescent="0.2">
      <c r="A5" s="75" t="s">
        <v>310</v>
      </c>
      <c r="B5" s="32"/>
    </row>
    <row r="6" spans="1:3" x14ac:dyDescent="0.2">
      <c r="A6" s="126"/>
      <c r="B6" s="126"/>
    </row>
  </sheetData>
  <mergeCells count="2">
    <mergeCell ref="A6:B6"/>
    <mergeCell ref="A2:B2"/>
  </mergeCells>
  <pageMargins left="0.70866141732283472" right="0.70866141732283472" top="0.74803149606299213" bottom="0.74803149606299213" header="0.31496062992125984" footer="0.31496062992125984"/>
  <pageSetup paperSize="9" scale="86" firstPageNumber="14" orientation="portrait" useFirstPageNumber="1" r:id="rId1"/>
  <headerFooter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Normal="100" zoomScaleSheetLayoutView="100" workbookViewId="0">
      <selection activeCell="H3" sqref="H3:H7"/>
    </sheetView>
  </sheetViews>
  <sheetFormatPr defaultRowHeight="12.75" x14ac:dyDescent="0.2"/>
  <cols>
    <col min="1" max="4" width="15.28515625" style="17" customWidth="1"/>
    <col min="5" max="5" width="56" style="17" customWidth="1"/>
    <col min="6" max="6" width="36.7109375" style="17" customWidth="1"/>
    <col min="7" max="16384" width="9.140625" style="17"/>
  </cols>
  <sheetData>
    <row r="1" spans="1:8" ht="103.5" customHeight="1" x14ac:dyDescent="0.2">
      <c r="F1" s="79" t="s">
        <v>329</v>
      </c>
    </row>
    <row r="2" spans="1:8" ht="73.5" customHeight="1" x14ac:dyDescent="0.2">
      <c r="A2" s="121" t="s">
        <v>339</v>
      </c>
      <c r="B2" s="121"/>
      <c r="C2" s="121"/>
      <c r="D2" s="121"/>
      <c r="E2" s="121"/>
      <c r="F2" s="121"/>
    </row>
    <row r="3" spans="1:8" ht="52.5" customHeight="1" x14ac:dyDescent="0.2">
      <c r="A3" s="128" t="s">
        <v>0</v>
      </c>
      <c r="B3" s="128" t="s">
        <v>338</v>
      </c>
      <c r="C3" s="128"/>
      <c r="D3" s="128"/>
      <c r="E3" s="128"/>
      <c r="F3" s="128" t="s">
        <v>257</v>
      </c>
    </row>
    <row r="4" spans="1:8" x14ac:dyDescent="0.2">
      <c r="A4" s="128"/>
      <c r="B4" s="72" t="s">
        <v>41</v>
      </c>
      <c r="C4" s="72" t="s">
        <v>42</v>
      </c>
      <c r="D4" s="72" t="s">
        <v>43</v>
      </c>
      <c r="E4" s="72" t="s">
        <v>167</v>
      </c>
      <c r="F4" s="128"/>
      <c r="H4" s="84"/>
    </row>
    <row r="5" spans="1:8" x14ac:dyDescent="0.2">
      <c r="A5" s="22">
        <v>1</v>
      </c>
      <c r="B5" s="15">
        <v>2</v>
      </c>
      <c r="C5" s="15">
        <v>3</v>
      </c>
      <c r="D5" s="15">
        <v>4</v>
      </c>
      <c r="E5" s="15">
        <v>5</v>
      </c>
      <c r="F5" s="22">
        <v>6</v>
      </c>
      <c r="H5" s="91"/>
    </row>
    <row r="6" spans="1:8" x14ac:dyDescent="0.2">
      <c r="A6" s="19"/>
      <c r="B6" s="19"/>
      <c r="C6" s="19"/>
      <c r="D6" s="19"/>
      <c r="E6" s="19"/>
      <c r="F6" s="83">
        <f>IF(E6&gt;0,"1",0)</f>
        <v>0</v>
      </c>
    </row>
    <row r="7" spans="1:8" ht="40.5" customHeight="1" x14ac:dyDescent="0.2">
      <c r="A7" s="117" t="s">
        <v>335</v>
      </c>
      <c r="B7" s="118"/>
      <c r="C7" s="118"/>
      <c r="D7" s="118"/>
      <c r="E7" s="119"/>
      <c r="F7" s="82" t="str">
        <f>IF(F6&gt;0,"да","нет")</f>
        <v>нет</v>
      </c>
    </row>
    <row r="8" spans="1:8" ht="44.25" customHeight="1" x14ac:dyDescent="0.2">
      <c r="A8" s="117" t="s">
        <v>310</v>
      </c>
      <c r="B8" s="118"/>
      <c r="C8" s="118"/>
      <c r="D8" s="118"/>
      <c r="E8" s="119"/>
      <c r="F8" s="26"/>
    </row>
  </sheetData>
  <mergeCells count="6">
    <mergeCell ref="A2:F2"/>
    <mergeCell ref="A8:E8"/>
    <mergeCell ref="A7:E7"/>
    <mergeCell ref="B3:E3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85" firstPageNumber="15" orientation="landscape" useFirstPageNumber="1" r:id="rId1"/>
  <headerFooter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60" zoomScaleNormal="100" workbookViewId="0">
      <selection activeCell="G1" sqref="G1:G9"/>
    </sheetView>
  </sheetViews>
  <sheetFormatPr defaultRowHeight="12.75" x14ac:dyDescent="0.2"/>
  <cols>
    <col min="1" max="1" width="9.140625" style="14"/>
    <col min="2" max="2" width="40.42578125" style="14" customWidth="1"/>
    <col min="3" max="3" width="20.5703125" style="14" customWidth="1"/>
    <col min="4" max="4" width="35" style="14" customWidth="1"/>
    <col min="5" max="5" width="36.5703125" style="14" customWidth="1"/>
    <col min="6" max="16384" width="9.140625" style="14"/>
  </cols>
  <sheetData>
    <row r="1" spans="1:7" ht="108.75" customHeight="1" x14ac:dyDescent="0.2">
      <c r="E1" s="79" t="s">
        <v>328</v>
      </c>
    </row>
    <row r="2" spans="1:7" s="24" customFormat="1" ht="36.75" customHeight="1" x14ac:dyDescent="0.2">
      <c r="A2" s="129" t="s">
        <v>290</v>
      </c>
      <c r="B2" s="129"/>
      <c r="C2" s="129"/>
      <c r="D2" s="129"/>
      <c r="E2" s="129"/>
      <c r="G2" s="80"/>
    </row>
    <row r="3" spans="1:7" ht="125.25" customHeight="1" x14ac:dyDescent="0.2">
      <c r="A3" s="18" t="s">
        <v>0</v>
      </c>
      <c r="B3" s="15" t="s">
        <v>174</v>
      </c>
      <c r="C3" s="15" t="s">
        <v>258</v>
      </c>
      <c r="D3" s="15" t="s">
        <v>331</v>
      </c>
      <c r="E3" s="15" t="s">
        <v>259</v>
      </c>
      <c r="G3" s="81"/>
    </row>
    <row r="4" spans="1:7" ht="15" customHeight="1" x14ac:dyDescent="0.2">
      <c r="A4" s="15">
        <v>1</v>
      </c>
      <c r="B4" s="15">
        <v>2</v>
      </c>
      <c r="C4" s="15">
        <v>3</v>
      </c>
      <c r="D4" s="15">
        <v>4</v>
      </c>
      <c r="E4" s="15">
        <v>5</v>
      </c>
      <c r="G4" s="87"/>
    </row>
    <row r="5" spans="1:7" x14ac:dyDescent="0.2">
      <c r="A5" s="20"/>
      <c r="B5" s="20"/>
      <c r="C5" s="15"/>
      <c r="D5" s="20"/>
      <c r="E5" s="15" t="str">
        <f>IF(D5&gt;0,"1","0")</f>
        <v>0</v>
      </c>
    </row>
    <row r="6" spans="1:7" x14ac:dyDescent="0.2">
      <c r="A6" s="20"/>
      <c r="B6" s="20"/>
      <c r="C6" s="15"/>
      <c r="D6" s="20"/>
      <c r="E6" s="15" t="str">
        <f>IF(D6&gt;0,"1","0")</f>
        <v>0</v>
      </c>
    </row>
    <row r="7" spans="1:7" x14ac:dyDescent="0.2">
      <c r="A7" s="20"/>
      <c r="B7" s="20"/>
      <c r="C7" s="15"/>
      <c r="D7" s="20"/>
      <c r="E7" s="15" t="str">
        <f>IF(D7&gt;0,"1","0")</f>
        <v>0</v>
      </c>
    </row>
    <row r="8" spans="1:7" x14ac:dyDescent="0.2">
      <c r="A8" s="27" t="s">
        <v>45</v>
      </c>
      <c r="B8" s="27" t="s">
        <v>45</v>
      </c>
      <c r="C8" s="27"/>
      <c r="D8" s="27" t="s">
        <v>45</v>
      </c>
      <c r="E8" s="27">
        <f>E5+E6+E7</f>
        <v>0</v>
      </c>
    </row>
    <row r="9" spans="1:7" ht="42.75" customHeight="1" x14ac:dyDescent="0.2">
      <c r="A9" s="117" t="s">
        <v>211</v>
      </c>
      <c r="B9" s="118"/>
      <c r="C9" s="118"/>
      <c r="D9" s="119"/>
      <c r="E9" s="82" t="e">
        <f>E8/C8*100</f>
        <v>#DIV/0!</v>
      </c>
    </row>
    <row r="10" spans="1:7" ht="56.25" customHeight="1" x14ac:dyDescent="0.2">
      <c r="A10" s="117" t="s">
        <v>310</v>
      </c>
      <c r="B10" s="118"/>
      <c r="C10" s="118"/>
      <c r="D10" s="119"/>
      <c r="E10" s="23"/>
    </row>
  </sheetData>
  <mergeCells count="3">
    <mergeCell ref="A2:E2"/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61" firstPageNumber="16" fitToHeight="0" orientation="portrait" useFirstPageNumber="1" r:id="rId1"/>
  <headerFooter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view="pageBreakPreview" topLeftCell="A4" zoomScaleNormal="100" zoomScaleSheetLayoutView="100" workbookViewId="0">
      <selection activeCell="L9" sqref="K4:L9"/>
    </sheetView>
  </sheetViews>
  <sheetFormatPr defaultRowHeight="12.75" x14ac:dyDescent="0.2"/>
  <cols>
    <col min="1" max="2" width="9.140625" style="14"/>
    <col min="3" max="3" width="11.85546875" style="14" customWidth="1"/>
    <col min="4" max="4" width="10.85546875" style="39" customWidth="1"/>
    <col min="5" max="5" width="10.28515625" style="39" customWidth="1"/>
    <col min="6" max="6" width="45.42578125" style="14" customWidth="1"/>
    <col min="7" max="7" width="16.7109375" style="14" customWidth="1"/>
    <col min="8" max="8" width="26.7109375" style="14" customWidth="1"/>
    <col min="9" max="9" width="37.5703125" style="14" customWidth="1"/>
    <col min="10" max="16384" width="9.140625" style="14"/>
  </cols>
  <sheetData>
    <row r="1" spans="1:12" ht="109.5" customHeight="1" x14ac:dyDescent="0.2">
      <c r="I1" s="79" t="s">
        <v>328</v>
      </c>
    </row>
    <row r="2" spans="1:12" ht="52.5" customHeight="1" x14ac:dyDescent="0.2">
      <c r="A2" s="122" t="s">
        <v>291</v>
      </c>
      <c r="B2" s="122"/>
      <c r="C2" s="122"/>
      <c r="D2" s="122"/>
      <c r="E2" s="122"/>
      <c r="F2" s="122"/>
      <c r="G2" s="122"/>
      <c r="H2" s="122"/>
      <c r="I2" s="122"/>
    </row>
    <row r="3" spans="1:12" ht="48" customHeight="1" x14ac:dyDescent="0.2">
      <c r="A3" s="128" t="s">
        <v>0</v>
      </c>
      <c r="B3" s="131" t="s">
        <v>316</v>
      </c>
      <c r="C3" s="131"/>
      <c r="D3" s="131"/>
      <c r="E3" s="131"/>
      <c r="F3" s="131"/>
      <c r="G3" s="128" t="s">
        <v>272</v>
      </c>
      <c r="H3" s="128" t="s">
        <v>212</v>
      </c>
      <c r="I3" s="128" t="s">
        <v>273</v>
      </c>
    </row>
    <row r="4" spans="1:12" ht="59.25" customHeight="1" x14ac:dyDescent="0.2">
      <c r="A4" s="128"/>
      <c r="B4" s="68" t="s">
        <v>41</v>
      </c>
      <c r="C4" s="68" t="s">
        <v>271</v>
      </c>
      <c r="D4" s="68" t="s">
        <v>42</v>
      </c>
      <c r="E4" s="68" t="s">
        <v>43</v>
      </c>
      <c r="F4" s="68" t="s">
        <v>167</v>
      </c>
      <c r="G4" s="128"/>
      <c r="H4" s="128"/>
      <c r="I4" s="128"/>
      <c r="K4" s="130"/>
      <c r="L4" s="130"/>
    </row>
    <row r="5" spans="1:12" x14ac:dyDescent="0.2">
      <c r="A5" s="15">
        <v>1</v>
      </c>
      <c r="B5" s="15">
        <v>2</v>
      </c>
      <c r="C5" s="68">
        <v>3</v>
      </c>
      <c r="D5" s="15">
        <v>4</v>
      </c>
      <c r="E5" s="37">
        <v>5</v>
      </c>
      <c r="F5" s="37">
        <v>6</v>
      </c>
      <c r="G5" s="15">
        <v>7</v>
      </c>
      <c r="H5" s="15">
        <v>8</v>
      </c>
      <c r="I5" s="15">
        <v>9</v>
      </c>
      <c r="K5" s="92"/>
      <c r="L5" s="92"/>
    </row>
    <row r="6" spans="1:12" x14ac:dyDescent="0.2">
      <c r="A6" s="19"/>
      <c r="B6" s="19"/>
      <c r="C6" s="19"/>
      <c r="D6" s="38"/>
      <c r="E6" s="38"/>
      <c r="F6" s="19"/>
      <c r="G6" s="89" t="str">
        <f>IF(F6&gt;0,"1","0")</f>
        <v>0</v>
      </c>
      <c r="H6" s="15"/>
      <c r="I6" s="89" t="str">
        <f>IF(H6&gt;0,"1","0")</f>
        <v>0</v>
      </c>
    </row>
    <row r="7" spans="1:12" x14ac:dyDescent="0.2">
      <c r="A7" s="19"/>
      <c r="B7" s="19"/>
      <c r="C7" s="19"/>
      <c r="D7" s="38"/>
      <c r="E7" s="38"/>
      <c r="F7" s="19"/>
      <c r="G7" s="89" t="str">
        <f>IF(F7&gt;0,"1","0")</f>
        <v>0</v>
      </c>
      <c r="H7" s="15"/>
      <c r="I7" s="89" t="str">
        <f>IF(H7&gt;0,"1","0")</f>
        <v>0</v>
      </c>
    </row>
    <row r="8" spans="1:12" x14ac:dyDescent="0.2">
      <c r="A8" s="19"/>
      <c r="B8" s="19"/>
      <c r="C8" s="19"/>
      <c r="D8" s="38"/>
      <c r="E8" s="38"/>
      <c r="F8" s="19"/>
      <c r="G8" s="89" t="str">
        <f>IF(F8&gt;0,"1","0")</f>
        <v>0</v>
      </c>
      <c r="H8" s="15"/>
      <c r="I8" s="89" t="str">
        <f>IF(H8&gt;0,"1","0")</f>
        <v>0</v>
      </c>
    </row>
    <row r="9" spans="1:12" ht="121.5" customHeight="1" x14ac:dyDescent="0.2">
      <c r="A9" s="117" t="s">
        <v>317</v>
      </c>
      <c r="B9" s="118"/>
      <c r="C9" s="118"/>
      <c r="D9" s="118"/>
      <c r="E9" s="118"/>
      <c r="F9" s="119"/>
      <c r="G9" s="90" t="str">
        <f>IF((G6+G7+G8)&gt;0,"да","нет")</f>
        <v>нет</v>
      </c>
      <c r="H9" s="41" t="s">
        <v>309</v>
      </c>
      <c r="I9" s="90" t="str">
        <f>IF((I6+I7+I8)&gt;0,"да","нет")</f>
        <v>нет</v>
      </c>
    </row>
    <row r="10" spans="1:12" ht="201" customHeight="1" x14ac:dyDescent="0.2">
      <c r="A10" s="117" t="s">
        <v>310</v>
      </c>
      <c r="B10" s="118"/>
      <c r="C10" s="118"/>
      <c r="D10" s="118"/>
      <c r="E10" s="118"/>
      <c r="F10" s="119"/>
      <c r="G10" s="40"/>
      <c r="H10" s="41" t="s">
        <v>310</v>
      </c>
      <c r="I10" s="23"/>
    </row>
  </sheetData>
  <mergeCells count="9">
    <mergeCell ref="K4:L4"/>
    <mergeCell ref="A2:I2"/>
    <mergeCell ref="A10:F10"/>
    <mergeCell ref="A9:F9"/>
    <mergeCell ref="H3:H4"/>
    <mergeCell ref="I3:I4"/>
    <mergeCell ref="G3:G4"/>
    <mergeCell ref="A3:A4"/>
    <mergeCell ref="B3:F3"/>
  </mergeCells>
  <pageMargins left="0.70866141732283472" right="0.70866141732283472" top="0.74803149606299213" bottom="0.74803149606299213" header="0.31496062992125984" footer="0.31496062992125984"/>
  <pageSetup paperSize="9" scale="73" firstPageNumber="17" orientation="landscape" useFirstPageNumber="1" r:id="rId1"/>
  <headerFooter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topLeftCell="A7" zoomScale="80" zoomScaleNormal="100" zoomScaleSheetLayoutView="80" workbookViewId="0">
      <selection activeCell="I14" sqref="G7:I14"/>
    </sheetView>
  </sheetViews>
  <sheetFormatPr defaultRowHeight="12.75" x14ac:dyDescent="0.2"/>
  <cols>
    <col min="1" max="1" width="5.7109375" style="17" customWidth="1"/>
    <col min="2" max="2" width="37.42578125" style="17" customWidth="1"/>
    <col min="3" max="3" width="14.140625" style="17" customWidth="1"/>
    <col min="4" max="4" width="37.42578125" style="17" customWidth="1"/>
    <col min="5" max="5" width="37.7109375" style="17" customWidth="1"/>
    <col min="6" max="16384" width="9.140625" style="17"/>
  </cols>
  <sheetData>
    <row r="1" spans="1:9" ht="103.5" customHeight="1" x14ac:dyDescent="0.2">
      <c r="E1" s="79" t="s">
        <v>328</v>
      </c>
    </row>
    <row r="2" spans="1:9" ht="41.25" customHeight="1" x14ac:dyDescent="0.2">
      <c r="A2" s="129" t="s">
        <v>292</v>
      </c>
      <c r="B2" s="129"/>
      <c r="C2" s="129"/>
      <c r="D2" s="129"/>
      <c r="E2" s="129"/>
    </row>
    <row r="3" spans="1:9" ht="15" customHeight="1" x14ac:dyDescent="0.2">
      <c r="A3" s="137" t="s">
        <v>250</v>
      </c>
      <c r="B3" s="137"/>
      <c r="C3" s="133"/>
      <c r="D3" s="134"/>
      <c r="E3" s="135"/>
    </row>
    <row r="4" spans="1:9" ht="30.75" customHeight="1" x14ac:dyDescent="0.2">
      <c r="A4" s="136" t="s">
        <v>308</v>
      </c>
      <c r="B4" s="136"/>
      <c r="C4" s="138"/>
      <c r="D4" s="139"/>
      <c r="E4" s="140"/>
    </row>
    <row r="5" spans="1:9" ht="48.75" customHeight="1" x14ac:dyDescent="0.2">
      <c r="A5" s="142" t="s">
        <v>0</v>
      </c>
      <c r="B5" s="141" t="s">
        <v>249</v>
      </c>
      <c r="C5" s="141"/>
      <c r="D5" s="141"/>
      <c r="E5" s="141"/>
    </row>
    <row r="6" spans="1:9" ht="15.75" customHeight="1" x14ac:dyDescent="0.2">
      <c r="A6" s="143"/>
      <c r="B6" s="128" t="s">
        <v>169</v>
      </c>
      <c r="C6" s="128"/>
      <c r="D6" s="128" t="s">
        <v>170</v>
      </c>
      <c r="E6" s="128"/>
    </row>
    <row r="7" spans="1:9" s="42" customFormat="1" ht="104.25" customHeight="1" x14ac:dyDescent="0.2">
      <c r="A7" s="144"/>
      <c r="B7" s="15" t="s">
        <v>213</v>
      </c>
      <c r="C7" s="15" t="s">
        <v>258</v>
      </c>
      <c r="D7" s="15" t="s">
        <v>213</v>
      </c>
      <c r="E7" s="15" t="s">
        <v>259</v>
      </c>
      <c r="G7" s="84"/>
      <c r="H7" s="84"/>
      <c r="I7" s="44"/>
    </row>
    <row r="8" spans="1:9" s="43" customFormat="1" x14ac:dyDescent="0.2">
      <c r="A8" s="36">
        <v>1</v>
      </c>
      <c r="B8" s="36">
        <v>2</v>
      </c>
      <c r="C8" s="15">
        <v>3</v>
      </c>
      <c r="D8" s="36">
        <v>4</v>
      </c>
      <c r="E8" s="15">
        <v>5</v>
      </c>
      <c r="G8" s="85"/>
      <c r="H8" s="85"/>
      <c r="I8" s="17"/>
    </row>
    <row r="9" spans="1:9" x14ac:dyDescent="0.2">
      <c r="A9" s="19"/>
      <c r="B9" s="19"/>
      <c r="C9" s="83" t="str">
        <f>IF(B9&gt;0,"1","0")</f>
        <v>0</v>
      </c>
      <c r="D9" s="19"/>
      <c r="E9" s="83" t="str">
        <f>IF(D9&gt;0,"1","0")</f>
        <v>0</v>
      </c>
      <c r="G9" s="85"/>
      <c r="H9" s="85"/>
    </row>
    <row r="10" spans="1:9" x14ac:dyDescent="0.2">
      <c r="A10" s="19"/>
      <c r="B10" s="19"/>
      <c r="C10" s="83" t="str">
        <f>IF(B10&gt;0,"1","0")</f>
        <v>0</v>
      </c>
      <c r="D10" s="19"/>
      <c r="E10" s="83" t="str">
        <f>IF(D10&gt;0,"1","0")</f>
        <v>0</v>
      </c>
      <c r="G10" s="85"/>
      <c r="H10" s="85"/>
    </row>
    <row r="11" spans="1:9" x14ac:dyDescent="0.2">
      <c r="A11" s="19"/>
      <c r="B11" s="19"/>
      <c r="C11" s="83" t="str">
        <f>IF(B11&gt;0,"1","0")</f>
        <v>0</v>
      </c>
      <c r="D11" s="19"/>
      <c r="E11" s="83" t="str">
        <f>IF(D11&gt;0,"1","0")</f>
        <v>0</v>
      </c>
      <c r="G11" s="85"/>
    </row>
    <row r="12" spans="1:9" x14ac:dyDescent="0.2">
      <c r="A12" s="19"/>
      <c r="B12" s="19"/>
      <c r="C12" s="83" t="str">
        <f>IF(B12&gt;0,"1","0")</f>
        <v>0</v>
      </c>
      <c r="D12" s="19"/>
      <c r="E12" s="83" t="str">
        <f>IF(D12&gt;0,"1","0")</f>
        <v>0</v>
      </c>
      <c r="G12" s="85"/>
    </row>
    <row r="13" spans="1:9" s="43" customFormat="1" x14ac:dyDescent="0.2">
      <c r="A13" s="36" t="s">
        <v>45</v>
      </c>
      <c r="B13" s="36" t="s">
        <v>192</v>
      </c>
      <c r="C13" s="82">
        <f>C9+C10+C11+C12</f>
        <v>0</v>
      </c>
      <c r="D13" s="36" t="s">
        <v>192</v>
      </c>
      <c r="E13" s="82">
        <f>E9+E10+E11+E12</f>
        <v>0</v>
      </c>
      <c r="G13" s="85"/>
      <c r="H13" s="17"/>
      <c r="I13" s="17"/>
    </row>
    <row r="14" spans="1:9" s="44" customFormat="1" ht="57.75" customHeight="1" x14ac:dyDescent="0.2">
      <c r="A14" s="132" t="s">
        <v>214</v>
      </c>
      <c r="B14" s="132"/>
      <c r="C14" s="132"/>
      <c r="D14" s="132"/>
      <c r="E14" s="82" t="e">
        <f>(E13/C13*100)-100</f>
        <v>#DIV/0!</v>
      </c>
      <c r="G14" s="85"/>
      <c r="H14" s="17"/>
      <c r="I14" s="17"/>
    </row>
    <row r="15" spans="1:9" s="44" customFormat="1" ht="60" customHeight="1" x14ac:dyDescent="0.2">
      <c r="A15" s="132" t="s">
        <v>310</v>
      </c>
      <c r="B15" s="132"/>
      <c r="C15" s="132"/>
      <c r="D15" s="132"/>
      <c r="E15" s="32"/>
      <c r="G15" s="17"/>
      <c r="H15" s="17"/>
      <c r="I15" s="17"/>
    </row>
    <row r="16" spans="1:9" ht="41.25" customHeight="1" x14ac:dyDescent="0.2">
      <c r="A16" s="137" t="s">
        <v>251</v>
      </c>
      <c r="B16" s="137"/>
      <c r="C16" s="137"/>
      <c r="D16" s="137"/>
      <c r="E16" s="137"/>
    </row>
    <row r="17" spans="1:5" ht="25.5" x14ac:dyDescent="0.2">
      <c r="A17" s="15" t="s">
        <v>171</v>
      </c>
      <c r="B17" s="15" t="s">
        <v>172</v>
      </c>
      <c r="C17" s="15" t="s">
        <v>165</v>
      </c>
      <c r="D17" s="15" t="s">
        <v>166</v>
      </c>
      <c r="E17" s="21" t="s">
        <v>261</v>
      </c>
    </row>
    <row r="18" spans="1:5" x14ac:dyDescent="0.2">
      <c r="A18" s="15">
        <v>1</v>
      </c>
      <c r="B18" s="15">
        <v>2</v>
      </c>
      <c r="C18" s="15">
        <v>3</v>
      </c>
      <c r="D18" s="15">
        <v>4</v>
      </c>
      <c r="E18" s="21">
        <v>5</v>
      </c>
    </row>
    <row r="19" spans="1:5" x14ac:dyDescent="0.2">
      <c r="A19" s="19"/>
      <c r="B19" s="19"/>
      <c r="C19" s="19"/>
      <c r="D19" s="19"/>
      <c r="E19" s="83" t="str">
        <f>IF(A19&gt;0,"1","0")</f>
        <v>0</v>
      </c>
    </row>
    <row r="20" spans="1:5" x14ac:dyDescent="0.2">
      <c r="A20" s="19"/>
      <c r="B20" s="19"/>
      <c r="C20" s="19"/>
      <c r="D20" s="19"/>
      <c r="E20" s="83" t="str">
        <f>IF(A20&gt;0,"1","0")</f>
        <v>0</v>
      </c>
    </row>
    <row r="21" spans="1:5" x14ac:dyDescent="0.2">
      <c r="A21" s="19"/>
      <c r="B21" s="19"/>
      <c r="C21" s="19"/>
      <c r="D21" s="19"/>
      <c r="E21" s="83" t="str">
        <f>IF(A21&gt;0,"1","0")</f>
        <v>0</v>
      </c>
    </row>
    <row r="22" spans="1:5" ht="36" customHeight="1" x14ac:dyDescent="0.2">
      <c r="A22" s="132" t="s">
        <v>248</v>
      </c>
      <c r="B22" s="132"/>
      <c r="C22" s="132"/>
      <c r="D22" s="132"/>
      <c r="E22" s="82">
        <f>E21+E20+E19</f>
        <v>0</v>
      </c>
    </row>
    <row r="23" spans="1:5" ht="70.5" customHeight="1" x14ac:dyDescent="0.2">
      <c r="A23" s="132" t="s">
        <v>310</v>
      </c>
      <c r="B23" s="132"/>
      <c r="C23" s="132"/>
      <c r="D23" s="132"/>
      <c r="E23" s="23"/>
    </row>
  </sheetData>
  <mergeCells count="14">
    <mergeCell ref="A22:D22"/>
    <mergeCell ref="A15:D15"/>
    <mergeCell ref="A23:D23"/>
    <mergeCell ref="A2:E2"/>
    <mergeCell ref="C3:E3"/>
    <mergeCell ref="A4:B4"/>
    <mergeCell ref="A3:B3"/>
    <mergeCell ref="A16:E16"/>
    <mergeCell ref="A14:D14"/>
    <mergeCell ref="C4:E4"/>
    <mergeCell ref="B6:C6"/>
    <mergeCell ref="B5:E5"/>
    <mergeCell ref="D6:E6"/>
    <mergeCell ref="A5:A7"/>
  </mergeCells>
  <pageMargins left="0.70866141732283472" right="0.70866141732283472" top="0.74803149606299213" bottom="0.74803149606299213" header="0.31496062992125984" footer="0.31496062992125984"/>
  <pageSetup paperSize="9" scale="65" firstPageNumber="18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26</vt:i4>
      </vt:variant>
    </vt:vector>
  </HeadingPairs>
  <TitlesOfParts>
    <vt:vector size="52" baseType="lpstr">
      <vt:lpstr>Форма_расходы2020_в приказ</vt:lpstr>
      <vt:lpstr>форма 1.2</vt:lpstr>
      <vt:lpstr>форма 2</vt:lpstr>
      <vt:lpstr>форма 3</vt:lpstr>
      <vt:lpstr>форма 4</vt:lpstr>
      <vt:lpstr>форма 5</vt:lpstr>
      <vt:lpstr>форма 7</vt:lpstr>
      <vt:lpstr>форма 9</vt:lpstr>
      <vt:lpstr>форма 10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18,19,20</vt:lpstr>
      <vt:lpstr>форма 21,22</vt:lpstr>
      <vt:lpstr>форма 23</vt:lpstr>
      <vt:lpstr>форма 24</vt:lpstr>
      <vt:lpstr>форма 25</vt:lpstr>
      <vt:lpstr>форма 26</vt:lpstr>
      <vt:lpstr>форма 27</vt:lpstr>
      <vt:lpstr>форма 28</vt:lpstr>
      <vt:lpstr>форма 29</vt:lpstr>
      <vt:lpstr>форма 30</vt:lpstr>
      <vt:lpstr>'форма 1.2'!Область_печати</vt:lpstr>
      <vt:lpstr>'форма 10'!Область_печати</vt:lpstr>
      <vt:lpstr>'форма 11'!Область_печати</vt:lpstr>
      <vt:lpstr>'форма 12'!Область_печати</vt:lpstr>
      <vt:lpstr>'форма 13'!Область_печати</vt:lpstr>
      <vt:lpstr>'форма 14'!Область_печати</vt:lpstr>
      <vt:lpstr>'форма 15'!Область_печати</vt:lpstr>
      <vt:lpstr>'форма 16'!Область_печати</vt:lpstr>
      <vt:lpstr>'форма 17'!Область_печати</vt:lpstr>
      <vt:lpstr>'форма 18,19,20'!Область_печати</vt:lpstr>
      <vt:lpstr>'форма 2'!Область_печати</vt:lpstr>
      <vt:lpstr>'форма 21,22'!Область_печати</vt:lpstr>
      <vt:lpstr>'форма 23'!Область_печати</vt:lpstr>
      <vt:lpstr>'форма 24'!Область_печати</vt:lpstr>
      <vt:lpstr>'форма 25'!Область_печати</vt:lpstr>
      <vt:lpstr>'форма 26'!Область_печати</vt:lpstr>
      <vt:lpstr>'форма 27'!Область_печати</vt:lpstr>
      <vt:lpstr>'форма 28'!Область_печати</vt:lpstr>
      <vt:lpstr>'форма 29'!Область_печати</vt:lpstr>
      <vt:lpstr>'форма 3'!Область_печати</vt:lpstr>
      <vt:lpstr>'форма 30'!Область_печати</vt:lpstr>
      <vt:lpstr>'форма 4'!Область_печати</vt:lpstr>
      <vt:lpstr>'форма 5'!Область_печати</vt:lpstr>
      <vt:lpstr>'форма 7'!Область_печати</vt:lpstr>
      <vt:lpstr>'форма 9'!Область_печати</vt:lpstr>
      <vt:lpstr>'Форма_расходы2020_в приказ'!Область_печати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2020-04-07T11:14:15Z</dcterms:modified>
</cp:coreProperties>
</file>