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Петенева\Анализ задолженности и недоимки\Задолж. гос. и мун. учр.на 01.11.2020\"/>
    </mc:Choice>
  </mc:AlternateContent>
  <bookViews>
    <workbookView xWindow="0" yWindow="0" windowWidth="28800" windowHeight="12045" activeTab="9"/>
  </bookViews>
  <sheets>
    <sheet name="ГРБС" sheetId="1" r:id="rId1"/>
    <sheet name="минприроды" sheetId="24" r:id="rId2"/>
    <sheet name="минспорта" sheetId="23" r:id="rId3"/>
    <sheet name="минтруд" sheetId="22" r:id="rId4"/>
    <sheet name="К ветеринарии" sheetId="20" r:id="rId5"/>
    <sheet name="минцифра" sheetId="21" r:id="rId6"/>
    <sheet name="миноброзования" sheetId="19" r:id="rId7"/>
    <sheet name="минздрав" sheetId="17" r:id="rId8"/>
    <sheet name="СВОД " sheetId="16" r:id="rId9"/>
    <sheet name="ДРУГИЕ ГРБС" sheetId="18" r:id="rId10"/>
    <sheet name="Город" sheetId="4" r:id="rId11"/>
    <sheet name="Майма" sheetId="5" r:id="rId12"/>
    <sheet name="Кош-Агач" sheetId="6" r:id="rId13"/>
    <sheet name="Онгудай" sheetId="7" r:id="rId14"/>
    <sheet name="Турочак" sheetId="8" r:id="rId15"/>
    <sheet name="Улаган" sheetId="9" r:id="rId16"/>
    <sheet name="Усть-Кан" sheetId="10" r:id="rId17"/>
    <sheet name="Усть-Кокса" sheetId="11" r:id="rId18"/>
    <sheet name="Чемал" sheetId="12" r:id="rId19"/>
    <sheet name="Чоя" sheetId="13" r:id="rId20"/>
    <sheet name="Шебалино" sheetId="14" r:id="rId21"/>
  </sheets>
  <definedNames>
    <definedName name="_xlnm._FilterDatabase" localSheetId="10" hidden="1">Город!$A$2:$I$72</definedName>
    <definedName name="_xlnm._FilterDatabase" localSheetId="0" hidden="1">ГРБС!$A$2:$J$396</definedName>
    <definedName name="_xlnm._FilterDatabase" localSheetId="4" hidden="1">'К ветеринарии'!$A$2:$I$14</definedName>
    <definedName name="_xlnm._FilterDatabase" localSheetId="12" hidden="1">'Кош-Агач'!$A$2:$I$60</definedName>
    <definedName name="_xlnm._FilterDatabase" localSheetId="11" hidden="1">Майма!$A$2:$I$68</definedName>
    <definedName name="_xlnm._FilterDatabase" localSheetId="7" hidden="1">минздрав!$A$2:$I$127</definedName>
    <definedName name="_xlnm._FilterDatabase" localSheetId="6" hidden="1">миноброзования!$A$2:$I$35</definedName>
    <definedName name="_xlnm._FilterDatabase" localSheetId="1" hidden="1">минприроды!$A$2:$I$95</definedName>
    <definedName name="_xlnm._FilterDatabase" localSheetId="2" hidden="1">минспорта!$A$2:$I$21</definedName>
    <definedName name="_xlnm._FilterDatabase" localSheetId="3" hidden="1">минтруд!$A$2:$I$44</definedName>
    <definedName name="_xlnm._FilterDatabase" localSheetId="5" hidden="1">минцифра!$A$2:$I$45</definedName>
    <definedName name="_xlnm._FilterDatabase" localSheetId="13" hidden="1">Онгудай!$A$2:$I$80</definedName>
    <definedName name="_xlnm._FilterDatabase" localSheetId="14" hidden="1">Турочак!$A$2:$I$58</definedName>
    <definedName name="_xlnm._FilterDatabase" localSheetId="15" hidden="1">Улаган!$A$2:$I$52</definedName>
    <definedName name="_xlnm._FilterDatabase" localSheetId="16" hidden="1">'Усть-Кан'!$A$2:$I$68</definedName>
    <definedName name="_xlnm._FilterDatabase" localSheetId="17" hidden="1">'Усть-Кокса'!$A$2:$I$68</definedName>
    <definedName name="_xlnm._FilterDatabase" localSheetId="18" hidden="1">Чемал!$A$2:$I$82</definedName>
    <definedName name="_xlnm._FilterDatabase" localSheetId="19" hidden="1">Чоя!$A$2:$I$54</definedName>
    <definedName name="_xlnm._FilterDatabase" localSheetId="20" hidden="1">Шебалино!$A$2:$I$88</definedName>
  </definedNames>
  <calcPr calcId="162913"/>
</workbook>
</file>

<file path=xl/calcChain.xml><?xml version="1.0" encoding="utf-8"?>
<calcChain xmlns="http://schemas.openxmlformats.org/spreadsheetml/2006/main">
  <c r="D24" i="16" l="1"/>
  <c r="C24" i="16"/>
  <c r="D28" i="16"/>
  <c r="C28" i="16"/>
  <c r="D23" i="16"/>
  <c r="C23" i="16"/>
  <c r="D22" i="16"/>
  <c r="C22" i="16"/>
  <c r="D20" i="16"/>
  <c r="C20" i="16"/>
  <c r="D18" i="16"/>
  <c r="C18" i="16"/>
  <c r="D17" i="16"/>
  <c r="C17" i="16"/>
  <c r="D16" i="16"/>
  <c r="C16" i="16"/>
  <c r="D14" i="16"/>
  <c r="C14" i="16"/>
  <c r="D13" i="16"/>
  <c r="C13" i="16"/>
  <c r="D12" i="16"/>
  <c r="C12" i="16"/>
  <c r="D11" i="16"/>
  <c r="C11" i="16"/>
  <c r="D10" i="16"/>
  <c r="C10" i="16"/>
  <c r="D9" i="16"/>
  <c r="C9" i="16"/>
  <c r="D8" i="16"/>
  <c r="C8" i="16"/>
  <c r="C7" i="16"/>
  <c r="D5" i="16"/>
  <c r="C5" i="16"/>
  <c r="D4" i="16"/>
  <c r="C4" i="16"/>
  <c r="C3" i="16"/>
  <c r="D3" i="16"/>
  <c r="D2" i="16"/>
  <c r="C2" i="16"/>
  <c r="I82" i="18"/>
  <c r="I81" i="18"/>
  <c r="H72" i="18"/>
  <c r="I72" i="18"/>
  <c r="G72" i="18"/>
  <c r="H70" i="18"/>
  <c r="I70" i="18"/>
  <c r="G70" i="18"/>
  <c r="H18" i="18"/>
  <c r="I18" i="18"/>
  <c r="G18" i="18"/>
  <c r="I12" i="18"/>
  <c r="H12" i="18"/>
  <c r="G12" i="18"/>
  <c r="I10" i="18"/>
  <c r="H10" i="18"/>
  <c r="G10" i="18"/>
  <c r="I11" i="18" s="1"/>
  <c r="H79" i="18"/>
  <c r="I79" i="18"/>
  <c r="G79" i="18"/>
  <c r="H77" i="18"/>
  <c r="I77" i="18"/>
  <c r="G77" i="18"/>
  <c r="H66" i="18"/>
  <c r="I66" i="18"/>
  <c r="G66" i="18"/>
  <c r="I99" i="24"/>
  <c r="I96" i="24"/>
  <c r="H95" i="24"/>
  <c r="I95" i="24"/>
  <c r="G95" i="24"/>
  <c r="H27" i="18"/>
  <c r="I27" i="18"/>
  <c r="G27" i="18"/>
  <c r="H25" i="18"/>
  <c r="I25" i="18"/>
  <c r="G25" i="18"/>
  <c r="I54" i="18"/>
  <c r="I53" i="18"/>
  <c r="H53" i="18"/>
  <c r="G53" i="18"/>
  <c r="I52" i="18"/>
  <c r="I51" i="18"/>
  <c r="H51" i="18"/>
  <c r="G51" i="18"/>
  <c r="I25" i="23"/>
  <c r="I22" i="23"/>
  <c r="H21" i="23"/>
  <c r="I21" i="23"/>
  <c r="G21" i="23"/>
  <c r="I48" i="22"/>
  <c r="I45" i="22"/>
  <c r="H44" i="22"/>
  <c r="I44" i="22"/>
  <c r="G44" i="22"/>
  <c r="I49" i="21"/>
  <c r="I46" i="21"/>
  <c r="H45" i="21"/>
  <c r="I45" i="21"/>
  <c r="G45" i="21"/>
  <c r="H34" i="18"/>
  <c r="I34" i="18"/>
  <c r="G34" i="18"/>
  <c r="H32" i="18"/>
  <c r="I32" i="18"/>
  <c r="G32" i="18"/>
  <c r="H15" i="20"/>
  <c r="I15" i="20"/>
  <c r="G15" i="20"/>
  <c r="I16" i="20" s="1"/>
  <c r="I19" i="20"/>
  <c r="I39" i="19"/>
  <c r="I36" i="19"/>
  <c r="H35" i="19"/>
  <c r="I35" i="19"/>
  <c r="G35" i="19"/>
  <c r="H46" i="18"/>
  <c r="I46" i="18"/>
  <c r="G46" i="18"/>
  <c r="I13" i="18" l="1"/>
  <c r="I80" i="18"/>
  <c r="I35" i="18"/>
  <c r="H48" i="18"/>
  <c r="I71" i="18"/>
  <c r="I67" i="18"/>
  <c r="I64" i="18"/>
  <c r="H64" i="18"/>
  <c r="G64" i="18"/>
  <c r="I59" i="18"/>
  <c r="I58" i="18"/>
  <c r="H58" i="18"/>
  <c r="G58" i="18"/>
  <c r="I57" i="18"/>
  <c r="I56" i="18"/>
  <c r="H56" i="18"/>
  <c r="G56" i="18"/>
  <c r="I48" i="18"/>
  <c r="G48" i="18"/>
  <c r="I39" i="18"/>
  <c r="H39" i="18"/>
  <c r="G39" i="18"/>
  <c r="I38" i="18"/>
  <c r="I37" i="18"/>
  <c r="H37" i="18"/>
  <c r="G37" i="18"/>
  <c r="I33" i="18"/>
  <c r="I26" i="18"/>
  <c r="I19" i="18"/>
  <c r="I16" i="18"/>
  <c r="H16" i="18"/>
  <c r="G16" i="18"/>
  <c r="I4" i="18"/>
  <c r="H4" i="18"/>
  <c r="G4" i="18"/>
  <c r="I132" i="17"/>
  <c r="I129" i="17"/>
  <c r="H128" i="17"/>
  <c r="I128" i="17"/>
  <c r="G128" i="17"/>
  <c r="E28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3" i="16"/>
  <c r="E2" i="16"/>
  <c r="I93" i="14"/>
  <c r="I90" i="14"/>
  <c r="H89" i="14"/>
  <c r="I89" i="14"/>
  <c r="G89" i="14"/>
  <c r="I59" i="13"/>
  <c r="I56" i="13"/>
  <c r="H55" i="13"/>
  <c r="I55" i="13"/>
  <c r="G55" i="13"/>
  <c r="I87" i="12"/>
  <c r="I84" i="12"/>
  <c r="H83" i="12"/>
  <c r="I83" i="12"/>
  <c r="G83" i="12"/>
  <c r="I73" i="11"/>
  <c r="I70" i="11"/>
  <c r="H69" i="11"/>
  <c r="I69" i="11"/>
  <c r="G69" i="11"/>
  <c r="I73" i="10"/>
  <c r="I70" i="10"/>
  <c r="H69" i="10"/>
  <c r="I69" i="10"/>
  <c r="G69" i="10"/>
  <c r="I57" i="9"/>
  <c r="I54" i="9"/>
  <c r="H53" i="9"/>
  <c r="I53" i="9"/>
  <c r="G53" i="9"/>
  <c r="I63" i="8"/>
  <c r="I60" i="8"/>
  <c r="H59" i="8"/>
  <c r="I59" i="8"/>
  <c r="G59" i="8"/>
  <c r="I85" i="7"/>
  <c r="I82" i="7"/>
  <c r="H81" i="7"/>
  <c r="I81" i="7"/>
  <c r="G81" i="7"/>
  <c r="I65" i="6"/>
  <c r="I62" i="6"/>
  <c r="H61" i="6"/>
  <c r="I61" i="6"/>
  <c r="G61" i="6"/>
  <c r="I69" i="5"/>
  <c r="I66" i="5"/>
  <c r="H65" i="5"/>
  <c r="I65" i="5"/>
  <c r="G65" i="5"/>
  <c r="I75" i="4"/>
  <c r="H71" i="4"/>
  <c r="I71" i="4"/>
  <c r="G71" i="4"/>
  <c r="I399" i="1"/>
  <c r="G395" i="1"/>
  <c r="H395" i="1"/>
  <c r="I395" i="1"/>
  <c r="I73" i="18" l="1"/>
  <c r="I17" i="18"/>
  <c r="I40" i="18"/>
  <c r="I28" i="18"/>
  <c r="I65" i="18"/>
  <c r="I5" i="18"/>
  <c r="I78" i="18"/>
  <c r="I47" i="18"/>
  <c r="I49" i="18"/>
  <c r="I396" i="1"/>
  <c r="I72" i="4"/>
  <c r="D26" i="16" l="1"/>
  <c r="D29" i="16" s="1"/>
  <c r="E4" i="16" l="1"/>
  <c r="E26" i="16" s="1"/>
  <c r="E29" i="16" s="1"/>
  <c r="C26" i="16"/>
  <c r="C29" i="16" s="1"/>
</calcChain>
</file>

<file path=xl/sharedStrings.xml><?xml version="1.0" encoding="utf-8"?>
<sst xmlns="http://schemas.openxmlformats.org/spreadsheetml/2006/main" count="9309" uniqueCount="998">
  <si>
    <t>ИНН (1.1)</t>
  </si>
  <si>
    <t>ФИО ФЛ/Наименование орг. (1.3)</t>
  </si>
  <si>
    <t>КБК (1.7)</t>
  </si>
  <si>
    <t>Наименование КБК</t>
  </si>
  <si>
    <t>ОКТМО (1.5.1)</t>
  </si>
  <si>
    <t>Код статуса (1.6)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</si>
  <si>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</si>
  <si>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</si>
  <si>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</si>
  <si>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0411053383</t>
  </si>
  <si>
    <t>БЮДЖЕТНОЕ УЧРЕЖДЕНИЕ ЗДРАВООХРАНЕНИЯ РЕСПУБЛИКИ АЛТАЙ "ЦЕНТР МЕДИЦИНЫ КАТАСТРОФ"</t>
  </si>
  <si>
    <t>18210101011010000110</t>
  </si>
  <si>
    <t>Налог на прибыль организаций, зачисляемый в федеральный бюджет</t>
  </si>
  <si>
    <t>84701000</t>
  </si>
  <si>
    <t>01</t>
  </si>
  <si>
    <t>18210101012020000110</t>
  </si>
  <si>
    <t>Налог на прибыль организаций, зачисляемый в бюджеты субъектов Российской Федерации</t>
  </si>
  <si>
    <t>0411058173</t>
  </si>
  <si>
    <t>МИНИСТЕРСТВО РЕГИОНАЛЬНОГО РАЗВИТИЯ РЕСПУБЛИКИ АЛТАЙ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</si>
  <si>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</si>
  <si>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</si>
  <si>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</t>
  </si>
  <si>
    <t>0411008863</t>
  </si>
  <si>
    <t>АВТОНОМНОЕ УЧРЕЖДЕНИЕ РЕСПУБЛИКИ АЛТАЙ "РЕСПУБЛИКАНСКИЙ ПСИХОНЕВРОЛОГИЧЕСКИЙ ИНТЕРНАТ"</t>
  </si>
  <si>
    <t>84630405</t>
  </si>
  <si>
    <t>0411020300</t>
  </si>
  <si>
    <t>БЮДЖЕТНОЕ УЧРЕЖДЕНИЕ ЗДРАВООХРАНЕНИЯ РЕСПУБЛИКИ АЛТАЙ "ЦЕНТР ПО ПРОФИЛАКТИКЕ И БОРЬБЕ СО СПИД"</t>
  </si>
  <si>
    <t>0411005460</t>
  </si>
  <si>
    <t>МИНИСТЕРСТВО ФИНАНСОВ РЕСПУБЛИКИ АЛТАЙ</t>
  </si>
  <si>
    <t>0411005728</t>
  </si>
  <si>
    <t>МИНИСТЕРСТВО ТРУДА,СОЦИАЛЬНОГО РАЗВИТИЯ И ЗАНЯТОСТИ НАСЕЛЕНИЯ РЕСПУБЛИКИ АЛТАЙ</t>
  </si>
  <si>
    <t>0411005823</t>
  </si>
  <si>
    <t>ГОСУДАРСТВЕННОЕ СОБРАНИЕ-ЭЛ КУРУЛТАЙ РЕСПУБЛИКИ АЛТАЙ</t>
  </si>
  <si>
    <t>0408007958</t>
  </si>
  <si>
    <t>КАЗЕННОЕ ОБЩЕОБРАЗОВАТЕЛЬНОЕ УЧРЕЖДЕНИЕ РЕСПУБЛИКИ АЛТАЙ "ВЕЧЕРНЯЯ (СМЕННАЯ) ОБЩЕОБРАЗОВАТЕЛЬНАЯ ШКОЛА"</t>
  </si>
  <si>
    <t>84615430</t>
  </si>
  <si>
    <t>0408009190</t>
  </si>
  <si>
    <t>БЮДЖЕТНОЕ УЧРЕЖДЕНИЕ РЕСПУБЛИКИ АЛТАЙ "МАЙМИНСКАЯ РАЙОННАЯ СТАНЦИЯ ПО БОРЬБЕ С БОЛЕЗНЯМИ ЖИВОТНЫХ"</t>
  </si>
  <si>
    <t>0409003770</t>
  </si>
  <si>
    <t>БЮДЖЕТНОЕ УЧРЕЖДЕНИЕ ЗДРАВООХРАНЕНИЯ РЕСПУБЛИКИ АЛТАЙ "ЧОЙСКАЯ РАЙОННАЯ БОЛЬНИЦА"</t>
  </si>
  <si>
    <t>84645430</t>
  </si>
  <si>
    <t>0409910640</t>
  </si>
  <si>
    <t>АВТОНОМНОЕ УЧРЕЖДЕНИЕ РЕСПУБЛИКИ АЛТАЙ "КАРАКОКША ЛЕС"</t>
  </si>
  <si>
    <t>0410001390</t>
  </si>
  <si>
    <t>БЮДЖЕТНОЕ УЧРЕЖДЕНИЕ ЗДРАВООХРАНЕНИЯ РЕСПУБЛИКИ АЛТАЙ "ЧЕМАЛЬСКАЯ РАЙОННАЯ БОЛЬНИЦА"</t>
  </si>
  <si>
    <t>84643455</t>
  </si>
  <si>
    <t>0411005397</t>
  </si>
  <si>
    <t>КОМИТЕТ ПО ФИЗИЧЕСКОЙ КУЛЬТУРЕ И СПОРТУ РЕСПУБЛИКИ АЛТАЙ</t>
  </si>
  <si>
    <t>0411063840</t>
  </si>
  <si>
    <t>КОМИТЕТ ВЕТЕРИНАРИИ С ГОСВЕТИНСПЕКЦИЕЙ РЕСПУБЛИКИ АЛТАЙ</t>
  </si>
  <si>
    <t>0411084310</t>
  </si>
  <si>
    <t>КАЗЕННОЕ УЧРЕЖДЕНИЕ ЗДРАВООХРАНЕНИЯ РЕСПУБЛИКИ АЛТАЙ "СПЕЦИАЛИЗИРОВАННЫЙ ДОМ РЕБЕНКА ДЛЯ ДЕТЕЙ С ОРГАНИЧЕСКИМ ПОРАЖЕНИЕМ ЦЕНТРАЛЬНОЙ НЕРВНОЙ СИСТЕМЫ С НАРУШЕНИЕМ ПСИХИКИ"</t>
  </si>
  <si>
    <t>84615435</t>
  </si>
  <si>
    <t>0411089936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</si>
  <si>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</si>
  <si>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0411104510</t>
  </si>
  <si>
    <t>КАЗЕННОЕ УЧРЕЖДЕНИЕ ЗДРАВООХРАНЕНИЯ РЕСПУБЛИКИ АЛТАЙ "СТАНЦИЯ ПЕРЕЛИВАНИЯ КРОВИ"</t>
  </si>
  <si>
    <t>0411107342</t>
  </si>
  <si>
    <t>БЮДЖЕТНОЕ УЧРЕЖДЕНИЕ РЕСПУБЛИКИ АЛТАЙ "СПОРТИВНАЯ ШКОЛА ОЛИМПИЙСКОГО РЕЗЕРВА"</t>
  </si>
  <si>
    <t>0411130750</t>
  </si>
  <si>
    <t>АППАРАТ УПОЛНОМОЧЕННОГО ПО ПРАВАМ ЧЕЛОВЕКА В РЕСПУБЛИКЕ АЛТАЙ</t>
  </si>
  <si>
    <t>0411130775</t>
  </si>
  <si>
    <t>КАЗЕННОЕ УЧРЕЖДЕНИЕ РЕСПУБЛИКИ АЛТАЙ "УПРАВЛЕНИЕ ПО ОБЕСПЕЧЕНИЮ МЕРОПРИЯТИЙ В ОБЛАСТИ ГРАЖДАНСКОЙ ОБОРОНЫ,ЧРЕЗВЫЧАЙНЫХ СИТУАЦИЙ И ПОЖАРНОЙ БЕЗОПАСНОСТИ В РЕСПУБЛИКЕ АЛТАЙ"</t>
  </si>
  <si>
    <t>84630410</t>
  </si>
  <si>
    <t>84610420</t>
  </si>
  <si>
    <t>84640475</t>
  </si>
  <si>
    <t>84635465</t>
  </si>
  <si>
    <t>0401000671</t>
  </si>
  <si>
    <t>БЮДЖЕТНОЕ УЧРЕЖДЕНИЕ ЗДРАВООХРАНЕНИЯ РЕСПУБЛИКИ АЛТАЙ "КОШ-АГАЧСКАЯ РАЙОННАЯ БОЛЬНИЦА "</t>
  </si>
  <si>
    <t>84615425</t>
  </si>
  <si>
    <t>84610480</t>
  </si>
  <si>
    <t>84610430</t>
  </si>
  <si>
    <t>84610410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</si>
  <si>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</si>
  <si>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</si>
  <si>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0402001519</t>
  </si>
  <si>
    <t>БЮДЖЕТНОЕ УЧРЕЖДЕНИЕ ЗДРАВООХРАНЕНИЯ РЕСПУБЛИКИ АЛТАЙ "УЛАГАНСКАЯ РАЙОННАЯ БОЛЬНИЦА"</t>
  </si>
  <si>
    <t>0402001526</t>
  </si>
  <si>
    <t>БЮДЖЕТНОЕ УЧРЕЖДЕНИЕ ЗДРАВООХРАНЕНИЯ РЕСПУБЛИКИ АЛТАЙ "АКТАШСКАЯ БОЛЬНИЦА"</t>
  </si>
  <si>
    <t>84630445</t>
  </si>
  <si>
    <t>0403001991</t>
  </si>
  <si>
    <t>БЮДЖЕТНОЕ УЧРЕЖДЕНИЕ ЗДРАВООХРАНЕНИЯ РЕСПУБЛИКИ АЛТАЙ " УСТЬ-КАНСКАЯ РАЙОННАЯ БОЛЬНИЦА"</t>
  </si>
  <si>
    <t>84635485</t>
  </si>
  <si>
    <t>84635480</t>
  </si>
  <si>
    <t>84635435</t>
  </si>
  <si>
    <t>0403004382</t>
  </si>
  <si>
    <t>АВТОНОМНОЕ УЧРЕЖДЕНИЕ РЕСПУБЛИКИ АЛТАЙ "РЕСПУБЛИКАНСКИЙ ДОМ-ИНТЕРНАТ ДЛЯ ПРЕСТАРЕЛЫХ И ИНВАЛИДОВ № 2"</t>
  </si>
  <si>
    <t>0406004013</t>
  </si>
  <si>
    <t>БЮДЖЕТНОЕ УЧРЕЖДЕНИЕ РЕСПУБЛИКИ АЛТАЙ "РЕСПУБЛИКАНСКИЙ ДОМ-ИНТЕРНАТ ДЛЯ ПРЕСТАРЕЛЫХ И ИНВАЛИДОВ №3"</t>
  </si>
  <si>
    <t>0406004359</t>
  </si>
  <si>
    <t>БЮДЖЕТНОЕ УЧРЕЖДЕНИЕ ЗДРАВООХРАНЕНИЯ РЕСПУБЛИКИ АЛТАЙ "УСТЬ-КОКСИНСКАЯ РАЙОННАЯ БОЛЬНИЦА"</t>
  </si>
  <si>
    <t>0407003502</t>
  </si>
  <si>
    <t>БЮДЖЕТНОЕ УЧРЕЖДЕНИЕ ЗДРАВООХРАНЕНИЯ РЕСПУБЛИКИ АЛТАЙ "ТУРОЧАКСКАЯ РАЙОННАЯ БОЛЬНИЦА"</t>
  </si>
  <si>
    <t>84625445</t>
  </si>
  <si>
    <t>84625470</t>
  </si>
  <si>
    <t>0407008123</t>
  </si>
  <si>
    <t>АВТОНОМНОЕ УЧРЕЖДЕНИЕ РЕСПУБЛИКИ АЛТАЙ "ИОГАЧ ЛЕС"</t>
  </si>
  <si>
    <t>84625405</t>
  </si>
  <si>
    <t>0407010080</t>
  </si>
  <si>
    <t>АВТОНОМНОЕ УЧРЕЖДЕНИЕ РЕСПУБЛИКИ АЛТАЙ "БАЙГОЛ ЛЕС"</t>
  </si>
  <si>
    <t>84625410</t>
  </si>
  <si>
    <t>0408000141</t>
  </si>
  <si>
    <t>БЮДЖЕТНОЕ УЧРЕЖДЕНИЕ ЗДРАВООХРАНЕНИЯ РЕСПУБЛИКИ АЛТАЙ "МАЙМИНСКАЯ РАЙОННАЯ БОЛЬНИЦА"</t>
  </si>
  <si>
    <t>84615445</t>
  </si>
  <si>
    <t>0411139760</t>
  </si>
  <si>
    <t>АВТОНОМНОЕ УЧРЕЖДЕНИЕ РЕСПУБЛИКИ АЛТАЙ "АЛТАЙСКАЯ БАЗА АВИАЦИОННОЙ ОХРАНЫ ЛЕСОВ "АВИАЛЕСООХРАНА"</t>
  </si>
  <si>
    <t>84620445</t>
  </si>
  <si>
    <t>0411142202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</si>
  <si>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</si>
  <si>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84630440</t>
  </si>
  <si>
    <t>84650490</t>
  </si>
  <si>
    <t>84650492</t>
  </si>
  <si>
    <t>84643460</t>
  </si>
  <si>
    <t>84643470</t>
  </si>
  <si>
    <t>84620455</t>
  </si>
  <si>
    <t>84620420</t>
  </si>
  <si>
    <t>84620410</t>
  </si>
  <si>
    <t>84610465</t>
  </si>
  <si>
    <t>84610435</t>
  </si>
  <si>
    <t>84610405</t>
  </si>
  <si>
    <t>84645440</t>
  </si>
  <si>
    <t>84645460</t>
  </si>
  <si>
    <t>84615407</t>
  </si>
  <si>
    <t>84650415</t>
  </si>
  <si>
    <t>84640405</t>
  </si>
  <si>
    <t>84640445</t>
  </si>
  <si>
    <t>84635410</t>
  </si>
  <si>
    <t>84635440</t>
  </si>
  <si>
    <t>84635488</t>
  </si>
  <si>
    <t>84640455</t>
  </si>
  <si>
    <t>84630450</t>
  </si>
  <si>
    <t>84640415</t>
  </si>
  <si>
    <t>84630430</t>
  </si>
  <si>
    <t>84635460</t>
  </si>
  <si>
    <t>0411144344</t>
  </si>
  <si>
    <t>АВТОНОМНОЕ УЧРЕЖДЕНИЕ РЕСПУБЛИКИ АЛТАЙ "СПОРТИВНО-ОЗДОРОВИТЕЛЬНЫЙ КОМПЛЕКС "АТЛАНТ"</t>
  </si>
  <si>
    <t>0411145757</t>
  </si>
  <si>
    <t>АВТОНОМНОЕ УЧРЕЖДЕНИЕ РЕСПУБЛИКИ АЛТАЙ "ЧЕМАЛ ЛЕС"</t>
  </si>
  <si>
    <t>0411145764</t>
  </si>
  <si>
    <t>АВТОНОМНОЕ УЧРЕЖДЕНИЕ РЕСПУБЛИКИ АЛТАЙ "ШЕБАЛИНО ЛЕС"</t>
  </si>
  <si>
    <t>0411158499</t>
  </si>
  <si>
    <t>КАЗЕННОЕ УЧРЕЖДЕНИЕ РЕСПУБЛИКИ АЛТАЙ "УПРАВЛЕНИЕ ПО ОБЕСПЕЧЕНИЮ ДЕЯТЕЛЬНОСТИ МИНИСТЕРСТВА ЗДРАВООХРАНЕНИЯ РЕСПУБЛИКИ АЛТАЙ И ПОДВЕДОМСТВЕННЫХ ЕМУ УЧРЕЖДЕНИЙ"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</si>
  <si>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</si>
  <si>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</si>
  <si>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0411170520</t>
  </si>
  <si>
    <t>МИНИСТЕРСТВО ЭКОНОМИЧЕСКОГО РАЗВИТИЯ РЕСПУБЛИКИ АЛТАЙ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</si>
  <si>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</si>
  <si>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</si>
  <si>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0401007290</t>
  </si>
  <si>
    <t>АВТОНОМНОЕ УЧРЕЖДЕНИЕ РЕСПУБЛИКИ АЛТАЙ "УЛАГАН ЛЕС"</t>
  </si>
  <si>
    <t>84630435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</si>
  <si>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</si>
  <si>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</si>
  <si>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0411008373</t>
  </si>
  <si>
    <t>БЮДЖЕТНОЕ УЧРЕЖДЕНИЕ ЗДРАВООХРАНЕНИЯ РЕСПУБЛИКИ АЛТАЙ "РЕСПУБЛИКАНСКАЯ БОЛЬНИЦА"</t>
  </si>
  <si>
    <t>0411008380</t>
  </si>
  <si>
    <t>МИНИСТЕРСТВО ОБРАЗОВАНИЯ И НАУКИ РЕСПУБЛИКИ АЛТАЙ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</si>
  <si>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</si>
  <si>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</si>
  <si>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0411008542</t>
  </si>
  <si>
    <t>МИНИСТЕРСТВО ЗДРАВООХРАНЕНИЯ РЕСПУБЛИКИ АЛТАЙ</t>
  </si>
  <si>
    <t>0411115865</t>
  </si>
  <si>
    <t>АВТОНОМНОЕ УЧРЕЖДЕНИЕ ДОПОЛНИТЕЛЬНОГО ОБРАЗОВАНИЯ РЕСПУБЛИКИ АЛТАЙ "ДЕТСКО-ЮНОШЕСКАЯ КОННОСПОРТИВНАЯ ШКОЛА ИМЕНИ А.И. ЯЛБАКОВА"</t>
  </si>
  <si>
    <t>0411115880</t>
  </si>
  <si>
    <t>БЮДЖЕТНОЕ УЧРЕЖДЕНИЕ РЕСПУБЛИКИ АЛТАЙ "СПОРТИВНО-АДАПТИВНАЯ ШКОЛА"</t>
  </si>
  <si>
    <t>0411120262</t>
  </si>
  <si>
    <t>АВТОНОМНОЕ УЧРЕЖДЕНИЕ РЕСПУБЛИКИ АЛТАЙ "КОМПЛЕКСНЫЙ ЦЕНТР СОЦИАЛЬНОГО ОБСЛУЖИВАНИЯ НАСЕЛЕНИЯ"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</si>
  <si>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</si>
  <si>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</si>
  <si>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0411112656</t>
  </si>
  <si>
    <t>КАЗЕННОЕ УЧРЕЖДЕНИЕ ЗДРАВООХРАНЕНИЯ РЕСПУБЛИКИ АЛТАЙ "МЕДИЦИНСКИЙ ИНФОРМАЦИОННО-АНАЛИТИЧЕСКИЙ ЦЕНТР"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</si>
  <si>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</si>
  <si>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</si>
  <si>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0411105994</t>
  </si>
  <si>
    <t>КАЗЕННОЕ ОБЩЕОБРАЗОВАТЕЛЬНОЕ УЧРЕЖДЕНИЕ РЕСПУБЛИКИ АЛТАЙ "ШКОЛА-ИНТЕРНАТ ДЛЯ ДЕТЕЙ-СИРОТ И ДЕТЕЙ,ОСТАВШИХСЯ БЕЗ ПОПЕЧЕНИЯ РОДИТЕЛЕЙ,ИМ. Г.К. ЖУКОВА"</t>
  </si>
  <si>
    <t>0411099187</t>
  </si>
  <si>
    <t>БЮДЖЕТНОЕ УЧРЕЖДЕНИЕ РЕСПУБЛИКИ АЛТАЙ "РЕСПУБЛИКАНСКАЯ ДЕТСКАЯ БИБЛИОТЕКА"</t>
  </si>
  <si>
    <t>0411099211</t>
  </si>
  <si>
    <t>БЮДЖЕТНОЕ УЧРЕЖДЕНИЕ РЕСПУБЛИКИ АЛТАЙ "НАЦИОНАЛЬНАЯ БИБЛИОТЕКА ИМЕНИ М.В.ЧЕВАЛКОВА"</t>
  </si>
  <si>
    <t>0411089943</t>
  </si>
  <si>
    <t>КАЗЕННОЕ УЧРЕЖДЕНИЕ РЕСПУБЛИКИ АЛТАЙ "ЦЕНТР ЗАНЯТОСТИ НАСЕЛЕНИЯ ПО РЕСПУБЛИКЕ АЛТАЙ"</t>
  </si>
  <si>
    <t>0411089453</t>
  </si>
  <si>
    <t>КАЗЕННОЕ УЧРЕЖДЕНИЕ ЗДРАВООХРАНЕНИЯ РЕСПУБЛИКИ АЛТАЙ "ВРАЧЕБНО-ФИЗКУЛЬТУРНЫЙ ДИСПАНСЕР"</t>
  </si>
  <si>
    <t>0411058769</t>
  </si>
  <si>
    <t>КАЗЕННОЕ УЧРЕЖДЕНИЕ ЗДРАВООХРАНЕНИЯ РЕСПУБЛИКИ АЛТАЙ "ПСИХИАТРИЧЕСКАЯ БОЛЬНИЦА"</t>
  </si>
  <si>
    <t>0401007282</t>
  </si>
  <si>
    <t>АВТОНОМНОЕ УЧРЕЖДЕНИЕ РЕСПУБЛИКИ АЛТАЙ "КОШ-АГАЧ ЛЕС"</t>
  </si>
  <si>
    <t>0400000260</t>
  </si>
  <si>
    <t>АВТОНОМНОЕ УЧРЕЖДЕНИЕ РЕСПУБЛИКИ АЛТАЙ "РЕДАКЦИЯ ГАЗЕТЫ "ЗВЕЗДА АЛТАЯ"</t>
  </si>
  <si>
    <t>0403005820</t>
  </si>
  <si>
    <t>АВТОНОМНОЕ УЧРЕЖДЕНИЕ РЕСПУБЛИКИ АЛТАЙ "УСТЬ-КАН ЛЕС"</t>
  </si>
  <si>
    <t>0404007040</t>
  </si>
  <si>
    <t>АВТОНОМНОЕ УЧРЕЖДЕНИЕ РЕСПУБЛИКИ АЛТАЙ "ДОМ-ИНТЕРНАТ ДЛЯ ПРЕСТАРЕЛЫХ И ИНВАЛИДОВ №4"</t>
  </si>
  <si>
    <t>84620425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</si>
  <si>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</si>
  <si>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</si>
  <si>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0404007724</t>
  </si>
  <si>
    <t>АВТОНОМНОЕ УЧРЕЖДЕНИЕ РЕСПУБЛИКИ АЛТАЙ "ОНГУДАЙ ЛЕС"</t>
  </si>
  <si>
    <t>0407008116</t>
  </si>
  <si>
    <t>АВТОНОМНОЕ УЧРЕЖДЕНИЕ РЕСПУБЛИКИ АЛТАЙ "ТУРОЧАК ЛЕС"</t>
  </si>
  <si>
    <t>84625475</t>
  </si>
  <si>
    <t>0406004510</t>
  </si>
  <si>
    <t>БЮДЖЕТНОЕ УЧРЕЖДЕНИЕ РЕСПУБЛИКИ АЛТАЙ "УСТЬ-КОКСИНСКАЯ РАЙОННАЯ СТАНЦИЯ ПО БОРЬБЕ С БОЛЕЗНЯМИ ЖИВОТНЫХ"</t>
  </si>
  <si>
    <t>0405000802</t>
  </si>
  <si>
    <t>БЮДЖЕТНОЕ УЧРЕЖДЕНИЕ ЗДРАВООХРАНЕНИЯ РЕСПУБЛИКИ АЛТАЙ "ШЕБАЛИНСКАЯ РАЙОННАЯ БОЛЬНИЦА"</t>
  </si>
  <si>
    <t>0411167373</t>
  </si>
  <si>
    <t>АППАРАТ УПОЛНОМОЧЕННОГО ПО ЗАЩИТЕ ПРАВ ПРЕДПРИНИМАТЕЛЕЙ В РЕСПУБЛИКЕ АЛТАЙ</t>
  </si>
  <si>
    <t>0411164799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</si>
  <si>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</si>
  <si>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0411166669</t>
  </si>
  <si>
    <t>КОМИТЕТ ПО ОБЕСПЕЧЕНИЮ ДЕЯТЕЛЬНОСТИ МИРОВЫХ СУДЕЙ РЕСПУБЛИКИ АЛТАЙ</t>
  </si>
  <si>
    <t>0411159196</t>
  </si>
  <si>
    <t>КАЗЕННОЕ УЧРЕЖДЕНИЕ РЕСПУБЛИКИ АЛТАЙ "УПРАВЛЕНИЕ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АЛТАЙ"</t>
  </si>
  <si>
    <t>0411157784</t>
  </si>
  <si>
    <t>КАЗЕННОЕ УЧРЕЖДЕНИЕ РЕСПУБЛИКИ АЛТАЙ "УПРАВЛЕНИЕ СОЦИАЛЬНОЙ ПОДДЕРЖКИ НАСЕЛЕНИЯ ГОРОДА ГОРНО-АЛТАЙСКА"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</si>
  <si>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</si>
  <si>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</si>
  <si>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18210202080060000160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</si>
  <si>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</si>
  <si>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</si>
  <si>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</si>
  <si>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0411087777</t>
  </si>
  <si>
    <t>КОМИТЕТ ПО ТАРИФАМ РЕСПУБЛИКИ АЛТАЙ</t>
  </si>
  <si>
    <t>0411007210</t>
  </si>
  <si>
    <t>АВТОНОМНОЕ УЧРЕЖДЕНИЕ ЗДРАВООХРАНЕНИЯ РЕСПУБЛИКИ АЛТАЙ "СТОМАТОЛОГИЧЕСКАЯ ПОЛИКЛИНИКА №2"</t>
  </si>
  <si>
    <t>0411007524</t>
  </si>
  <si>
    <t>ПРАВИТЕЛЬСТВО РЕСПУБЛИКИ АЛТАЙ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</si>
  <si>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</si>
  <si>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</si>
  <si>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0411008704</t>
  </si>
  <si>
    <t>БЮДЖЕТНОЕ УЧРЕЖДЕНИЕ РЕСПУБЛИКИ АЛТАЙ "НАЦИОНАЛЬНЫЙ ДРАМАТИЧЕСКИЙ ТЕАТР ИМЕНИ П.В.КУЧИЯК"</t>
  </si>
  <si>
    <t>0411008398</t>
  </si>
  <si>
    <t>КАЗЕННОЕ УЧРЕЖДЕНИЕ ЗДРАВООХРАНЕНИЯ РЕСПУБЛИКИ АЛТАЙ "ПРОТИВОТУБЕРКУЛЕЗНЫЙ ДИСПАНСЕР"</t>
  </si>
  <si>
    <t>0411048471</t>
  </si>
  <si>
    <t>КАЗЕННОЕ УЧРЕЖДЕНИЕ ЗДРАВООХРАНЕНИЯ РЕСПУБЛИКИ АЛТАЙ "БЮРО СУДЕБНО-МЕДИЦИНСКОЙ ЭКСПЕРТИЗЫ"</t>
  </si>
  <si>
    <t>0408017226</t>
  </si>
  <si>
    <t>АВТОНОМНОЕ УЧРЕЖДЕНИЕ РЕСПУБЛИКИ АЛТАЙ "АЛТАЙСКИЙ РЕГИОНАЛЬНЫЙ ИНСТИТУТ ЭКОЛОГИИ"</t>
  </si>
  <si>
    <t>0411114131</t>
  </si>
  <si>
    <t>БЮДЖЕТНОЕ УЧРЕЖДЕНИЕ РЕСПУБЛИКИ АЛТАЙ "ГОСУДАРСТВЕННЫЙ ОРКЕСТР РЕСПУБЛИКИ АЛТАЙ"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</si>
  <si>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</si>
  <si>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</si>
  <si>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0411130126</t>
  </si>
  <si>
    <t>КАЗЕННОЕ УЧРЕЖДЕНИЕ РЕСПУБЛИКИ АЛТАЙ "ГОСУДАРСТВЕННЫЙ АРХИВ РЕСПУБЛИКИ АЛТАЙ"</t>
  </si>
  <si>
    <t>0411100361</t>
  </si>
  <si>
    <t>БЮДЖЕТНОЕ УЧРЕЖДЕНИЕ ЗДРАВООХРАНЕНИЯ РЕСПУБЛИКИ АЛТАЙ " ПЕРИНАТАЛЬНЫЙ ЦЕНТР"</t>
  </si>
  <si>
    <t>0411101238</t>
  </si>
  <si>
    <t>БЮДЖЕТНОЕ УЧРЕЖДЕНИЕ РЕСПУБЛИКИ АЛТАЙ "РЕСПУБЛИКАНСКИЙ ЦЕНТР ОЦЕНКИ КАЧЕСТВА ОБРАЗОВАНИЯ"</t>
  </si>
  <si>
    <t>0411092304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</si>
  <si>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</si>
  <si>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0411059434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</si>
  <si>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</si>
  <si>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0411009095</t>
  </si>
  <si>
    <t>БЮДЖЕТНОЕ НАУЧНОЕ УЧРЕЖДЕНИЕ РЕСПУБЛИКИ АЛТАЙ "НАУЧНО-ИССЛЕДОВАТЕЛЬСКИЙ ИНСТИТУТ АЛТАИСТИКИ ИМ. С.С. СУРАЗАКОВА"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</si>
  <si>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</si>
  <si>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</si>
  <si>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0404005999</t>
  </si>
  <si>
    <t>БЮДЖЕТНОЕ УЧРЕЖДЕНИЕ РЕСПУБЛИКИ АЛТАЙ "ОНГУДАЙСКАЯ РАЙОННАЯ СТАНЦИЯ ПО БОРЬБЕ С БОЛЕЗНЯМИ ЖИВОТНЫХ"</t>
  </si>
  <si>
    <t>0400000277</t>
  </si>
  <si>
    <t>АВТОНОМНОЕ УЧРЕЖДЕНИЕ РЕСПУБЛИКИ АЛТАЙ "РЕДАКЦИЯ ГАЗЕТЫ "АЛТАЙДЫН ЧОЛМОНЫ"</t>
  </si>
  <si>
    <t>0401040160</t>
  </si>
  <si>
    <t>БЮДЖЕТНОЕ УЧРЕЖДЕНИЕ РЕСПУБЛИКИ АЛТАЙ "КОШ-АГАЧСКАЯ РАЙОННАЯ СТАНЦИЯ ПО БОРЬБЕ С БОЛЕЗНЯМИ ЖИВОТНЫХ"</t>
  </si>
  <si>
    <t>0406005377</t>
  </si>
  <si>
    <t>АВТОНОМНОЕ УЧРЕЖДЕНИЕ РЕСПУБЛИКИ АЛТАЙ "УСТЬ-КОКСА ЛЕС"</t>
  </si>
  <si>
    <t>0411137072</t>
  </si>
  <si>
    <t>КОМИТЕТ ПО ОХРАНЕ,ИСПОЛЬЗОВАНИЮ И ВОСПРОИЗВОДСТВУ ОБЪЕКТОВ ЖИВОТНОГО МИРА РЕСПУБЛИКИ АЛТАЙ</t>
  </si>
  <si>
    <t>0411139376</t>
  </si>
  <si>
    <t>МИНИСТЕРСТВО ЦИФРОВОГО РАЗВИТИЯ РЕСПУБЛИКИ АЛТАЙ</t>
  </si>
  <si>
    <t>0411168120</t>
  </si>
  <si>
    <t>ГОСУДАРСТВЕННОЕ БЮДЖЕТНОЕ УЧРЕЖДЕНИЕ РЕСПУБЛИКИ АЛТАЙ "ЦЕНТР РАЗВИТИЯ ТУРИЗМА И ПРЕДПРИНИМАТЕЛЬСТВА РЕСПУБЛИКИ АЛТАЙ"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</si>
  <si>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</si>
  <si>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</si>
  <si>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</si>
  <si>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</si>
  <si>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0405003828</t>
  </si>
  <si>
    <t>БЮДЖЕТНОЕ УЧРЕЖДЕНИЕ РЕСПУБЛИКИ АЛТАЙ "ШЕБАЛИНСКАЯ РАЙОННАЯ СТАНЦИЯ ПО БОРЬБЕ С БОЛЕЗНЯМИ ЖИВОТНЫХ"</t>
  </si>
  <si>
    <t>0411088298</t>
  </si>
  <si>
    <t>БЮДЖЕТНОЕ ПРОФЕССИОНАЛЬНОЕ ОБРАЗОВАТЕЛЬНОЕ УЧРЕЖДЕНИЕ РЕСПУБЛИКИ АЛТАЙ "ГОРНО-АЛТАЙСКИЙ ПЕДАГОГИЧЕСКИЙ КОЛЛЕДЖ"</t>
  </si>
  <si>
    <t>0411106860</t>
  </si>
  <si>
    <t>КОНТРОЛЬНО-СЧЕТНАЯ ПАЛАТА РЕСПУБЛИКИ АЛТАЙ</t>
  </si>
  <si>
    <t>0411130302</t>
  </si>
  <si>
    <t>МИНИСТЕРСТВО ПРИРОДНЫХ РЕСУРСОВ,ЭКОЛОГИИ И ТУРИЗМА РЕСПУБЛИКИ АЛТАЙ</t>
  </si>
  <si>
    <t>0411008292</t>
  </si>
  <si>
    <t>АВТОНОМНОЕ УЧРЕЖДЕНИЕ ЗДРАВООХРАНЕНИЯ РЕСПУБЛИКИ АЛТАЙ "РЕСПУБЛИКАНСКАЯ СТОМАТОЛОГИЧЕСКАЯ ПОЛИКЛИНИКА"</t>
  </si>
  <si>
    <t>18210202131060010160</t>
  </si>
  <si>
    <t>18210202131060020160</t>
  </si>
  <si>
    <t>18210202132060010160</t>
  </si>
  <si>
    <t>18210202132060020160</t>
  </si>
  <si>
    <t>0408000173</t>
  </si>
  <si>
    <t>АВТОНОМНОЕ ПРОФЕССИОНАЛЬНОЕ ОБРАЗОВАТЕЛЬНОЕ УЧРЕЖДЕНИЕ РЕСПУБЛИКИ АЛТАЙ "МАЙМИНСКИЙ СЕЛЬСКОХОЗЯЙСТВЕННЫЙ ТЕХНИКУМ"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</si>
  <si>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</si>
  <si>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</si>
  <si>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0411146849</t>
  </si>
  <si>
    <t>АВТОНОМНОЕ УЧРЕЖДЕНИЕ ДОПОЛНИТЕЛЬНОГО ОБРАЗОВАНИЯ РЕСПУБЛИКИ АЛТАЙ "РЕСПУБЛИКАНСКИЙ ЦЕНТР ТУРИЗМА,ОТДЫХА И ОЗДОРОВЛЕНИЯ"</t>
  </si>
  <si>
    <t>18210501011010000110</t>
  </si>
  <si>
    <t>Налог, взимаемый с налогоплательщиков, выбравших в качестве объекта налогообложения доходы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</si>
  <si>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</si>
  <si>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</si>
  <si>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</si>
  <si>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</si>
  <si>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18210502010020000110</t>
  </si>
  <si>
    <t>Единый налог на вмененный доход для отдельных видов деятельности</t>
  </si>
  <si>
    <t>18210602010020000110</t>
  </si>
  <si>
    <t>Налог на имущество организаций по имуществу, не входящему в Единую систему газоснабжения</t>
  </si>
  <si>
    <t>0411114967</t>
  </si>
  <si>
    <t>АВТОНОМНОЕ УЧРЕЖДЕНИЕ РЕСПУБЛИКИ АЛТАЙ "ЦЕНТР СПОРТИВНОЙ ПОДГОТОВКИ СПОРТИВНЫХ СБОРНЫХ КОМАНД РЕСПУБЛИКИ АЛТАЙ"</t>
  </si>
  <si>
    <t>18210604011020000110</t>
  </si>
  <si>
    <t>Транспортный налог с организаций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</si>
  <si>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</si>
  <si>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</si>
  <si>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0411109854</t>
  </si>
  <si>
    <t>БЮДЖЕТНОЕ УЧРЕЖДЕНИЕ ЗДРАВООХРАНЕНИЯ РЕСПУБЛИКИ АЛТАЙ "КОЖНО-ВЕНЕРОЛОГИЧЕСКИЙ ДИСПАНСЕР"</t>
  </si>
  <si>
    <t>0411050047</t>
  </si>
  <si>
    <t>БЮДЖЕТНОЕ ПРОФЕССИОНАЛЬНОЕ ОБРАЗОВАТЕЛЬНОЕ УЧРЕЖДЕНИЕ РЕСПУБЛИКИ АЛТАЙ "МЕДИЦИНСКИЙ КОЛЛЕДЖ"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</si>
  <si>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</si>
  <si>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</si>
  <si>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0411088957</t>
  </si>
  <si>
    <t>БЮДЖЕТНОЕ ОБЩЕОБРАЗОВАТЕЛЬНОЕ УЧРЕЖДЕНИЕ РЕСПУБЛИКИ АЛТАЙ "РЕСПУБЛИКАНСКИЙ КЛАССИЧЕСКИЙ ЛИЦЕЙ"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</si>
  <si>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</si>
  <si>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</si>
  <si>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84643440</t>
  </si>
  <si>
    <t>84643445</t>
  </si>
  <si>
    <t>84643410</t>
  </si>
  <si>
    <t>84643405</t>
  </si>
  <si>
    <t>84640465</t>
  </si>
  <si>
    <t>84640420</t>
  </si>
  <si>
    <t>84620435</t>
  </si>
  <si>
    <t>84620465</t>
  </si>
  <si>
    <t>0404003462</t>
  </si>
  <si>
    <t>КАЗЕННОЕ УЧРЕЖДЕНИЕ РЕСПУБЛИКИ АЛТАЙ "УПРАВЛЕНИЕ СОЦИАЛЬНОЙ ПОДДЕРЖКИ НАСЕЛЕНИЯ УСТЬ-КАНСКОГО РАЙОНА"</t>
  </si>
  <si>
    <t>18210703000010000110</t>
  </si>
  <si>
    <t>Водный налог</t>
  </si>
  <si>
    <t>18210908030070000140</t>
  </si>
  <si>
    <t>Недоимка, пени и штрафы по взносам в Фонд социального страхования Российской Федерации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</si>
  <si>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</si>
  <si>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</si>
  <si>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</si>
  <si>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</si>
  <si>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18211605160010011140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</si>
  <si>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</si>
  <si>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</si>
  <si>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</si>
  <si>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МУНИЦИПАЛЬНОЕ БЮДЖЕТНОЕ ОБЩЕОБРАЗОВАТЕЛЬНОЕ УЧРЕЖДЕНИЕ "ГИМНАЗИЯ №3 Г. ГОРНО-АЛТАЙСКА"</t>
  </si>
  <si>
    <t>0411091325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</si>
  <si>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</si>
  <si>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0411115720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</si>
  <si>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</si>
  <si>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0411124926</t>
  </si>
  <si>
    <t>МУНИЦИПАЛЬНОЕ БЮДЖЕТНОЕ ОБЩЕОБРАЗОВАТЕЛЬНОЕ УЧРЕЖДЕНИЕ "СРЕДНЯЯ ОБЩЕОБРАЗОВАТЕЛЬНАЯ ШКОЛА № 10 ГОРОДА ГОРНО-АЛТАЙСКА"</t>
  </si>
  <si>
    <t>0411119901</t>
  </si>
  <si>
    <t>МУНИЦИПАЛЬНОЕ БЮДЖЕТНОЕ ДОШКОЛЬНОЕ ОБРАЗОВАТЕЛЬНОЕ УЧРЕЖДЕНИЕ "ДЕТСКИЙ САД № 1 "ЛАСТОЧКА" КОМБИНИРОВАННОГО ВИДА ГОРОДА ГОРНО-АЛТАЙСКА"</t>
  </si>
  <si>
    <t>0411115689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</si>
  <si>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</si>
  <si>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0411091340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</si>
  <si>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</si>
  <si>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0411146172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</si>
  <si>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</si>
  <si>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0411124940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</si>
  <si>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</si>
  <si>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0411091300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</si>
  <si>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</si>
  <si>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0411091290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</si>
  <si>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</si>
  <si>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0411091283</t>
  </si>
  <si>
    <t>МУНИЦИПАЛЬНОЕ БЮДЖЕТНОЕ ДОШКОЛЬНОЕ ОБРАЗОВАТЕЛЬНОЕ УЧРЕЖДЕНИЕ "ДЕТСКИЙ САД № 3 "ХРУСТАЛИК" КОМПЕНСИРУЮЩЕГО ВИДА ГОРОДА ГОРНО-АЛТАЙСКА"</t>
  </si>
  <si>
    <t>0411091318</t>
  </si>
  <si>
    <t>МУНИЦИПАЛЬНОЕ БЮДЖЕТНОЕ УЧРЕЖДЕНИЕ ДОПОЛНИТЕЛЬНОГО ОБРАЗОВАНИЯ "ЦЕНТР ДЕТСКОГО ТВОРЧЕСТВА ГОРОДА ГОРНО-АЛТАЙСКА"</t>
  </si>
  <si>
    <t>0411091357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</si>
  <si>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</si>
  <si>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0411084695</t>
  </si>
  <si>
    <t>МУНИЦИПАЛЬНОЕ БЮДЖЕТНОЕ ДОШКОЛЬНОЕ ОБРАЗОВАТЕЛЬНОЕ УЧРЕЖДЕНИЕ "ДЕТСКИЙ САД № 4 "МЕДВЕЖОНОК" КОМБИНИРОВАННОГО ВИДА ГОРОДА ГОРНО-АЛТАЙСКА"</t>
  </si>
  <si>
    <t>0411082786</t>
  </si>
  <si>
    <t>МУНИЦИПАЛЬНОЕ БЮДЖЕТНОЕ УЧРЕЖДЕНИЕ ДОПОЛНИТЕЛЬНОГО ОБРАЗОВАНИЯ "ШКОЛА ИСКУССТВ "АДАМАНТ" ГОРОДА ГОРНО-АЛТАЙСКА"</t>
  </si>
  <si>
    <t>0411031809</t>
  </si>
  <si>
    <t>МУНИЦИПАЛЬНОЕ УЧРЕЖДЕНИЕ "УПРАВЛЕНИЕ ОБРАЗОВАНИЯ АДМИНИСТРАЦИИ МО ГОРОДА ГОРНО-АЛТАЙСКА"</t>
  </si>
  <si>
    <t>0411008609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</si>
  <si>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</si>
  <si>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</si>
  <si>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10 ОБЩЕРАЗВИВАЮЩЕГО ВИДА ГОРОДА ГОРНО-АЛТАЙСКА"</t>
  </si>
  <si>
    <t>0411086928</t>
  </si>
  <si>
    <t>МУНИЦИПАЛЬНОЕ БЮДЖЕТНОЕ ОБЩЕОБРАЗОВАТЕЛЬНОЕ УЧРЕЖДЕНИЕ "СРЕДНЯЯ ОБЩЕОБРАЗОВАТЕЛЬНАЯ ШКОЛА № 13 Г. ГОРНО-АЛТАЙСКА"</t>
  </si>
  <si>
    <t>0411087583</t>
  </si>
  <si>
    <t>МУНИЦИПАЛЬНОЕ БЮДЖЕТНОЕ ОБЩЕОБРАЗОВАТЕЛЬНОЕ УЧРЕЖДЕНИЕ "СРЕДНЯЯ ОБЩЕОБРАЗОВАТЕЛЬНАЯ ШКОЛА № 12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</si>
  <si>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</si>
  <si>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8 ИМ. А.Н. ЛЕНКИНА Г.ГОРНО-АЛТАЙСКА"</t>
  </si>
  <si>
    <t>0411091100</t>
  </si>
  <si>
    <t>МУНИЦИПАЛЬНОЕ БЮДЖЕТНОЕ ОБЩЕОБРАЗОВАТЕЛЬНОЕ УЧРЕЖДЕНИЕ "СРЕДНЯЯ ОБЩЕОБРАЗОВАТЕЛЬНАЯ ШКОЛА № 7 Г. ГОРНО-АЛТАЙСКА"</t>
  </si>
  <si>
    <t>0411091131</t>
  </si>
  <si>
    <t>МУНИЦИПАЛЬНОЕ БЮДЖЕТНОЕ ДОШКОЛЬНОЕ ОБРАЗОВАТЕЛЬНОЕ УЧРЕЖДЕНИЕ "ДЕТСКИЙ САД №12 "БЕРЕЗКА" ОБЩЕРАЗВИВАЮЩЕГО ВИДА ГОРОДА ГОРНО-АЛТАЙСКА"</t>
  </si>
  <si>
    <t>0411091212</t>
  </si>
  <si>
    <t>МУНИЦИПАЛЬНОЕ БЮДЖЕТНОЕ ОБЩЕОБРАЗОВАТЕЛЬНОЕ УЧРЕЖДЕНИЕ "ЛИЦЕЙ № 1 ИМЕНИ М.В. КАРАМАЕВА ГОРОДА ГОРНО-АЛТАЙСКА"</t>
  </si>
  <si>
    <t>0411091124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</si>
  <si>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</si>
  <si>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0411091237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</si>
  <si>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</si>
  <si>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0411091220</t>
  </si>
  <si>
    <t>МУНИЦИПАЛЬНОЕ БЮДЖЕТНОЕ ОБЩЕОБРАЗОВАТЕЛЬНОЕ УЧРЕЖДЕНИЕ "НАЧАЛЬНАЯ ОБЩЕОБРАЗОВАТЕЛЬНАЯ ШКОЛА № 5 ГОРОДА ГОРНО-АЛТАЙСКА"</t>
  </si>
  <si>
    <t>0411091276</t>
  </si>
  <si>
    <t>МУНИЦИПАЛЬНОЕ БЮДЖЕТНОЕ ОБЩЕОБРАЗОВАТЕЛЬНОЕ УЧРЕЖДЕНИЕ "ЛИЦЕЙ № 6 ИМ. И.З. ШУКЛИНА Г. ГОРНО-АЛТАЙСКА"</t>
  </si>
  <si>
    <t>0411091413</t>
  </si>
  <si>
    <t>МУНИЦИПАЛЬНОЕ БЮДЖЕТНОЕ ОБЩЕОБРАЗОВАТЕЛЬНОЕ УЧРЕЖДЕНИЕ "ГИМНАЗИЯ № 9 "ГАРМОНИЯ" Г. ГОРНО-АЛТАЙСКА"</t>
  </si>
  <si>
    <t>0411088403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</si>
  <si>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</si>
  <si>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0411091195</t>
  </si>
  <si>
    <t>0408008253</t>
  </si>
  <si>
    <t>АДМИНИСТРАЦИЯ МУНИЦИПАЛЬНОГО ОБРАЗОВАНИЯ "МАЙМИНСКИЙ РАЙОН"</t>
  </si>
  <si>
    <t>0408008221</t>
  </si>
  <si>
    <t>МАЙМИНСКИЙ РАЙОННЫЙ СОВЕТ ДЕПУТАТОВ</t>
  </si>
  <si>
    <t>0408007740</t>
  </si>
  <si>
    <t>МУНИЦИПАЛЬНОЕ АВТОНОМНОЕ ДОШКОЛЬНОЕ ОБРАЗОВАТЕЛЬНОЕ УЧРЕЖДЕНИЕ "ДЕТСКИЙ САД "СВЕТЛЯЧОК" С. МАЙМА"</t>
  </si>
  <si>
    <t>0411140283</t>
  </si>
  <si>
    <t>МУНИЦИПАЛЬНОЕ АВТОНОМНОЕ УЧРЕЖДЕНИЕ БИРЮЛИНСКОГО СЕЛЬСКОГО ПОСЕЛЕНИЯ "ЦЕНТР ОКАЗАНИЯ УСЛУГ НАСЕЛЕНИЮ ЗЕМЛЕУСТРОЙСТВА И БЛАГОУСТРОЙСТВА ПОСЕЛЕНИЯ"</t>
  </si>
  <si>
    <t>0408008398</t>
  </si>
  <si>
    <t>МУНИЦИПАЛЬНОЕ БЮДЖЕТНОЕ ДОШКОЛЬНОЕ ОБРАЗОВАТЕЛЬНОЕ УЧРЕЖДЕНИЕ "ДЕТСКИЙ САД "РУЧЕЕК" С. МАЙМА"</t>
  </si>
  <si>
    <t>0408008415</t>
  </si>
  <si>
    <t>МУНИЦИПАЛЬНОЕ БЮДЖЕТНОЕ ДОШКОЛЬНОЕ ОБРАЗОВАТЕЛЬНОЕ УЧРЕЖДЕНИЕ "ДЕТСКИЙ САД "ЯГОДКА" С.МАЙМА"</t>
  </si>
  <si>
    <t>0408010580</t>
  </si>
  <si>
    <t>МУНИЦИПАЛЬНОЕ БЮДЖЕТНОЕ ОБЩЕОБРАЗОВАТЕЛЬНОЕ УЧРЕЖДЕНИЕ "АЛФЕРОВСКАЯ НАЧАЛЬНАЯ ОБЩЕОБРАЗОВАТЕЛЬНАЯ ШКОЛА"</t>
  </si>
  <si>
    <t>0408008038</t>
  </si>
  <si>
    <t>МУНИЦИПАЛЬНОЕ БЮДЖЕТНОЕ ОБЩЕОБРАЗОВАТЕЛЬНОЕ УЧРЕЖДЕНИЕ "КЫЗЫЛ-ОЗЕКСКАЯ СРЕДНЯЯ ОБЩЕОБРАЗОВАТЕЛЬНАЯ ШКОЛА"</t>
  </si>
  <si>
    <t>0408005661</t>
  </si>
  <si>
    <t>МУНИЦИПАЛЬНОЕ БЮДЖЕТНОЕ ОБЩЕОБРАЗОВАТЕЛЬНОЕ УЧРЕЖДЕНИЕ "МАЙМИНСКАЯ СРЕДНЯЯ ОБЩЕОБРАЗОВАТЕЛЬНАЯ ШКОЛА №2"</t>
  </si>
  <si>
    <t>0408007612</t>
  </si>
  <si>
    <t>МУНИЦИПАЛЬНОЕ БЮДЖЕТНОЕ ОБЩЕОБРАЗОВАТЕЛЬНОЕ УЧРЕЖДЕНИЕ "СОУЗГИНСКАЯ СРЕДНЯЯ ОБЩЕОБРАЗОВАТЕЛЬНАЯ ШКОЛА"</t>
  </si>
  <si>
    <t>0408007570</t>
  </si>
  <si>
    <t>МУНИЦИПАЛЬНОЕ БЮДЖЕТНОЕ ОБЩЕОБРАЗОВАТЕЛЬНОЕ УЧРЕЖДЕНИЕ "УРЛУ-АСПАКСКАЯ ОСНОВНАЯ ОБЩЕОБРАЗОВАТЕЛЬНАЯ ШКОЛА"</t>
  </si>
  <si>
    <t>0408007524</t>
  </si>
  <si>
    <t>МУНИЦИПАЛЬНОЕ БЮДЖЕТНОЕ ОБЩЕОБРАЗОВАТЕЛЬНОЕ УЧРЕЖДЕНИЕ "УСТЬ-МУНИНСКАЯ СРЕДНЯЯ ОБЩЕОБРАЗОВАТЕЛЬНАЯ ШКОЛА"</t>
  </si>
  <si>
    <t>84615455</t>
  </si>
  <si>
    <t>0411158989</t>
  </si>
  <si>
    <t>МУНИЦИПАЛЬНОЕ БЮДЖЕТНОЕ УЧРЕЖДЕНИЕ "МАЙМА ЖКХ МУНИЦИПАЛЬНОГО ОБРАЗОВАНИЯ "МАЙМИНСКОЕ СЕЛЬСКОЕ ПОСЕЛЕНИЕ"</t>
  </si>
  <si>
    <t>0411144880</t>
  </si>
  <si>
    <t>МУНИЦИПАЛЬНОЕ БЮДЖЕТНОЕ УЧРЕЖДЕНИЕ "ЦЕНТР КУЛЬТУРЫ И МОЛОДЕЖНОЙ ПОЛИТИКИ" МУНИЦИПАЛЬНОГО ОБРАЗОВАНИЯ "МАЙМИНСКИЙ РАЙОН"</t>
  </si>
  <si>
    <t>0408007884</t>
  </si>
  <si>
    <t>МУНИЦИПАЛЬНОЕ БЮДЖЕТНОЕ УЧРЕЖДЕНИЕ ДОПОЛНИТЕЛЬНОГО ОБРАЗОВАНИЯ "МАЙМИНСКИЙ РАЙОННЫЙ ЦЕНТР ТВОРЧЕСТВА ИМЕНИ В.Г. СОФРОНОВА"</t>
  </si>
  <si>
    <t>0400009657</t>
  </si>
  <si>
    <t>МУНИЦИПАЛЬНОЕ КАЗЕННОЕ УЧРЕЖДЕНИЕ "ЦЕНТР УЧЕТА,АНАЛИЗА И ОТЧЕТНОСТИ МАЙМИНСКОГО РАЙОНА"</t>
  </si>
  <si>
    <t>0408009232</t>
  </si>
  <si>
    <t>МУНИЦИПАЛЬНОЕ УНИТАРНОЕ ПРЕДПРИЯТИЕ "БЮРО ТЕХНИЧЕСКОЙ ИНВЕНТАРИЗАЦИИ И УЧЕТА ОБЪЕКТОВ НЕДВИЖИМОСТИ" МУНИЦИПАЛЬНОГО ОБРАЗОВАНИЯ "МАЙМИНСКИЙ РАЙОН"</t>
  </si>
  <si>
    <t>0400006310</t>
  </si>
  <si>
    <t>МУНИЦИПАЛЬНОЕ УНИТАРНОЕ ПРЕДПРИЯТИЕ "КРИСТАЛЛ" МУНИЦИПАЛЬНОГО ОБРАЗОВАНИЯ "МАЙМИНСКИЙ РАЙОН"</t>
  </si>
  <si>
    <t>0411166958</t>
  </si>
  <si>
    <t>МУНИЦИПАЛЬНОЕ УНИТАРНОЕ ПРЕДПРИЯТИЕ "МАЙМА" МУНИЦИПАЛЬНОГО ОБРАЗОВАНИЯ "МАЙМИНСКИЙ РАЙОН"</t>
  </si>
  <si>
    <t>0408000455</t>
  </si>
  <si>
    <t>СЕЛЬСКАЯ АДМИНИСТРАЦИЯ МАНЖЕРОКСКОГО СЕЛЬСКОГО ПОСЕЛЕНИЯ МАЙМИНСКОГО РАЙОНА РЕСПУБЛИКИ АЛТАЙ</t>
  </si>
  <si>
    <t>0408000470</t>
  </si>
  <si>
    <t>СЕЛЬСКАЯ АДМИНИСТРАЦИЯ СОУЗГИНСКОГО СЕЛЬСКОГО ПОСЕЛЕНИЯ МАЙМИНСКОГО РАЙОНА РЕСПУБЛИКИ АЛТАЙ</t>
  </si>
  <si>
    <t>0408000430</t>
  </si>
  <si>
    <t>СЕЛЬСКАЯ АДМИНИСТРАЦИЯ УСТЬ-МУНИНСКОГО СЕЛЬСКОГО ПОСЕЛЕНИЯ МАЙМИНСКОГО РАЙОНА РЕСПУБЛИКИ АЛТАЙ</t>
  </si>
  <si>
    <t>0400013195</t>
  </si>
  <si>
    <t>УПРАВЛЕНИЕ ПО ТРУДОВЫМ И СОЦИАЛЬНЫМ ВОПРОСАМ АДМИНИСТРАЦИИ МУНИЦИПАЛЬНОГО ОБРАЗОВАНИЯ «МАЙМИНСКИЙ РАЙОН»</t>
  </si>
  <si>
    <t>0401003979</t>
  </si>
  <si>
    <t>АДМИНИСТРАЦИЯ МУНИЦИПАЛЬНОГО ОБРАЗОВАНИЯ "КОШ-АГАЧСКИЙ РАЙОН "</t>
  </si>
  <si>
    <t>18210908020060000140</t>
  </si>
  <si>
    <t>Недоимка, пени и штрафы по взносам в Пенсионный фонд Российской Федерации</t>
  </si>
  <si>
    <t>0401000833</t>
  </si>
  <si>
    <t>АДМИНИСТРАЦИЯ МУНИЦИПАЛЬНОГО ОБРАЗОВАНИЯ "КОШ-АГАЧСКОЕ СЕЛЬСКОЕ ПОСЕЛЕНИЕ"</t>
  </si>
  <si>
    <t>0401000576</t>
  </si>
  <si>
    <t>МУНИЦИПАЛЬНОЕ АВТОНОМНОЕ УЧРЕЖДЕНИЕ РЕДАКЦИЯ ГАЗЕТЫ "ЧУЙСКИЕ ЗОРИ"</t>
  </si>
  <si>
    <t>0401006754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</si>
  <si>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</si>
  <si>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0401007525</t>
  </si>
  <si>
    <t>МУНИЦИПАЛЬНОЕ БЮДЖЕТНОЕ ОБРАЗОВАТЕЛЬНОЕ УЧРЕЖДЕНИЕ ДОПОЛНИТЕЛЬНОГО ОБРАЗОВАНИЯ "КОШ-АГАЧСКАЯ ДЕТСКО-ЮНОШЕСКАЯ СПОРТИВНАЯ ШКОЛА"</t>
  </si>
  <si>
    <t>0401003626</t>
  </si>
  <si>
    <t>МУНИЦИПАЛЬНОЕ БЮДЖЕТНОЕ ОБРАЗОВАТЕЛЬНОЕ УЧРЕЖДЕНИЕ ДОПОЛНИТЕЛЬНОГО ОБРАЗОВАНИЯ "КОШ-АГАЧСКИЙ ЦЕНТР ДОПОЛНИТЕЛЬНОГО ОБРАЗОВАНИЯ ДЕТЕЙ"</t>
  </si>
  <si>
    <t>0404010068</t>
  </si>
  <si>
    <t>МУНИЦИПАЛЬНОЕ КАЗЕННОЕ ДОШКОЛЬНОЕ ОБРАЗОВАТЕЛЬНОЕ УЧРЕЖДЕНИЕ ДЕТСКИЙ САД ОБЩЕРАЗВИВАЮЩЕГО ВИДА "ТИЙНЕШ"</t>
  </si>
  <si>
    <t>0401003697</t>
  </si>
  <si>
    <t>МУНИЦИПАЛЬНОЕ КАЗЕННОЕ ОБЩЕОБРАЗОВАТЕЛЬНОЕ УЧРЕЖДЕНИЕ "БЕЛЬТИРСКАЯ СРЕДНЯЯ ОБЩЕОБРАЗОВАТЕЛЬНАЯ ШКОЛА ИМЕНИ КЫДАТ ТЕБЕКОВОЙ"</t>
  </si>
  <si>
    <t>0401003680</t>
  </si>
  <si>
    <t>МУНИЦИПАЛЬНОЕ КАЗЕННОЕ ОБЩЕОБРАЗОВАТЕЛЬНОЕ УЧРЕЖДЕНИЕ "ДЖАЗАТОРСКАЯ СРЕДНЯЯ ОБЩЕОБРАЗОВАТЕЛЬНАЯ ШКОЛА ИМЕНИ М.И.БЕРСИМБАЕВА"</t>
  </si>
  <si>
    <t>0401003760</t>
  </si>
  <si>
    <t>МУНИЦИПАЛЬНОЕ КАЗЕННОЕ ОБЩЕОБРАЗОВАТЕЛЬНОЕ УЧРЕЖДЕНИЕ "ЖАНА-АУЛЬСКАЯ СРЕДНЯЯ ОБЩЕОБРАЗОВАТЕЛЬНАЯ ШКОЛА"</t>
  </si>
  <si>
    <t>0401003739</t>
  </si>
  <si>
    <t>МУНИЦИПАЛЬНОЕ КАЗЕННОЕ ОБЩЕОБРАЗОВАТЕЛЬНОЕ УЧРЕЖДЕНИЕ "КОКОРИНСКАЯ СРЕДНЯЯ ОБЩЕОБРАЗОВАТЕЛЬНАЯ ШКОЛА"</t>
  </si>
  <si>
    <t>84610425</t>
  </si>
  <si>
    <t>0401003778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</si>
  <si>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</si>
  <si>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0401004281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</si>
  <si>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</si>
  <si>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0401003707</t>
  </si>
  <si>
    <t>МУНИЦИПАЛЬНОЕ КАЗЕННОЕ ОБЩЕОБРАЗОВАТЕЛЬНОЕ УЧРЕЖДЕНИЕ "КУРАЙСКАЯ СРЕДНЯЯ ОБЩЕОБРАЗОВАТЕЛЬНАЯ ШКОЛА"</t>
  </si>
  <si>
    <t>0401003658</t>
  </si>
  <si>
    <t>МУНИЦИПАЛЬНОЕ КАЗЕННОЕ ОБЩЕОБРАЗОВАТЕЛЬНОЕ УЧРЕЖДЕНИЕ "МУХОР-ТАРХАТИНСКАЯ СРЕДНЯЯ ОБЩЕОБРАЗОВАТЕЛЬНАЯ ШКОЛА"</t>
  </si>
  <si>
    <t>84610445</t>
  </si>
  <si>
    <t>0401003746</t>
  </si>
  <si>
    <t>МУНИЦИПАЛЬНОЕ КАЗЕННОЕ ОБЩЕОБРАЗОВАТЕЛЬНОЕ УЧРЕЖДЕНИЕ "ТАШАНТИНСКАЯ ОСНОВНАЯ ОБЩЕОБРАЗОВАТЕЛЬНАЯ ШКОЛА "</t>
  </si>
  <si>
    <t>84610464</t>
  </si>
  <si>
    <t>0401003633</t>
  </si>
  <si>
    <t>МУНИЦИПАЛЬНОЕ КАЗЕННОЕ ОБЩЕОБРАЗОВАТЕЛЬНОЕ УЧРЕЖДЕНИЕ "ТОБЕЛЕРСКАЯ СРЕДНЯЯ ОБЩЕОБРАЗОВАТЕЛЬНАЯ ШКОЛА ИМЕНИ АЛАША КОЖАБАЕВА "</t>
  </si>
  <si>
    <t>0401003619</t>
  </si>
  <si>
    <t>МУНИЦИПАЛЬНОЕ КАЗЕННОЕ ОБЩЕОБРАЗОВАТЕЛЬНОЕ УЧРЕЖДЕНИЕ "ЧАГАН-УЗУНСКАЯ СРЕДНЯЯ ОБЩЕОБРАЗОВАТЕЛЬНАЯ ШКОЛА ИМ. П.И.ОСЬКИНОЙ"</t>
  </si>
  <si>
    <t>0404009506</t>
  </si>
  <si>
    <t>МУНИЦИПАЛЬНОЕ КАЗЕННОЕ УЧРЕЖДЕНИЕ "ТЕПЛО" МУНИЦИПАЛЬНОГО ОБРАЗОВАНИЯ "КОШ-АГАЧСКИЙ РАЙОН"</t>
  </si>
  <si>
    <t>0401003841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</si>
  <si>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</si>
  <si>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0404009231</t>
  </si>
  <si>
    <t>МУНИЦИПАЛЬНОЕ КАЗЕННОЕ УЧРЕЖДЕНИЕ "УПРАВЛЕНИЕ ТЕРРИТОРИИ ТРАДИЦИОННОГО ПРИРОДОПОЛЬЗОВАНИЯ И ТУРИЗМА" МУНИЦИПАЛЬНОГО ОБРАЗОВАНИЯ "КОШ-АГАЧСКИЙ РАЙОН"</t>
  </si>
  <si>
    <t>0401004323</t>
  </si>
  <si>
    <t>МУНИЦИПАЛЬНОЕ КАЗЕННОЕ УЧРЕЖДЕНИЕ "ЦЕНТР КУЛЬТУРЫ И ИСКУССТВА" МУНИЦИПАЛЬНОГО ОБРАЗОВАНИЯ "КОШ-АГАЧСКИЙ РАЙОН"</t>
  </si>
  <si>
    <t>0404009626</t>
  </si>
  <si>
    <t>МУНИЦИПАЛЬНОЕ КАЗЕННОЕ УЧРЕЖДЕНИЕ "ЦЕНТРАЛИЗОВАННАЯ БУХГАЛТЕРИЯ УЧРЕЖДЕНИЙ ОБРАЗОВАНИЯ" МУНИЦИПАЛЬНОГО ОБРАЗОВАНИЯ "КОШ-АГАЧСКИЙ РАЙОН"</t>
  </si>
  <si>
    <t>0404010290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</si>
  <si>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</si>
  <si>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0404010325</t>
  </si>
  <si>
    <t>ОТДЕЛ КУЛЬТУРЫ АДМИНИСТРАЦИИ МУНИЦИПАЛЬНОГО ОБРАЗОВАНИЯ "КОШ-АГАЧСКИЙ РАЙОН"</t>
  </si>
  <si>
    <t>0401000632</t>
  </si>
  <si>
    <t>СЕЛЬСКАЯ АДМИНИСТРАЦИЯ БЕЛЬТИРСКОГО СЕЛЬСКОГО ПОСЕЛЕНИЯ КОШ-АГАЧСКОГО РАЙОНА РЕСПУБЛИКИ АЛТАЙ</t>
  </si>
  <si>
    <t>0401001058</t>
  </si>
  <si>
    <t>СЕЛЬСКАЯ АДМИНИСТРАЦИЯ ДЖАЗАТОРСКОГО СЕЛЬСКОГО ПОСЕЛЕНИЯ КОШ-АГАЧСКОГО РАЙОНА РЕСПУБЛИКИ АЛТАЙ</t>
  </si>
  <si>
    <t>0401001107</t>
  </si>
  <si>
    <t>СЕЛЬСКАЯ АДМИНИСТРАЦИЯ ОРТОЛЫКСКОГО СЕЛЬСКОГО ПОСЕЛЕНИЯ КОШ-АГАЧСКОГО РАЙОНА РЕСПУБЛИКИ АЛТАЙ</t>
  </si>
  <si>
    <t>84610455</t>
  </si>
  <si>
    <t>0401001121</t>
  </si>
  <si>
    <t>СЕЛЬСКАЯ АДМИНИСТРАЦИЯ ТЕЛЕНГИТ-СОРТОГОЙСКОГО СЕЛЬСКОГО ПОСЕЛЕНИЯ КОШ-АГАЧСКОГО РАЙОНА РЕСПУБЛИКИ АЛТАЙ</t>
  </si>
  <si>
    <t>84610470</t>
  </si>
  <si>
    <t>0401000872</t>
  </si>
  <si>
    <t>СЕЛЬСКАЯ АДМИНИСТРАЦИЯ ТОБЕЛЕРСКОГО СЕЛЬСКОГО ПОСЕЛЕНИЯ КОШ-АГАЧСКОГО РАЙОНА РЕСПУБЛИКИ АЛТАЙ</t>
  </si>
  <si>
    <t>0401004034</t>
  </si>
  <si>
    <t>УПРАВЛЕНИЕ ОБРАЗОВАНИЯ АДМИНИСТРАЦИИ МУНИЦИПАЛЬНОГО ОБРАЗОВАНИЯ "КОШ-АГАЧСКИЙ РАЙОН"</t>
  </si>
  <si>
    <t>0401004002</t>
  </si>
  <si>
    <t>ФИНАНСОВЫЙ ОТДЕЛ АДМИНИСТРАЦИИ МУНИЦИПАЛЬНОГО ОБРАЗОВАНИЯ "КОШ-АГАЧСКИЙ РАЙОН"</t>
  </si>
  <si>
    <t>0404005389</t>
  </si>
  <si>
    <t>МУНИЦИПАЛЬНОЕ БЮДЖЕТНОЕ ОБЩЕОБРАЗОВАТЕЛЬНОЕ УЧРЕЖДЕНИЕ "КАРАКОЛЬСКАЯ СРЕДНЯЯ ОБЩЕОБРАЗОВАТЕЛЬНАЯ ШКОЛА"</t>
  </si>
  <si>
    <t>0404005879</t>
  </si>
  <si>
    <t>МУНИЦИПАЛЬНОЕ БЮДЖЕТНОЕ ОБЩЕОБРАЗОВАТЕЛЬНОЕ УЧРЕЖДЕНИЕ "НИЖНЕ-ТАЛДИНСКАЯ СРЕДНЯЯ ОБЩЕОБРАЗОВАТЕЛЬНАЯ ШКОЛА"</t>
  </si>
  <si>
    <t>84620440</t>
  </si>
  <si>
    <t>0404005928</t>
  </si>
  <si>
    <t>МУНИЦИПАЛЬНОЕ БЮДЖЕТНОЕ ОБЩЕОБРАЗОВАТЕЛЬНОЕ УЧРЕЖДЕНИЕ "БООЧИНСКАЯ СРЕДНЯЯ ОБЩЕОБРАЗОВАТЕЛЬНАЯ ШКОЛА"</t>
  </si>
  <si>
    <t>84620430</t>
  </si>
  <si>
    <t>0404005967</t>
  </si>
  <si>
    <t>МУНИЦИПАЛЬНОЕ БЮДЖЕТНОЕ ОБЩЕОБРАЗОВАТЕЛЬНОЕ УЧРЕЖДЕНИЕ "КУЛАДИНСКАЯ СРЕДНЯЯ ОБЩЕОБРАЗОВАТЕЛЬНАЯ ШКОЛА"</t>
  </si>
  <si>
    <t>0404006061</t>
  </si>
  <si>
    <t>МУНИЦИПАЛЬНОЕ БЮДЖЕТНОЕ УЧРЕЖДЕНИЕ ДОПОЛНИТЕЛЬНОГО ОБРАЗОВАНИЯ "ОНГУДАЙСКИЙ ЦЕНТР ДЕТСКОГО ТВОРЧЕСТВА"</t>
  </si>
  <si>
    <t>0404006488</t>
  </si>
  <si>
    <t>СЕЛЬСКАЯ АДМИНИСТРАЦИЯ ЕЛИНСКОГО СЕЛЬСКОГО ПОСЕЛЕНИЯ ОНГУДАЙСКОГО РАЙОНА РЕСПУБЛИКИ АЛТАЙ</t>
  </si>
  <si>
    <t>0404006520</t>
  </si>
  <si>
    <t>СЕЛЬСКАЯ АДМИНИСТРАЦИЯ ХАБАРОВСКОГО СЕЛЬСКОГО ПОСЕЛЕНИЯ ОНГУДАЙСКОГО РАЙОНА РЕСПУБЛИКИ АЛТАЙ</t>
  </si>
  <si>
    <t>84620460</t>
  </si>
  <si>
    <t>0404009577</t>
  </si>
  <si>
    <t>МУНИЦИПАЛЬНОЕ БЮДЖЕТНОЕ УЧРЕЖДЕНИЕ "ДОМ КУЛЬТУРЫ"</t>
  </si>
  <si>
    <t>0404009016</t>
  </si>
  <si>
    <t>МУНИЦИПАЛЬНОЕ БЮДЖЕТНОЕ УЧРЕЖДЕНИЕ "ОНГУДАЙСКИЙ РАЙОННЫЙ КУЛЬТУРНО-ДОСУГОВЫЙ ЦЕНТР"</t>
  </si>
  <si>
    <t>0404009954</t>
  </si>
  <si>
    <t>МУНИЦИПАЛЬНАЯ АВТОНОМНАЯ ДОШКОЛЬНАЯ ОБРАЗОВАТЕЛЬНАЯ ОРГАНИЗАЦИЯ ДЕТСКИЙ САД "КАРЛАГАШ"</t>
  </si>
  <si>
    <t>0404010526</t>
  </si>
  <si>
    <t>МУНИЦИПАЛЬНОЕ КАЗЕННОЕ УЧРЕЖДЕНИЕ "ПО ДЕЛАМ ГОЧС И ЕДИНАЯ ДЕЖУРНО-ДИСПЕТЧЕРСКАЯ СЛУЖБА МО "ОНГУДАЙСКИЙ РАЙОН"</t>
  </si>
  <si>
    <t>0404005893</t>
  </si>
  <si>
    <t>МУНИЦИПАЛЬНОЕ БЮДЖЕТНОЕ ОБЩЕОБРАЗОВАТЕЛЬНОЕ УЧРЕЖДЕНИЕ "ТУЕКТИНСКАЯ ОСНОВНАЯ ОБЩЕОБРАЗОВАТЕЛЬНАЯ ШКОЛА ИМЕНИ ГЕРОЯ СОВЕТСКОГО СОЮЗА И.И. СЕМЕНОВА"</t>
  </si>
  <si>
    <t>0404006128</t>
  </si>
  <si>
    <t>МУНИЦИПАЛЬНОЕ АВТОНОМНОЕ УЧРЕЖДЕНИЕ ДОПОЛНИТЕЛЬНОГО ОБРАЗОВАНИЯ "ДЕТСКО-ЮНОШЕСКАЯ СПОРТИВНАЯ ШКОЛА ИМ. Н.В.КУЛАЧЕВА"</t>
  </si>
  <si>
    <t>0404005886</t>
  </si>
  <si>
    <t>МУНИЦИПАЛЬНОЕ БЮДЖЕТНОЕ ОБЩЕОБРАЗОВАТЕЛЬНОЕ УЧРЕЖДЕНИЕ "ШАШИКМАНСКАЯ СРЕДНЯЯ ОБЩЕОБРАЗОВАТЕЛЬНАЯ ШКОЛА"</t>
  </si>
  <si>
    <t>0404005798</t>
  </si>
  <si>
    <t>МУНИЦИПАЛЬНОЕ АВТОНОМНОЕ УЧРЕЖДЕНИЕ ДОПОЛНИТЕЛЬНОГО ОБРАЗОВАНИЯ "ОНГУДАЙСКАЯ ДЕТСКАЯ ШКОЛА ИСКУССТВ"</t>
  </si>
  <si>
    <t>0404005396</t>
  </si>
  <si>
    <t>МУНИЦИПАЛЬНОЕ БЮДЖЕТНОЕ ОБЩЕОБРАЗОВАТЕЛЬНОЕ УЧРЕЖДЕНИЕ "ИНИНСКАЯ СРЕДНЯЯ ОБЩЕОБРАЗОВАТЕЛЬНАЯ ШКОЛА"</t>
  </si>
  <si>
    <t>0404002998</t>
  </si>
  <si>
    <t>АВТОНОМНОЕ УЧРЕЖДЕНИЕ "РЕДАКЦИЯ РАЙОННОЙ ГАЗЕТЫ "АЖУДА" МУНИЦИПАЛЬНОГО ОБРАЗОВАНИЯ "ОНГУДАЙСКИЙ РАЙОН"</t>
  </si>
  <si>
    <t>0404006544</t>
  </si>
  <si>
    <t>СЕЛЬСКАЯ АДМИНИСТРАЦИЯ КУПЧЕГЕНСКОГО СЕЛЬСКОГО ПОСЕЛЕНИЯ ОНГУДАЙСКОГО РАЙОНА РЕСПУБЛИКИ АЛТАЙ</t>
  </si>
  <si>
    <t>0404006505</t>
  </si>
  <si>
    <t>СЕЛЬСКАЯ АДМИНИСТРАЦИЯ КАРАКОЛЬСКОГО СЕЛЬСКОГО ПОСЕЛЕНИЯ ОНГУДАЙСКОГО РАЙОНА РЕСПУБЛИКИ АЛТАЙ</t>
  </si>
  <si>
    <t>0404006512</t>
  </si>
  <si>
    <t>СЕЛЬСКАЯ АДМИНИСТРАЦИЯ ТЕНЬГИНСКОГО СЕЛЬСКОГО ПОСЕЛЕНИЯ ОНГУДАЙСКОГО РАЙОНА РЕСПУБЛИКИ АЛТАЙ</t>
  </si>
  <si>
    <t>0404006495</t>
  </si>
  <si>
    <t>СЕЛЬСКАЯ АДМИНИСТРАЦИЯ ОНГУДАЙСКОГО СЕЛЬСКОГО ПОСЕЛЕНИЯ ОНГУДАЙСКОГО РАЙОНА РЕСПУБЛИКИ АЛТАЙ</t>
  </si>
  <si>
    <t>0404005903</t>
  </si>
  <si>
    <t>МУНИЦИПАЛЬНОЕ БЮДЖЕТНОЕ ОБЩЕОБРАЗОВАТЕЛЬНОЕ УЧРЕЖДЕНИЕ "ТЕНЬГИНСКАЯ СРЕДНЯЯ ОБЩЕОБРАЗОВАТЕЛЬНАЯ ШКОЛА"</t>
  </si>
  <si>
    <t>0404005808</t>
  </si>
  <si>
    <t>ОТДЕЛ ОБРАЗОВАНИЯ АДМИНИСТРАЦИИ РАЙОНА(АЙМАКА) МУНИЦИПАЛЬНОГО ОБРАЗОВАНИЯ "ОНГУДАЙСКИЙ РАЙОН"</t>
  </si>
  <si>
    <t>0404006569</t>
  </si>
  <si>
    <t>ОТДЕЛ КУЛЬТУРЫ,СПОРТА И МОЛОДЕЖНОЙ ПОЛИТИКИ АДМИНИСТРАЦИИ РАЙОНА (АЙМАКА) МУНИЦИПАЛЬНОГО ОБРАЗОВАНИЯ "ОНГУДАЙСКИЙ РАЙОН"</t>
  </si>
  <si>
    <t>0404006583</t>
  </si>
  <si>
    <t>СЕЛЬСКАЯ АДМИНИСТРАЦИЯ ШАШИКМАНСКОГО СЕЛЬСКОГО ПОСЕЛЕНИЯ ОНГУДАЙСКОГО РАЙОНА РЕСПУБЛИКИ АЛТАЙ</t>
  </si>
  <si>
    <t>0404005100</t>
  </si>
  <si>
    <t>МУНИЦИПАЛЬНОЕ БЮДЖЕТНОЕ ОБЩЕОБРАЗОВАТЕЛЬНОЕ УЧРЕЖДЕНИЕ "КУПЧЕГЕНЬСКАЯ СРЕДНЯЯ ОБЩЕОБРАЗОВАТЕЛЬНАЯ ШКОЛА"</t>
  </si>
  <si>
    <t>0404006590</t>
  </si>
  <si>
    <t>СЕЛЬСКАЯ АДМИНИСТРАЦИЯ НИЖНЕ-ТАЛДИНСКОГО СЕЛЬСКОГО ПОСЕЛЕНИЯ ОНГУДАЙСКОГО РАЙОНА РЕСПУБЛИКИ АЛТАЙ</t>
  </si>
  <si>
    <t>УПРАВЛЕНИЕ ОБРАЗОВАНИЯ АДМИНИСТРАЦИИ МУНИЦИПАЛЬНОГО ОБРАЗОВАНИЯ "ТУРОЧАКСКИЙ РАЙОН"</t>
  </si>
  <si>
    <t>0407005933</t>
  </si>
  <si>
    <t>ТУРОЧАКСКИЙ СЕЛЬСКИЙ СОВЕТ ДЕПУТАТОВ ТУРОЧАКСКОГО РАЙОНА РЕСПУБЛИКИ АЛТАЙ</t>
  </si>
  <si>
    <t>0407006849</t>
  </si>
  <si>
    <t>СЕЛЬСКАЯ АДМИНИСТРАЦИЯ ТУРОЧАКСКОГО СЕЛЬСКОГО ПОСЕЛЕНИЯ ТУРОЧАКСКОГО РАЙОНА РЕСПУБЛИКИ АЛТАЙ</t>
  </si>
  <si>
    <t>0407006895</t>
  </si>
  <si>
    <t>84625460</t>
  </si>
  <si>
    <t>СЕЛЬСКАЯ АДМИНИСТРАЦИЯ ОЗЕРО-КУРЕЕВСКОГО СЕЛЬСКОГО ПОСЕЛЕНИЯ ТУРОЧАКСКОГО РАЙОНА РЕСПУБЛИКИ АЛТАЙ</t>
  </si>
  <si>
    <t>0407006944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</si>
  <si>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</si>
  <si>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</si>
  <si>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</si>
  <si>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СЕЛЬСКАЯ АДМИНИСТРАЦИЯ КУРМАЧ-БАЙГОЛЬСКОГО СЕЛЬСКОГО ПОСЕЛЕНИЯ ТУРОЧАКСКОГО РАЙОНА РЕСПУБЛИКИ АЛТАЙ</t>
  </si>
  <si>
    <t>0407006990</t>
  </si>
  <si>
    <t>СЕЛЬСКАЯ АДМИНИСТРАЦИЯ КЕБЕЗЕНСКОГО СЕЛЬСКОГО ПОСЕЛЕНИЯ ТУРОЧАКСКОГО РАЙОНА РЕСПУБЛИКИ АЛТАЙ</t>
  </si>
  <si>
    <t>0407007000</t>
  </si>
  <si>
    <t>84625440</t>
  </si>
  <si>
    <t>84625420</t>
  </si>
  <si>
    <t>СЕЛЬСКАЯ АДМИНИСТРАЦИЯ ДМИТРИЕВСКОГО СЕЛЬСКОГО ПОСЕЛЕНИЯ ТУРОЧАКСКОГО РАЙОНА РЕСПУБЛИКИ АЛТАЙ</t>
  </si>
  <si>
    <t>0407006920</t>
  </si>
  <si>
    <t>СЕЛЬСКАЯ АДМИНИСТРАЦИЯ БИЙКИНСКОГО СЕЛЬСКОГО ПОСЕЛЕНИЯ ТУРОЧАКСКОГО РАЙОНА РЕСПУБЛИКИ АЛТАЙ</t>
  </si>
  <si>
    <t>0407006976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</si>
  <si>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</si>
  <si>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0407006863</t>
  </si>
  <si>
    <t>МУНИЦИПАЛЬНОЕ УНИТАРНОЕ ПРЕДПРИЯТИЕ "ЗЕМЛЕМЕР" МУНИЦИПАЛЬНОГО ОБРАЗОВАНИЯ "ТУРОЧАКСКИЙ РАЙОН"</t>
  </si>
  <si>
    <t>0407007546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</si>
  <si>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</si>
  <si>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</si>
  <si>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МУНИЦИПАЛЬНОЕ ОБЩЕОБРАЗОВАТЕЛЬНОЕ УЧРЕЖДЕНИЕ "ТОНДОШЕНСКАЯ ОСНОВНАЯ ОБЩЕОБРАЗОВАТЕЛЬНАЯ ШКОЛА"</t>
  </si>
  <si>
    <t>0407006006</t>
  </si>
  <si>
    <t>МУНИЦИПАЛЬНОЕ ОБЩЕОБРАЗОВАТЕЛЬНОЕ УЧРЕЖДЕНИЕ "КЕБЕЗЕНСКАЯ СРЕДНЯЯ ОБЩЕОБРАЗОВАТЕЛЬНАЯ ШКОЛА"</t>
  </si>
  <si>
    <t>0407006214</t>
  </si>
  <si>
    <t>МУНИЦИПАЛЬНОЕ ОБЩЕОБРАЗОВАТЕЛЬНОЕ УЧРЕЖДЕНИЕ "ДМИТРИЕВСКАЯ СРЕДНЯЯ ОБЩЕОБРАЗОВАТЕЛЬНАЯ ШКОЛА"</t>
  </si>
  <si>
    <t>0407006158</t>
  </si>
  <si>
    <t>МУНИЦИПАЛЬНОЕ ОБРАЗОВАТЕЛЬНОЕ УЧРЕЖДЕНИЕ ДОПОЛНИТЕЛЬНОГО ОБРАЗОВАНИЯ "ТУРОЧАКСКИЙ ЦЕНТР ДЕТСКОГО ТВОРЧЕСТВА"</t>
  </si>
  <si>
    <t>0407010098</t>
  </si>
  <si>
    <t>МУНИЦИПАЛЬНОЕ ОБРАЗОВАТЕЛЬНОЕ УЧРЕЖДЕНИЕ ДОПОЛНИТЕЛЬНОГО ОБРАЗОВАНИЯ "ТУРОЧАКСКАЯ ДЕТСКО-ЮНОШЕСКАЯ СПОРТИВНАЯ ШКОЛА"</t>
  </si>
  <si>
    <t>0407006172</t>
  </si>
  <si>
    <t>МУНИЦИПАЛЬНОЕ КАЗЕННОЕ УЧРЕЖДЕНИЕ МУНИЦИПАЛЬНОГО ОБРАЗОВАНИЯ "ТУРОЧАКСКИЙ РАЙОН" "ДОРОЖНО-ХОЗЯЙСТВЕННОЕ УПРАВЛЕНИЕ"</t>
  </si>
  <si>
    <t>0411173306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</si>
  <si>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</si>
  <si>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0407008170</t>
  </si>
  <si>
    <t>МУНИЦИПАЛЬНОЕ АВТОНОМНОЕ УЧРЕЖДЕНИЕ МИКРОКРЕДИТНАЯ КОМПАНИЯ "ЦЕНТР ПОДДЕРЖКИ ПРЕДПРИНИМАТЕЛЬСТВА"</t>
  </si>
  <si>
    <t>0407008363</t>
  </si>
  <si>
    <t>КОНТРОЛЬНО-РЕВИЗИОННАЯ КОМИССИЯ МУНИЦИПАЛЬНОГО ОБРАЗОВАНИЯ "ТУРОЧАКСКИЙ РАЙОН"</t>
  </si>
  <si>
    <t>0407003284</t>
  </si>
  <si>
    <t>БЮДЖЕТНОЕ УЧРЕЖДЕНИЕ "КОММУНАЛЬЩИК" ТУРОЧАКСКОГО СЕЛЬСКОГО ПОСЕЛЕНИЯ</t>
  </si>
  <si>
    <t>0407008194</t>
  </si>
  <si>
    <t>0402023431</t>
  </si>
  <si>
    <t>МУНИЦИПАЛЬНОЕ БЮДЖЕТНОЕ УЧРЕЖДЕНИЕ "РЕДАКЦИЯ ГАЗЕТЫ "УЛАГАННЫН СОЛУНДАРЫ"</t>
  </si>
  <si>
    <t>0402002752</t>
  </si>
  <si>
    <t>УПРАВЛЕНИЕ ПО ЭКОНОМИКЕ И БЮДЖЕТНОМУ ПЛАНИРОВАНИЮ АДМИНИСТРАЦИИ МУНИЦИПАЛЬНОГО ОБРАЗОВАНИЯ "УЛАГАНСКИЙ РАЙОН"</t>
  </si>
  <si>
    <t>0401004683</t>
  </si>
  <si>
    <t>МУНИЦИПАЛЬНОЕ БЮДЖЕТНОЕ УЧРЕЖДЕНИЕ "УЛАГАНСКАЯ ЦЕНТРАЛЬНАЯ РАЙОННАЯ БИБЛИОТЕКА"</t>
  </si>
  <si>
    <t>0402910031</t>
  </si>
  <si>
    <t>МУНИЦИПАЛЬНОЕ БЮДЖЕТНОЕ ОБЩЕОБРАЗОВАТЕЛЬНОЕ УЧРЕЖДЕНИЕ "КАРА-КУДЮРСКАЯ СРЕДНЯЯ ОБЩЕОБРАЗОВАТЕЛЬНАЯ ШКОЛА "</t>
  </si>
  <si>
    <t>0402910095</t>
  </si>
  <si>
    <t>МУНИЦИПАЛЬНОЕ БЮДЖЕТНОЕ ОБЩЕОБРАЗОВАТЕЛЬНОЕ УЧРЕЖДЕНИЕ "ЯЗУЛИНСКАЯ ОСНОВНАЯ ОБЩЕОБРАЗОВАТЕЛЬНАЯ ШКОЛА"</t>
  </si>
  <si>
    <t>0404009584</t>
  </si>
  <si>
    <t>БЮДЖЕТНОЕ УЧРЕЖДЕНИЕ "УЛАГАНСКИЙ РАЙОННЫЙ КУЛЬТУРНЫЙ ЦЕНТР"</t>
  </si>
  <si>
    <t>0402001195</t>
  </si>
  <si>
    <t>СЕЛЬСКАЯ АДМИНИСТРАЦИЯ АКТАШСКОГО СЕЛЬСКОГО ПОСЕЛЕНИЯ УЛАГАНСКОГО РАЙОНА РЕСПУБЛИКИ АЛТАЙ</t>
  </si>
  <si>
    <t>0402001452</t>
  </si>
  <si>
    <t>МУНИЦИПАЛЬНОЕ ОБРАЗОВАНИЕ УЛАГАНСКОЕ СЕЛЬСКОЕ ПОСЕЛЕНИЕ УЛАГАНСКОГО РАЙОНА РЕСПУБЛИКИ АЛТАЙ</t>
  </si>
  <si>
    <t>0402001477</t>
  </si>
  <si>
    <t>СЕЛЬСКАЯ АДМИНИСТРАЦИЯ ЧИБИТСКОГО СЕЛЬСКОГО ПОСЕЛЕНИЯ УЛАГАНСКОГО РАЙОНА РЕСПУБЛИКИ АЛТАЙ</t>
  </si>
  <si>
    <t>0401007701</t>
  </si>
  <si>
    <t>ОТДЕЛ КУЛЬТУРЫ,МОЛОДЕЖНОЙ ПОЛИТИКИ И СПОРТА АДМИНИСТРАЦИИ МУНИЦИПАЛЬНОГО ОБРАЗОВАНИЯ "УЛАГАНСКИЙ РАЙОН"</t>
  </si>
  <si>
    <t>0402002696</t>
  </si>
  <si>
    <t>АДМИНИСТРАЦИЯ МУНИЦИПАЛЬНОГО ОБРАЗОВАНИЯ "УЛАГАНСКИЙ РАЙОН"</t>
  </si>
  <si>
    <t>0402002777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</si>
  <si>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</si>
  <si>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0402909974</t>
  </si>
  <si>
    <t>МУНИЦИПАЛЬНОЕ БЮДЖЕТНОЕ УЧРЕЖДЕНИЕ ДОПОЛНИТЕЛЬНОГО ОБРАЗОВАНИЯ "АКТАШСКАЯ ДЕТСКАЯ МУЗЫКАЛЬНАЯ ШКОЛА"</t>
  </si>
  <si>
    <t>0402002745</t>
  </si>
  <si>
    <t>СОВЕТ ДЕПУТАТОВ МУНИЦИПАЛЬНОГО ОБРАЗОВАНИЯ "УЛАГАНСКИЙ РАЙОН"</t>
  </si>
  <si>
    <t>0402910024</t>
  </si>
  <si>
    <t>МУНИЦИПАЛЬНОЕ БЮДЖЕТНОЕ ОБЩЕОБРАЗОВАТЕЛЬНОЕ УЧРЕЖДЕНИЕ "ЧИБИЛИНСКАЯ СРЕДНЯЯ ОБЩЕОБРАЗОВАТЕЛЬНАЯ ШКОЛА "</t>
  </si>
  <si>
    <t>0404009802</t>
  </si>
  <si>
    <t>КОНТРОЛЬНО - СЧЕТНАЯ ПАЛАТА МУНИЦИПАЛЬНОГО ОБРАЗОВАНИЯ "УЛАГАНСКИЙ РАЙОН"</t>
  </si>
  <si>
    <t>0402000160</t>
  </si>
  <si>
    <t>СЕЛЬСКАЯ АДМИНИСТРАЦИЯ ЧИБИЛИНСКОГО СЕЛЬСКОГО ПОСЕЛЕНИЯ УЛАГАНСКОГО РАЙОНА РЕСПУБЛИКИ АЛТАЙ</t>
  </si>
  <si>
    <t>0402001484</t>
  </si>
  <si>
    <t>СЕЛЬСКАЯ АДМИНИСТРАЦИЯ БАЛЫКТУЮЛЬСКОГО СЕЛЬСКОГО ПОСЕЛЕНИЯ УЛАГАНСКОГО РАЙОНА РЕСПУБЛИКИ АЛТАЙ</t>
  </si>
  <si>
    <t>0402909981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</si>
  <si>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</si>
  <si>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0402909967</t>
  </si>
  <si>
    <t>МУНИЦИПАЛЬНОЕ БЮДЖЕТНОЕ ОБЩЕОБРАЗОВАТЕЛЬНОЕ УЧРЕЖДЕНИЕ "УЛАГАНСКАЯ НАЧАЛЬНАЯ ОБЩЕОБРАЗОВАТЕЛЬНАЯ ШКОЛА "</t>
  </si>
  <si>
    <t>0402910056</t>
  </si>
  <si>
    <t>МУНИЦИПАЛЬНОЕ БЮДЖЕТНОЕ ОБЩЕОБРАЗОВАТЕЛЬНОЕ УЧРЕЖДЕНИЕ "УЛАГАНСКАЯ СРЕДНЯЯ ОБЩЕОБРАЗОВАТЕЛЬНАЯ ШКОЛА "</t>
  </si>
  <si>
    <t>0402001491</t>
  </si>
  <si>
    <t>СЕЛЬСКАЯ АДМИНИСТРАЦИЯ САРАТАНСКОГО СЕЛЬСКОГО ПОСЕЛЕНИЯ УЛАГАНСКОГО РАЙОНА РЕСПУБЛИКИ АЛТАЙ</t>
  </si>
  <si>
    <t>0402002760</t>
  </si>
  <si>
    <t>ОТДЕЛ ОБРАЗОВАНИЯ АДМИНИСТРАЦИИ МУНИЦИПАЛЬНОГО ОБРАЗОВАНИЯ "УЛАГАНСКИЙ РАЙОН"</t>
  </si>
  <si>
    <t>0402901051</t>
  </si>
  <si>
    <t>МУНИЦИПАЛЬНОЕ КАЗЕННОЕ УЧРЕЖДЕНИЕ "ОТДЕЛ АРХИТЕКТУРЫ И ГРАДОСТРОИТЕЛЬСТВА"</t>
  </si>
  <si>
    <t>0403001582</t>
  </si>
  <si>
    <t>СЕЛЬСКАЯ АДМИНИСТРАЦИЯ КОРГОНСКОГО СЕЛЬСКОГО ПОСЕЛЕНИЯ УСТЬ-КАНСКОГО РАЙОНА РЕСПУБЛИКИ АЛТАЙ</t>
  </si>
  <si>
    <t>0403004544</t>
  </si>
  <si>
    <t>МУНИЦИПАЛЬНОЕ БЮДЖЕТНОЕ ОБЩЕОБРАЗОВАТЕЛЬНОЕ УЧРЕЖДЕНИЕ "КОЗУЛЬСКАЯ СРЕДНЯЯ ОБЩЕОБРАЗОВАТЕЛЬНАЯ ШКОЛА ИМ. ТОЕДОВА Д.Т."</t>
  </si>
  <si>
    <t>84635430</t>
  </si>
  <si>
    <t>0403004576</t>
  </si>
  <si>
    <t>МУНИЦИПАЛЬНОЕ БЮДЖЕТНОЕ ОБЩЕОБРАЗОВАТЕЛЬНОЕ УЧРЕЖДЕНИЕ "ЯКОНУРСКАЯ СРЕДНЯЯ ОБЩЕОБРАЗОВАТЕЛЬНАЯ ШКОЛА"</t>
  </si>
  <si>
    <t>0403004583</t>
  </si>
  <si>
    <t>МУНИЦИПАЛЬНОЕ БЮДЖЕТНОЕ ОБЩЕОБРАЗОВАТЕЛЬНОЕ УЧРЕЖДЕНИЕ "ВЛАДИМИРОВСКАЯ ОСНОВНАЯ ОБЩЕОБРАЗОВАТЕЛЬНАЯ ШКОЛА"</t>
  </si>
  <si>
    <t>0403004671</t>
  </si>
  <si>
    <t>МУНИЦИПАЛЬНОЕ БЮДЖЕТНОЕ УЧРЕЖДЕНИЕ ДОПОЛНИТЕЛЬНОГО ОБРАЗОВАНИЯ "УСТЬ-КАНСКИЙ ЦЕНТР ДЕТСКОГО ТВОРЧЕСТВА"</t>
  </si>
  <si>
    <t>0403004696</t>
  </si>
  <si>
    <t>МУНИЦИПАЛЬНОЕ КАЗЕННОЕ УЧРЕЖДЕНИЕ "УСТЬ-КАНСКАЯ ЦЕНТРАЛИЗОВАННАЯ БУХГАЛТЕРИЯ"</t>
  </si>
  <si>
    <t>0403004706</t>
  </si>
  <si>
    <t>МУНИЦИПАЛЬНОЕ АВТОНОМНОЕ ОБРАЗОВАТЕЛЬНОЕ УЧРЕЖДЕНИЕ ДОПОЛНИТЕЛЬНОГО ОБРАЗОВАНИЯ "УСТЬ-КАНСКАЯ ДЕТСКАЯ ШКОЛА ИСКУССТВ"</t>
  </si>
  <si>
    <t>0403004738</t>
  </si>
  <si>
    <t>МУНИЦИПАЛЬНОЕ БЮДЖЕТНОЕ ДОШКОЛЬНОЕ ОБРАЗОВАТЕЛЬНОЕ УЧРЕЖДЕНИЕ "ЯБОГАНСКИЙ ДЕТСКИЙ САД" "СКАЗКА"</t>
  </si>
  <si>
    <t>0404005290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</si>
  <si>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</si>
  <si>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0403004618</t>
  </si>
  <si>
    <t>АДМИНИСТРАЦИЯ УСТЬ-КАНСКОГО РАЙОНА (АЙМАКА)</t>
  </si>
  <si>
    <t>0403004537</t>
  </si>
  <si>
    <t>МУНИЦИПАЛЬНОЕ БЮДЖЕТНОЕ ОБЩЕОБРАЗОВАТЕЛЬНОЕ УЧРЕЖДЕНИЕ "ТЮДРАЛИНСКАЯ СРЕДНЯЯ ОБЩЕОБРАЗОВАТЕЛЬНАЯ ШКОЛА"</t>
  </si>
  <si>
    <t>0403000934</t>
  </si>
  <si>
    <t>МУНИЦИПАЛЬНОЕ БЮДЖЕТНОЕ УЧРЕЖДЕНИЕ ДОПОЛНИТЕЛЬНОГО ОБРАЗОВАНИЯ "УСТЬ-КАНСКАЯ ДЕТСКО-ЮНОШЕСКАЯ СПОРТИВНАЯ ШКОЛА"</t>
  </si>
  <si>
    <t>0403001575</t>
  </si>
  <si>
    <t>СЕЛЬСКАЯ АДМИНИСТРАЦИЯ ТАЛИЦКОГО СЕЛЬСКОГО ПОСЕЛЕНИЯ УСТЬ-КАНСКОГО РАЙОНА РЕСПУБЛИКИ АЛТАЙ</t>
  </si>
  <si>
    <t>0403001600</t>
  </si>
  <si>
    <t>АДМИНИСТРАЦИЯ МЕНДУР-СОККОНСКОГО СЕЛЬСКОГО ПОСЕЛЕНИЯ УСТЬ-КАНСКОГО РАЙОНА РЕСПУБЛИКИ АЛТАЙ</t>
  </si>
  <si>
    <t>84635450</t>
  </si>
  <si>
    <t>0403001617</t>
  </si>
  <si>
    <t>СЕЛЬСКАЯ АДМИНИСТРАЦИЯ УСТЬ-КАНСКОГО СЕЛЬСКОГО ПОСЕЛЕНИЯ УСТЬ-КАНСКОГО РАЙОНА РЕСПУБЛИКИ АЛТАЙ</t>
  </si>
  <si>
    <t>0403001649</t>
  </si>
  <si>
    <t>СЕЛЬСКАЯ АДМИНИСТРАЦИЯ ЯКОНУРСКОГО СЕЛЬСКОГО ПОСЕЛЕНИЯ УСТЬ-КАНСКОГО РАЙОНА РЕСПУБЛИКИ АЛТАЙ</t>
  </si>
  <si>
    <t>0403001670</t>
  </si>
  <si>
    <t>СЕЛЬСКАЯ АДМИНИСТРАЦИЯ КОЗУЛЬСКОГО СЕЛЬСКОГО ПОСЕЛЕНИЯ УСТЬ-КАНСКОГО РАЙОНА РЕСПУБЛИКИ АЛТАЙ</t>
  </si>
  <si>
    <t>0403004047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</si>
  <si>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</si>
  <si>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0403004270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</si>
  <si>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</si>
  <si>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0403004784</t>
  </si>
  <si>
    <t>АВТОНОМНОЕ УЧРЕЖДЕНИЕ "УСТЬ-КАНСКАЯ ЦЕНТРАЛИЗОВАННАЯ КЛУБНАЯ СИСТЕМА"</t>
  </si>
  <si>
    <t>0403005308</t>
  </si>
  <si>
    <t>УПРАВЛЕНИЕ ПО ОБРАЗОВАНИЮ И МОЛОДЕЖНОЙ ПОЛИТИКЕ МУНИЦИПАЛЬНОГО ОБРАЗОВАНИЯ "УСТЬ-КАНСКИЙ РАЙОН"</t>
  </si>
  <si>
    <t>0403004294</t>
  </si>
  <si>
    <t>МУНИЦИПАЛЬНОЕ БЮДЖЕТНОЕ ОБЩЕОБРАЗОВАТЕЛЬНОЕ УЧРЕЖДЕНИЕ "КОРГОНСКАЯ СРЕДНЯЯ ОБЩЕОБРАЗОВАТЕЛЬНАЯ ШКОЛА"</t>
  </si>
  <si>
    <t>0403004181</t>
  </si>
  <si>
    <t>АВТОНОМНОЕ УЧРЕЖДЕНИЕ "РЕДАКЦИЯ ГАЗЕТЫ "КАН ЧАРАС"</t>
  </si>
  <si>
    <t>0403004640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</si>
  <si>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</si>
  <si>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0403004030</t>
  </si>
  <si>
    <t>МУНИЦИПАЛЬНОЕ БЮДЖЕТНОЕ ОБЩЕОБРАЗОВАТЕЛЬНОЕ УЧРЕЖДЕНИЕ "КЫРЛЫКСКАЯ СРЕДНЯЯ ОБЩЕОБРАЗОВАТЕЛЬНАЯ ШКОЛА"</t>
  </si>
  <si>
    <t>0403003999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</si>
  <si>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</si>
  <si>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0403004142</t>
  </si>
  <si>
    <t>МУНИЦИПАЛЬНОЕ БЮДЖЕТНОЕ ОБЩЕОБРАЗОВАТЕЛЬНОЕ УЧРЕЖДЕНИЕ "КАЙСЫНСКАЯ ОСНОВНАЯ ОБЩЕОБРАЗОВАТЕЛЬНАЯ ШКОЛА"</t>
  </si>
  <si>
    <t>0403004569</t>
  </si>
  <si>
    <t>МУНИЦИПАЛЬНОЕ БЮДЖЕТНОЕ ОБЩЕОБРАЗОВАТЕЛЬНОЕ УЧРЕЖДЕНИЕ "ЯБОГАНСКАЯ СРЕДНЯЯ ОБЩЕОБРАЗОВАТЕЛЬНАЯ ШКОЛА"</t>
  </si>
  <si>
    <t>0406004479</t>
  </si>
  <si>
    <t>СЕЛЬСКАЯ АДМИНИСТРАЦИЯ ВЕРХ-УЙМОНСКОГО СЕЛЬСКОГО ПОСЕЛЕНИЯ УСТЬ-КОКСИНСКОГО РАЙОНА РЕСПУБЛИКИ АЛТАЙ</t>
  </si>
  <si>
    <t>0406004461</t>
  </si>
  <si>
    <t>СЕЛЬСКАЯ АДМИНИСТРАЦИЯ ГОРБУНОВСКОГО СЕЛЬСКОГО ПОСЕЛЕНИЯ УСТЬ-КОКСИНСКОГО РАЙОНА РЕСПУБЛИКИ АЛТАЙ</t>
  </si>
  <si>
    <t>0406004454</t>
  </si>
  <si>
    <t>СЕЛЬСКАЯ АДМИНИСТРАЦИЯ ТАЛДИНСКОГО СЕЛЬСКОГО ПОСЕЛЕНИЯ УСТЬ-КОКСИНСКОГО РАЙОНА РЕСПУБЛИКИ АЛТАЙ</t>
  </si>
  <si>
    <t>0406004493</t>
  </si>
  <si>
    <t>СЕЛЬСКАЯ АДМИНИСТРАЦИЯ КАРАГАЙСКОГО СЕЛЬСКОГО ПОСЕЛЕНИЯ УСТЬ-КОКСИНСКОГО РАЙОНА РЕСПУБЛИКИ АЛТАЙ</t>
  </si>
  <si>
    <t>84640440</t>
  </si>
  <si>
    <t>0406003115</t>
  </si>
  <si>
    <t>МУНИЦИПАЛЬНОЕ БЮДЖЕТНОЕ ОБЩЕОБРАЗОВАТЕЛЬНОЕ УЧРЕЖДЕНИЕ "ТЮГУРЮКСКАЯ ОСНОВНАЯ ОБЩЕОБРАЗОВАТЕЛЬНАЯ ШКОЛА"</t>
  </si>
  <si>
    <t>0406003309</t>
  </si>
  <si>
    <t>МУНИЦИПАЛЬНОЕ БЮДЖЕТНОЕ ОБЩЕОБРАЗОВАТЕЛЬНОЕ УЧРЕЖДЕНИЕ "КАРАГАЙСКАЯ ОСНОВНАЯ ОБЩЕОБРАЗОВАТЕЛЬНАЯ ШКОЛА"</t>
  </si>
  <si>
    <t>0406003355</t>
  </si>
  <si>
    <t>МУНИЦИПАЛЬНОЕ БЮДЖЕТНОЕ ОБЩЕОБРАЗОВАТЕЛЬНОЕ УЧРЕЖДЕНИЕ "БАННОВСКАЯ ОСНОВНАЯ ОБЩЕОБРАЗОВАТЕЛЬНАЯ ШКОЛА"</t>
  </si>
  <si>
    <t>0406003203</t>
  </si>
  <si>
    <t>МУНИЦИПАЛЬНОЕ БЮДЖЕТНОЕ ОБЩЕОБРАЗОВАТЕЛЬНОЕ УЧРЕЖДЕНИЕ "УСТЬ-КОКСИНСКАЯ СРЕДНЯЯ ОБЩЕОБРАЗОВАТЕЛЬНАЯ ШКОЛА"</t>
  </si>
  <si>
    <t>0406003122</t>
  </si>
  <si>
    <t>МУНИЦИПАЛЬНОЕ БЮДЖЕТНОЕ ОБЩЕОБРАЗОВАТЕЛЬНОЕ УЧРЕЖДЕНИЕ "ЮСТИКСКАЯ ОСНОВНАЯ ОБЩЕОБРАЗОВАТЕЛЬНАЯ ШКОЛА"</t>
  </si>
  <si>
    <t>0406003404</t>
  </si>
  <si>
    <t>МУНИЦИПАЛЬНОЕ БЮДЖЕТНОЕ ОБЩЕОБРАЗОВАТЕЛЬНОЕ УЧРЕЖДЕНИЕ "КАСТАХТИНСКАЯ ОСНОВНАЯ ОБЩЕОБРАЗОВАТЕЛЬНАЯ ШКОЛА"</t>
  </si>
  <si>
    <t>0406003436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</si>
  <si>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</si>
  <si>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0406003531</t>
  </si>
  <si>
    <t>МУНИЦИПАЛЬНОЕ БЮДЖЕТНОЕ ОБЩЕОБРАЗОВАТЕЛЬНОЕ УЧРЕЖДЕНИЕ "ВЕРХ-УЙМОНСКАЯ СРЕДНЯЯ ОБЩЕОБРАЗОВАТЕЛЬНАЯ ШКОЛА"</t>
  </si>
  <si>
    <t>0406004214</t>
  </si>
  <si>
    <t>АДМИНИСТРАЦИЯ МУНИЦИПАЛЬНОГО ОБРАЗОВАНИЯ "УСТЬ-КОКСИНСКИЙ РАЙОН" РЕСПУБЛИКИ АЛТАЙ</t>
  </si>
  <si>
    <t>0406004863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</si>
  <si>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</si>
  <si>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0406004503</t>
  </si>
  <si>
    <t>СЕЛЬСКАЯ АДМИНИСТРАЦИЯ АМУРСКОГО СЕЛЬСКОГО ПОСЕЛЕНИЯ УСТЬ-КОКСИНСКОГО РАЙОНА РЕСПУБЛИКИ АЛТАЙ</t>
  </si>
  <si>
    <t>0406005634</t>
  </si>
  <si>
    <t>МИКРОКРЕДИТНАЯ КОМПАНИЯ АВТОНОМНОЕ МУНИЦИПАЛЬНОЕ УЧРЕЖДЕНИЕ "ЦЕНТР ПОДДЕРЖКИ СУБЪЕКТОВ ПРЕДПРИНИМАТЕЛЬСТВА" МУНИЦИПАЛЬНОГО ОБРАЗОВАНИЯ "УСТЬ - КОКСИНСКИЙ РАЙОН" РЕСПУБЛИКИ АЛТАЙ</t>
  </si>
  <si>
    <t>0406004140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</si>
  <si>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</si>
  <si>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0406003860</t>
  </si>
  <si>
    <t>МУНИЦИПАЛЬНОЕ БЮДЖЕТНОЕ ОБЩЕОБРАЗОВАТЕЛЬНОЕ УЧРЕЖДЕНИЕ "ТЮНГУРСКАЯ ОСНОВНАЯ ОБЩЕОБРАЗОВАТЕЛЬНАЯ ШКОЛА"</t>
  </si>
  <si>
    <t>0406003429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</si>
  <si>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</si>
  <si>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0406003073</t>
  </si>
  <si>
    <t>МУНИЦИПАЛЬНОЕ БЮДЖЕТНОЕ ОБЩЕОБРАЗОВАТЕЛЬНОЕ УЧРЕЖДЕНИЕ "ГОРБУНОВСКАЯ ОСНОВНАЯ ОБЩЕОБРАЗОВАТЕЛЬНАЯ ШКОЛА"</t>
  </si>
  <si>
    <t>0406003316</t>
  </si>
  <si>
    <t>МУНИЦИПАЛЬНОЕ БЮДЖЕТНОЕ ОБЩЕОБРАЗОВАТЕЛЬНОЕ УЧРЕЖДЕНИЕ "ОГНЕВСКАЯ СРЕДНЯЯ ОБЩЕОБРАЗОВАТЕЛЬНАЯ ШКОЛА"</t>
  </si>
  <si>
    <t>0406003108</t>
  </si>
  <si>
    <t>МУНИЦИПАЛЬНОЕ БЮДЖЕТНОЕ ОБЩЕОБРАЗОВАТЕЛЬНОЕ УЧРЕЖДЕНИЕ "ТЕРЕКТИНСКАЯ СРЕДНЯЯ ОБЩЕОБРАЗОВАТЕЛЬНАЯ ШКОЛА"</t>
  </si>
  <si>
    <t>0406004687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</si>
  <si>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</si>
  <si>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0406004422</t>
  </si>
  <si>
    <t>СЕЛЬСКАЯ АДМИНИСТРАЦИЯ ОГНЕВСКОГО СЕЛЬСКОГО ПОСЕЛЕНИЯ УСТЬ-КОКСИНСКОГО РАЙОНА РЕСПУБЛИКИ АЛТАЙ</t>
  </si>
  <si>
    <t>0406003482</t>
  </si>
  <si>
    <t>МУНИЦИПАЛЬНОЕ БЮДЖЕТНОЕ ОБЩЕОБРАЗОВАТЕЛЬНОЕ УЧРЕЖДЕНИЕ "ТИХОНЬСКАЯ ОСНОВНАЯ ОБЩЕОБРАЗОВАТЕЛЬНАЯ ШКОЛА"</t>
  </si>
  <si>
    <t>0406003002</t>
  </si>
  <si>
    <t>МУНИЦИПАЛЬНОЕ БЮДЖЕТНОЕ ОБЩЕОБРАЗОВАТЕЛЬНОЕ УЧРЕЖДЕНИЕ "АМУРСКАЯ СРЕДНЯЯ ОБЩЕОБРАЗОВАТЕЛЬНАЯ ШКОЛА"</t>
  </si>
  <si>
    <t>0406004430</t>
  </si>
  <si>
    <t>СЕЛЬСКАЯ АДМИНИСТРАЦИЯ ЧЕНДЕКСКОГО СЕЛЬСКОГО ПОСЕЛЕНИЯ УСТЬ-КОКСИНСКОГО РАЙОНА РЕСПУБЛИКИ АЛТАЙ</t>
  </si>
  <si>
    <t>84640485</t>
  </si>
  <si>
    <t>0406004366</t>
  </si>
  <si>
    <t>МУНИЦИПАЛЬНОЕ БЮДЖЕТНОЕ ОБЩЕОБРАЗОВАТЕЛЬНОЕ УЧРЕЖДЕНИЕ "ЧЕНДЕКСКАЯ СРЕДНЯЯ ОБЩЕОБРАЗОВАТЕЛЬНАЯ ШКОЛА"</t>
  </si>
  <si>
    <t>0410003855</t>
  </si>
  <si>
    <t>МУНИЦИПАЛЬНОЕ БЮДЖЕТНОЕ ДОШКОЛЬНОЕ ОБРАЗОВАТЕЛЬНОЕ УЧРЕЖДЕНИЕ "ДЕТСКИЙ САД "ЧАЙКА""</t>
  </si>
  <si>
    <t>0408017804</t>
  </si>
  <si>
    <t>МУНИЦИПАЛЬНОЕ БЮДЖЕТНОЕ УЧРЕЖДЕНИЕ ДОПОЛНИТЕЛЬНОГО ОБРАЗОВАНИЯ "ЧЕМАЛЬСКАЯ ШКОЛА ИСКУССТВ"</t>
  </si>
  <si>
    <t>0408017177</t>
  </si>
  <si>
    <t>МУНИЦИПАЛЬНОЕ ДОШКОЛЬНОЕ ОБРАЗОВАТЕЛЬНОЕ УЧРЕЖДЕНИЕ "ДЕТСКИЙ САД "МЕДВЕЖОНОК""</t>
  </si>
  <si>
    <t>84643000</t>
  </si>
  <si>
    <t>0411159140</t>
  </si>
  <si>
    <t>МУНИЦИПАЛЬНОЕ ДОШКОЛЬНОЕ ОБРАЗОВАТЕЛЬНОЕ УЧРЕЖДЕНИЕ "ДЕТСКИЙ САД "УЛЫБКА"</t>
  </si>
  <si>
    <t>0410002788</t>
  </si>
  <si>
    <t>МУНИЦИПАЛЬНОЕ ОБЩЕОБРАЗОВАТЕЛЬНОЕ УЧРЕЖДЕНИЕ "АНОСИНСКАЯ СРЕДНЯЯ ОБЩЕОБРАЗОВАТЕЛЬНАЯ ШКОЛА ИМЕНИ Г.И.ГУРКИНА"</t>
  </si>
  <si>
    <t>0410002770</t>
  </si>
  <si>
    <t>МУНИЦИПАЛЬНОЕ ОБЩЕОБРАЗОВАТЕЛЬНОЕ УЧРЕЖДЕНИЕ "АЮЛИНСКАЯ ОСНОВНАЯ ОБЩЕОБРАЗОВАТЕЛЬНАЯ ШКОЛА"</t>
  </si>
  <si>
    <t>0410002700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</si>
  <si>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</si>
  <si>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0410003654</t>
  </si>
  <si>
    <t>МУНИЦИПАЛЬНОЕ ОБЩЕОБРАЗОВАТЕЛЬНОЕ УЧРЕЖДЕНИЕ "КУЮССКАЯ ОСНОВНАЯ ОБЩЕОБРАЗОВАТЕЛЬНАЯ ШКОЛА"</t>
  </si>
  <si>
    <t>0410003679</t>
  </si>
  <si>
    <t>МУНИЦИПАЛЬНОЕ ОБЩЕОБРАЗОВАТЕЛЬНОЕ УЧРЕЖДЕНИЕ "ОРОКТОЙСКАЯ НАЧАЛЬНАЯ ОБЩЕОБРАЗОВАТЕЛЬНАЯ ШКОЛА"</t>
  </si>
  <si>
    <t>0410002925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</si>
  <si>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</si>
  <si>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0410002146</t>
  </si>
  <si>
    <t>МУНИЦИПАЛЬНОЕ ОБЩЕОБРАЗОВАТЕЛЬНОЕ УЧРЕЖДЕНИЕ "ЧЕМАЛЬСКАЯ СРЕДНЯЯ ОБЩЕОБРАЗОВАТЕЛЬНАЯ ШКОЛА"</t>
  </si>
  <si>
    <t>0410002763</t>
  </si>
  <si>
    <t>МУНИЦИПАЛЬНОЕ ОБЩЕОБРАЗОВАТЕЛЬНОЕ УЧРЕЖДЕНИЕ "ЧЕПОШСКАЯ СРЕДНЯЯ ОБЩЕОБРАЗОВАТЕЛЬНАЯ ШКОЛА"</t>
  </si>
  <si>
    <t>0410002629</t>
  </si>
  <si>
    <t>МУНИЦИПАЛЬНОЕ ОБЩЕОБРАЗОВАТЕЛЬНОЕ УЧРЕЖДЕНИЕ "ЭДИГАНСКАЯ ОСНОВНАЯ ОБЩЕОБРАЗОВАТЕЛЬНАЯ ШКОЛА"</t>
  </si>
  <si>
    <t>0410002650</t>
  </si>
  <si>
    <t>МУНИЦИПАЛЬНОЕ ОБЩЕОБРАЗОВАТЕЛЬНОЕ УЧРЕЖДЕНИЕ "ЭЛИКМАНАРСКАЯ СРЕДНЯЯ ОБЩЕОБРАЗОВАТЕЛЬНАЯ ШКОЛА"</t>
  </si>
  <si>
    <t>0410000413</t>
  </si>
  <si>
    <t>МУНИЦИПАЛЬНОЕ УЧРЕЖДЕНИЕ "РЕДАКЦИЯ ГАЗЕТЫ "ЧЕМАЛЬСКИЙ ВЕСТНИК"</t>
  </si>
  <si>
    <t>0410002523</t>
  </si>
  <si>
    <t>МУНИЦИПАЛЬНОЕ УЧРЕЖДЕНИЕ ДОПОЛНИТЕЛЬНОГО ОБРАЗОВАНИЯ "ЧЕМАЛЬСКАЯ ДЕТСКО-ЮНОШЕСКАЯ СПОРТИВНАЯ ШКОЛА"</t>
  </si>
  <si>
    <t>0410002570</t>
  </si>
  <si>
    <t>МУНИЦИПАЛЬНОЕ УЧРЕЖДЕНИЕ ДОПОЛНИТЕЛЬНОГО ОБРАЗОВАНИЯ "ЧЕМАЛЬСКИЙ ДОМ ДЕТСКОГО ТВОРЧЕСТВА"</t>
  </si>
  <si>
    <t>0410004055</t>
  </si>
  <si>
    <t>ОТДЕЛ ОБРАЗОВАНИЯ АДМИНИСТРАЦИИ ЧЕМАЛЬСКОГО РАЙОНА РЕСПУБЛИКИ АЛТАЙ</t>
  </si>
  <si>
    <t>0410001167</t>
  </si>
  <si>
    <t>СЕЛЬСКАЯ АДМИНИСТРАЦИЯ АНОСИНСКОГО СЕЛЬСКОГО ПОСЕЛЕНИЯ</t>
  </si>
  <si>
    <t>0410000607</t>
  </si>
  <si>
    <t>СЕЛЬСКАЯ АДМИНИСТРАЦИЯ БЕШПЕЛЬТИРСКОГО СЕЛЬСКОГО ПОСЕЛЕНИЯ</t>
  </si>
  <si>
    <t>0410000389</t>
  </si>
  <si>
    <t>СЕЛЬСКАЯ АДМИНИСТРАЦИЯ КУЮССКОГО СЕЛЬСКОГО ПОСЕЛЕНИЯ</t>
  </si>
  <si>
    <t>0410002153</t>
  </si>
  <si>
    <t>СЕЛЬСКАЯ АДМИНИСТРАЦИЯ УЗНЕЗИНСКОГО СЕЛЬСКОГО ПОСЕЛЕНИЯ</t>
  </si>
  <si>
    <t>0410001047</t>
  </si>
  <si>
    <t>СЕЛЬСКАЯ АДМИНИСТРАЦИЯ ЧЕМАЛЬСКОГО СЕЛЬСКОГО ПОСЕЛЕНИЯ</t>
  </si>
  <si>
    <t>0410004016</t>
  </si>
  <si>
    <t>ФИНАНСОВЫЙ ОТДЕЛ АДМИНИСТРАЦИИ ЧЕМАЛЬСКОГО РАЙОНА</t>
  </si>
  <si>
    <t>0409003610</t>
  </si>
  <si>
    <t>ФИНАНСОВЫЙ ОТДЕЛ АДМИНИСТРАЦИИ МУНИЦИПАЛЬНОГО ОБРАЗОВАНИЯ ЧОЙСКИЙ РАЙОН</t>
  </si>
  <si>
    <t>0409003716</t>
  </si>
  <si>
    <t>МУНИЦИПАЛЬНОЕ БЮДЖЕТНОЕ УЧРЕЖДЕНИЕ ДОПОЛНИТЕЛЬНОГО ОБРАЗОВАНИЯ "ЧОЙСКАЯ ДЕТСКАЯ ШКОЛА ИСКУССТВ"</t>
  </si>
  <si>
    <t>0409003917</t>
  </si>
  <si>
    <t>МУНИЦИПАЛЬНОЕ ОБЩЕОБРАЗОВАТЕЛЬНОЕ УЧРЕЖДЕНИЕ "КАРАКОКШИНСКАЯ СРЕДНЯЯ ОБЩЕОБРАЗОВАТЕЛЬНАЯ ШКОЛА ИМЕНИ С.В. ТАРТЫКОВА"</t>
  </si>
  <si>
    <t>0409003931</t>
  </si>
  <si>
    <t>МУНИЦИПАЛЬНОЕ ОБЩЕОБРАЗОВАТЕЛЬНОЕ УЧРЕЖДЕНИЕ "ЫНЫРГИНСКАЯ СРЕДНЯЯ ОБЩЕОБРАЗОВАТЕЛЬНАЯ ШКОЛА"</t>
  </si>
  <si>
    <t>84645470</t>
  </si>
  <si>
    <t>0409003949</t>
  </si>
  <si>
    <t>МУНИЦИПАЛЬНОЕ ОБЩЕОБРАЗОВАТЕЛЬНОЕ УЧРЕЖДЕНИЕ "УСКУЧСКАЯ ОСНОВНАЯ ОБЩЕОБРАЗОВАТЕЛЬНАЯ ШКОЛА"</t>
  </si>
  <si>
    <t>84645410</t>
  </si>
  <si>
    <t>0409910626</t>
  </si>
  <si>
    <t>МУНИЦИПАЛЬНОЕ УЧРЕЖДЕНИЕ ДОПОЛНИТЕЛЬНОГО ОБРАЗОВАНИЯ "ЧОЙСКИЙ ЦЕНТР ДОПОЛНИТЕЛЬНОГО ОБРАЗОВАНИЯ"</t>
  </si>
  <si>
    <t>0411171965</t>
  </si>
  <si>
    <t>МУНИЦИПАЛЬНОЕ КАЗЕННОЕ УЧРЕЖДЕНИЕ "УПРАВЛЕНИЕ ПО ОБЕСПЕЧЕНИЮ ДЕЯТЕЛЬНОСТИ ОРГАНОВ МЕСТНОГО САМОУПРАВЛЕНИЯ МУНИЦИПАЛЬНОГО ОБРАЗОВАНИЯ "ЧОЙСКИЙ РАЙОН" РЕСПУБЛИКИ АЛТАЙ</t>
  </si>
  <si>
    <t>0411170961</t>
  </si>
  <si>
    <t>СОВЕТ ДЕПУТАТОВ МУНИЦИПАЛЬНОГО ОБРАЗОВАНИЯ "ЧОЙСКИЙ РАЙОН"</t>
  </si>
  <si>
    <t>0409003900</t>
  </si>
  <si>
    <t>МУНИЦИПАЛЬНОЕ ОБЩЕОБРАЗОВАТЕЛЬНОЕ УЧРЕЖДЕНИЕ "ЧОЙСКАЯ СРЕДНЯЯ ОБЩЕОБРАЗОВАТЕЛЬНАЯ ШКОЛА"</t>
  </si>
  <si>
    <t>0409000345</t>
  </si>
  <si>
    <t>СЕЛЬСКАЯ АДМИНИСТРАЦИЯ СЕЙКИНСКОГО СЕЛЬСКОГО ПОСЕЛЕНИЯ ЧОЙСКОГО РАЙОНА РЕСПУБЛИКИ АЛТАЙ</t>
  </si>
  <si>
    <t>84645445</t>
  </si>
  <si>
    <t>0409000320</t>
  </si>
  <si>
    <t>СЕЛЬСКАЯ АДМИНИСТРАЦИЯ ЫНЫРГИНСКОГО СЕЛЬСКОГО ПОСЕЛЕНИЯ ЧОЙСКОГО РАЙОНА РЕСПУБЛИКИ АЛТАЙ</t>
  </si>
  <si>
    <t>0407008469</t>
  </si>
  <si>
    <t>МУНИЦИПАЛЬНОЕ БЮДЖЕТНОЕ УЧРЕЖДЕНИЕ КУЛЬТУРЫ "МЕЖПОСЕЛЕНЧЕСКИЙ ДОСУГОВЫЙ И БИБЛИОТЕЧНО–ИНФОРМАЦИОННЫЙ ЦЕНТР" МУНИЦИПАЛЬНОГО ОБРАЗОВАНИЯ "ЧОЙСКИЙ РАЙОН"</t>
  </si>
  <si>
    <t>0409000338</t>
  </si>
  <si>
    <t>СЕЛЬСКАЯ АДМИНИСТРАЦИЯ КАРАКОКШИНСКОГО СЕЛЬСКОГО ПОСЕЛЕНИЯ ЧОЙСКОГО РАЙОНА РЕСПУБЛИКИ АЛТАЙ</t>
  </si>
  <si>
    <t>0409003628</t>
  </si>
  <si>
    <t>ОТДЕЛ ОБРАЗОВАНИЯ АДМИНИСТРАЦИИ МУНИЦИПАЛЬНОГО ОБРАЗОВАНИЯ ЧОЙСКИЙ РАЙОН</t>
  </si>
  <si>
    <t>0409003924</t>
  </si>
  <si>
    <t>МУНИЦИПАЛЬНОЕ ОБЩЕОБРАЗОВАТЕЛЬНОЕ УЧРЕЖДЕНИЕ "СЕЙКИНСКАЯ СРЕДНЯЯ ОБЩЕОБРАЗОВАТЕЛЬНАЯ ШКОЛА"</t>
  </si>
  <si>
    <t>0409381852</t>
  </si>
  <si>
    <t>АДМИНИСТРАЦИЯ МУНИЦИПАЛЬНОГО ОБРАЗОВАНИЯ "ЧОЙСКИЙ РАЙОН" РЕСПУБЛИКИ АЛТАЙ</t>
  </si>
  <si>
    <t>0409003882</t>
  </si>
  <si>
    <t>МУНИЦИПАЛЬНОЕ ОБЩЕОБРАЗОВАТЕЛЬНОЕ УЧРЕЖДЕНИЕ "ПАСПАУЛЬСКАЯ СРЕДНЯЯ ОБЩЕОБРАЗОВАТЕЛЬНАЯ ШКОЛА ИМЕНИ ГЕРОЯ СОВЕТСКОГО СОЮЗА ЕВГЕНИЯ ФЁДОРОВИЧА ТРОФИМОВА"</t>
  </si>
  <si>
    <t>0409001170</t>
  </si>
  <si>
    <t>СЕЛЬСКАЯ АДМИНИСТРАЦИЯ УЙМЕНСКОГО СЕЛЬСКОГО ПОСЕЛЕНИЯ ЧОЙСКОГО РАЙОНА РЕСПУБЛИКИ АЛТАЙ</t>
  </si>
  <si>
    <t>84645450</t>
  </si>
  <si>
    <t>0409000352</t>
  </si>
  <si>
    <t>СЕЛЬСКАЯ АДМИНИСТРАЦИЯ ПАСПАУЛЬСКОГО СЕЛЬСКОГО ПОСЕЛЕНИЯ ЧОЙСКОГО РАЙОНА РЕСПУБЛИКИ АЛТАЙ</t>
  </si>
  <si>
    <t>0409000480</t>
  </si>
  <si>
    <t>СЕЛЬСКАЯ АДМИНИСТРАЦИЯ ВЕРХ-ПЬЯНКОВСКОГО СЕЛЬСКОГО ПОСЕЛЕНИЯ ЧОЙСКОГО РАЙОНА РЕСПУБЛИКИ АЛТАЙ</t>
  </si>
  <si>
    <t>0405003497</t>
  </si>
  <si>
    <t>АДМИНИСТРАЦИЯ МУНИЦИПАЛЬНОГО ОБРАЗОВАНИЯ "ШЕБАЛИНСКИЙ РАЙОН"</t>
  </si>
  <si>
    <t>0411159774</t>
  </si>
  <si>
    <t>КОНТРОЛЬНО-СЧЕТНЫЙ ОРГАН МУНИЦИПАЛЬНОГО ОБРАЗОВАНИЯ "ШЕБАЛИНСКИЙ РАЙОН"</t>
  </si>
  <si>
    <t>0405003994</t>
  </si>
  <si>
    <t>МУНИЦИПАЛЬНОЕ БЮДЖЕТНОЕ ДОШКОЛЬНОЕ ОБРАЗОВАТЕЛЬНОЕ УЧРЕЖДЕНИЕ ДЕТСКИЙ САД "ЗОЛОТОЙ КЛЮЧИК" С.ШЕБАЛИНО"</t>
  </si>
  <si>
    <t>0405004042</t>
  </si>
  <si>
    <t>МУНИЦИПАЛЬНОЕ БЮДЖЕТНОЕ ДОШКОЛЬНОЕ ОБРАЗОВАТЕЛЬНОЕ УЧРЕЖДЕНИЕ ДЕТСКИЙ САД "ИСКОРКА" С.ШЕБАЛИНО</t>
  </si>
  <si>
    <t>0405004035</t>
  </si>
  <si>
    <t>МУНИЦИПАЛЬНОЕ БЮДЖЕТНОЕ ДОШКОЛЬНОЕ ОБРАЗОВАТЕЛЬНОЕ УЧРЕЖДЕНИЕ ДЕТСКИЙ САД "СОЛНЫШКО" С.ШЕБАЛИНО</t>
  </si>
  <si>
    <t>0405003070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</si>
  <si>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</si>
  <si>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84650405</t>
  </si>
  <si>
    <t>0405003120</t>
  </si>
  <si>
    <t>МУНИЦИПАЛЬНОЕ БЮДЖЕТНОЕ ОБЩЕОБРАЗОВАТЕЛЬНОЕ УЧРЕЖДЕНИЕ "БЕШ-ОЗЕКСКАЯ СРЕДНЯЯ ОБЩЕОБРАЗОВАТЕЛЬНАЯ ШКОЛА"</t>
  </si>
  <si>
    <t>84650420</t>
  </si>
  <si>
    <t>0405003063</t>
  </si>
  <si>
    <t>МУНИЦИПАЛЬНОЕ БЮДЖЕТНОЕ ОБЩЕОБРАЗОВАТЕЛЬНОЕ УЧРЕЖДЕНИЕ "МЫЮТИНСКАЯ ОСНОВНАЯ ОБЩЕОБРАЗОВАТЕЛЬНАЯ ШКОЛА"</t>
  </si>
  <si>
    <t>0405002341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</si>
  <si>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</si>
  <si>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0405003112</t>
  </si>
  <si>
    <t>МУНИЦИПАЛЬНОЕ БЮДЖЕТНОЕ ОБЩЕОБРАЗОВАТЕЛЬНОЕ УЧРЕЖДЕНИЕ "ШЫРГАЙТИНСКАЯ СРЕДНЯЯ ОБЩЕОБРАЗОВАТЕЛЬНАЯ ШКОЛА"</t>
  </si>
  <si>
    <t>84650494</t>
  </si>
  <si>
    <t>0411149078</t>
  </si>
  <si>
    <t>МУНИЦИПАЛЬНОЕ БЮДЖЕТНОЕ УЧРЕЖДЕНИЕ "ИЛЬИНКА"</t>
  </si>
  <si>
    <t>84650445</t>
  </si>
  <si>
    <t>0411158403</t>
  </si>
  <si>
    <t>МУНИЦИПАЛЬНОЕ БЮДЖЕТНОЕ УЧРЕЖДЕНИЕ «ШЕБАЛИНСКАЯ РАЙОННАЯ МЕЖПОСЕЛЕНЧЕСКАЯ БИБЛИОТЕКА»</t>
  </si>
  <si>
    <t>0405003514</t>
  </si>
  <si>
    <t>МУНИЦИПАЛЬНОЕ БЮДЖЕТНОЕ УЧРЕЖДЕНИЕ ДОПОЛНИТЕЛЬНОГО ОБРАЗОВАНИЯ "ШЕБАЛИНСКАЯ ДЕТСКАЯ ШКОЛА ИСКУССТВ"</t>
  </si>
  <si>
    <t>0411158636</t>
  </si>
  <si>
    <t>МУНИЦИПАЛЬНОЕ КАЗЕННОЕ УЧРЕЖДЕНИЕ "КРАЕВЕДЧЕСКИЙ МУЗЕЙ ШЕБАЛИНСКОГО РАЙОНА"</t>
  </si>
  <si>
    <t>0411158749</t>
  </si>
  <si>
    <t>МУНИЦИПАЛЬНОЕ КАЗЕННОЕ УЧРЕЖДЕНИЕ "ПО ДЕЛАМ ГОЧС И ЕДИНАЯ ДЕЖУРНО-ДИСПЕТЧЕРСКАЯ СЛУЖБА МО "ШЕБАЛИНСКИЙ РАЙОН"</t>
  </si>
  <si>
    <t>0411152585</t>
  </si>
  <si>
    <t>МУНИЦИПАЛЬНОЕ УЧРЕЖДЕНИЕ "СОВЕТ ДЕПУТАТОВ РАЙОНА (АЙМАКА) МУНИЦИПАЛЬНОГО ОБРАЗОВАНИЯ "ШЕБАЛИНСКИЙ РАЙОН"</t>
  </si>
  <si>
    <t>0405003602</t>
  </si>
  <si>
    <t>СЕЛЬСКАЯ АДМИНИСТРАЦИЯ МУНИЦИПАЛЬНОГО ОБРАЗОВАНИЯ АКТЕЛЬСКОЕ СЕЛЬСКОЕ ПОСЕЛЕНИЕ</t>
  </si>
  <si>
    <t>0405003641</t>
  </si>
  <si>
    <t>СЕЛЬСКАЯ АДМИНИСТРАЦИЯ МУНИЦИПАЛЬНОГО ОБРАЗОВАНИЯ БАРАГАШСКОЕ СЕЛЬСКОЕ ПОСЕЛЕНИЕ</t>
  </si>
  <si>
    <t>0405003659</t>
  </si>
  <si>
    <t>СЕЛЬСКАЯ АДМИНИСТРАЦИЯ МУНИЦИПАЛЬНОГО ОБРАЗОВАНИЯ БЕШ-ОЗЕКСКОЕ СЕЛЬСКОЕ ПОСЕЛЕНИЕ</t>
  </si>
  <si>
    <t>0405003610</t>
  </si>
  <si>
    <t>СЕЛЬСКАЯ АДМИНИСТРАЦИЯ МУНИЦИПАЛЬНОГО ОБРАЗОВАНИЯ ВЕРХ-АПШУЯХТИНСКОЕ СЕЛЬСКОЕ ПОСЕЛЕНИЕ</t>
  </si>
  <si>
    <t>84650430</t>
  </si>
  <si>
    <t>18210904020020000110</t>
  </si>
  <si>
    <t>Налог с владельцев транспортных средств и налог на приобретение автотранспортных средств</t>
  </si>
  <si>
    <t>0405003585</t>
  </si>
  <si>
    <t>СЕЛЬСКАЯ АДМИНИСТРАЦИЯ МУНИЦИПАЛЬНОГО ОБРАЗОВАНИЯ ИЛЬИНСКОЕ СЕЛЬСКОЕ ПОСЕЛЕНИЕ</t>
  </si>
  <si>
    <t>0405003539</t>
  </si>
  <si>
    <t>СЕЛЬСКАЯ АДМИНИСТРАЦИЯ МУНИЦИПАЛЬНОГО ОБРАЗОВАНИЯ КАМЛАКСКОЕ СЕЛЬСКОЕ ПОСЕЛЕНИЕ</t>
  </si>
  <si>
    <t>84650455</t>
  </si>
  <si>
    <t>0405003578</t>
  </si>
  <si>
    <t>СЕЛЬСКАЯ АДМИНИСТРАЦИЯ МУНИЦИПАЛЬНОГО ОБРАЗОВАНИЯ КАСПИНСКОЕ СЕЛЬСКОЕ ПОСЕЛЕНИЕ</t>
  </si>
  <si>
    <t>84650457</t>
  </si>
  <si>
    <t>0405003546</t>
  </si>
  <si>
    <t>СЕЛЬСКАЯ АДМИНИСТРАЦИЯ МУНИЦИПАЛЬНОГО ОБРАЗОВАНИЯ МАЛОЧЕРГИНСКОЕ СЕЛЬСКОЕ ПОСЕЛЕНИЕ</t>
  </si>
  <si>
    <t>84650465</t>
  </si>
  <si>
    <t>0405003553</t>
  </si>
  <si>
    <t>СЕЛЬСКАЯ АДМИНИСТРАЦИЯ МУНИЦИПАЛЬНОГО ОБРАЗОВАНИЯ УЛУСЧЕРГИНСКОЕ СЕЛЬСКОЕ ПОСЕЛЕНИЕ</t>
  </si>
  <si>
    <t>84650475</t>
  </si>
  <si>
    <t>0405003634</t>
  </si>
  <si>
    <t>СЕЛЬСКАЯ АДМИНИСТРАЦИЯ МУНИЦИПАЛЬНОГО ОБРАЗОВАНИЯ ЧЕРГИНСКОЕ СЕЛЬСКОЕ ПОСЕЛЕНИЕ</t>
  </si>
  <si>
    <t>0405003627</t>
  </si>
  <si>
    <t>СЕЛЬСКАЯ АДМИНИСТРАЦИЯ МУНИЦИПАЛЬНОГО ОБРАЗОВАНИЯ ШЕБАЛИНСКОЕ СЕЛЬСКОЕ ПОСЕЛЕНИЕ</t>
  </si>
  <si>
    <t>0405003592</t>
  </si>
  <si>
    <t>СЕЛЬСКАЯ АДМИНИСТРАЦИЯ МУНИЦИПАЛЬНОГО ОБРАЗОВАНИЯ ШЫРГАЙТИНСКОЕ СЕЛЬСКОЕ ПОСЕЛЕНИЕ</t>
  </si>
  <si>
    <t>0405003480</t>
  </si>
  <si>
    <t>УПРАВЛЕНИЕ ОБРАЗОВАНИЯ АДМИНИСТРАЦИИ МУНИЦИПАЛЬНОГО ОБРАЗОВАНИЯ "ШЕБАЛИНСКИЙ РАЙОН"</t>
  </si>
  <si>
    <t>Задолженность по платежам в бюджетную систему Российской Федерации на 01.11.2020 г.</t>
  </si>
  <si>
    <t>ГРБС</t>
  </si>
  <si>
    <t>Дополнительные страховые взносы на ОПС за работников, которые трудятся в условиях, дающих право на досрочную пенсию, в том числе: для занятых на работах с вредными условиями труда (п. 1 ч. 1 ст. 30 Федерального закона от 28.12.2013 г. № 400-ФЗ) (доптариф не зависит от результатов спецоценки)</t>
  </si>
  <si>
    <t>Дополнительные страховые взносы на ОПС за работников, которые трудятся в условиях, дающих право на досрочную пенсию, в том числе:– для занятых на работах с тяжелыми условиями труда (пп. 2-18 ч. 1 ст. 30 Федерального закона от 28.12.2013 г. № 400-ФЗ) (доптариф не зависит от результатов спецоценки)</t>
  </si>
  <si>
    <t>страховые</t>
  </si>
  <si>
    <t>весго</t>
  </si>
  <si>
    <t xml:space="preserve">страховые </t>
  </si>
  <si>
    <t>всего</t>
  </si>
  <si>
    <t xml:space="preserve">ГАД </t>
  </si>
  <si>
    <t>в т.ч. Страховые взносы во внебюджетные фонды, руб.</t>
  </si>
  <si>
    <t>Задолженность без страх.взносов, руб.</t>
  </si>
  <si>
    <t>Министерство здравоохранения Республики Алтай</t>
  </si>
  <si>
    <t>Министерство культуры Республики Алтай</t>
  </si>
  <si>
    <t>Министерство образования и науки Республики Алтай</t>
  </si>
  <si>
    <t xml:space="preserve">Комитет ветеринарии с Госветинспекцией
Республики Алтай
</t>
  </si>
  <si>
    <t>Министерство сельского хозяйства Республики Алтай</t>
  </si>
  <si>
    <t xml:space="preserve">Министерство финансов Республики Алтай </t>
  </si>
  <si>
    <t>Министерство регионального развития Республики Алтай</t>
  </si>
  <si>
    <t>Министерство цифрового развития Республики Алтай</t>
  </si>
  <si>
    <t>Министерство труда, социального развития и занятостинаселения Республики Алтай</t>
  </si>
  <si>
    <t xml:space="preserve">Комитет по делам записи актов гражданского
состояния и архивов Республики Алтай
</t>
  </si>
  <si>
    <t xml:space="preserve">Комитет по физической культуре и спорту
Республики Алтай
</t>
  </si>
  <si>
    <t>Контрольно-счетная палата Республики Алтай</t>
  </si>
  <si>
    <t>Комитет по тарифам Республики Алтай</t>
  </si>
  <si>
    <t>Избирательная комиссия  Республики Алтай</t>
  </si>
  <si>
    <t>Государственное Собрание - Эл Курултай Республики Алтай</t>
  </si>
  <si>
    <t>Правительство Республики Алтай</t>
  </si>
  <si>
    <t>Министерство природных ресурсов, экологии и туризма Республики Алтай</t>
  </si>
  <si>
    <t xml:space="preserve">Комитет по национальной политике
и связям с общественностью Республики Алтай
</t>
  </si>
  <si>
    <t>Аппарат уполномоченного по правам человека</t>
  </si>
  <si>
    <t>Комитет по охране животного мира РА</t>
  </si>
  <si>
    <t xml:space="preserve">Комитет по обеспечению деятельности
мировых судей Республики Алтай
</t>
  </si>
  <si>
    <t>Аппарат уполномоченного по защите прав предпринимателей РА</t>
  </si>
  <si>
    <t>Министерство экономического развития Республики Алтай</t>
  </si>
  <si>
    <t>Инспекция по государственной охране объектов культурного наследия Республики Алтай</t>
  </si>
  <si>
    <t xml:space="preserve">всего по ГАД </t>
  </si>
  <si>
    <t xml:space="preserve">ВСЕГО по МО </t>
  </si>
  <si>
    <t>ИТОГО :</t>
  </si>
  <si>
    <t>всего задолженность на 01.11.2020, руб.</t>
  </si>
  <si>
    <t>Министерство финансов Республики Алтай</t>
  </si>
  <si>
    <t>Государственное Собрание Эл-Курултай Республики Алтай</t>
  </si>
  <si>
    <t>Комитет по делам ЗАГС и архивов Республики Алтай</t>
  </si>
  <si>
    <t>Аппарат Уполномоченного по правам человека в Республике Алтай</t>
  </si>
  <si>
    <t>Комитет по обеспечению деятельности мировых судей Республики Алтай</t>
  </si>
  <si>
    <t>ИТОГО</t>
  </si>
  <si>
    <t>Задолженность по платежам в бюджетную систему Российской Федерации на 01.11.2020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</si>
</sst>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9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right"/>
    </xf>
    <xf numFmtId="49" fontId="3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49" fontId="0" fillId="4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3" borderId="0" xfId="0" applyNumberFormat="1" applyFont="1" applyFill="1" applyAlignment="1">
      <alignment horizontal="left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4" fontId="4" fillId="0" borderId="3" xfId="0" applyNumberFormat="1" applyFont="1" applyBorder="1"/>
    <xf numFmtId="4" fontId="4" fillId="0" borderId="1" xfId="0" applyNumberFormat="1" applyFont="1" applyBorder="1"/>
    <xf numFmtId="0" fontId="0" fillId="0" borderId="1" xfId="0" applyBorder="1"/>
    <xf numFmtId="0" fontId="6" fillId="0" borderId="1" xfId="0" applyFont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0" fontId="7" fillId="0" borderId="0" xfId="0" applyFont="1"/>
    <xf numFmtId="4" fontId="0" fillId="0" borderId="0" xfId="0" applyNumberFormat="1"/>
    <xf numFmtId="0" fontId="8" fillId="4" borderId="0" xfId="0" applyFont="1" applyFill="1"/>
    <xf numFmtId="4" fontId="9" fillId="4" borderId="0" xfId="0" applyNumberFormat="1" applyFont="1" applyFill="1"/>
    <xf numFmtId="1" fontId="0" fillId="0" borderId="0" xfId="0" applyNumberFormat="1"/>
    <xf numFmtId="1" fontId="1" fillId="0" borderId="2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0" fillId="3" borderId="0" xfId="0" applyFill="1"/>
    <xf numFmtId="1" fontId="8" fillId="3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5" borderId="0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/>
    <xf numFmtId="49" fontId="0" fillId="2" borderId="1" xfId="0" applyNumberFormat="1" applyFill="1" applyBorder="1" applyAlignment="1">
      <alignment horizontal="left"/>
    </xf>
    <xf numFmtId="2" fontId="0" fillId="2" borderId="1" xfId="1" applyNumberFormat="1" applyFont="1" applyFill="1" applyBorder="1" applyAlignment="1">
      <alignment horizontal="right"/>
    </xf>
    <xf numFmtId="0" fontId="0" fillId="2" borderId="1" xfId="0" applyFill="1" applyBorder="1"/>
    <xf numFmtId="2" fontId="0" fillId="2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left"/>
    </xf>
    <xf numFmtId="2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2" fontId="0" fillId="0" borderId="0" xfId="0" applyNumberFormat="1" applyAlignment="1">
      <alignment horizontal="right"/>
    </xf>
    <xf numFmtId="164" fontId="1" fillId="0" borderId="4" xfId="0" applyNumberFormat="1" applyFont="1" applyFill="1" applyBorder="1" applyAlignment="1">
      <alignment horizontal="right" vertical="center" wrapText="1"/>
    </xf>
    <xf numFmtId="1" fontId="1" fillId="0" borderId="4" xfId="0" applyNumberFormat="1" applyFont="1" applyFill="1" applyBorder="1" applyAlignment="1">
      <alignment horizontal="right" vertical="center" wrapText="1"/>
    </xf>
    <xf numFmtId="1" fontId="1" fillId="3" borderId="2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99"/>
  <sheetViews>
    <sheetView workbookViewId="0">
      <selection activeCell="G3" sqref="G3:I394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11.42578125" style="1" customWidth="1"/>
    <col min="7" max="9" width="19.7109375" style="2" customWidth="1"/>
    <col min="10" max="10" width="9.140625" style="32"/>
  </cols>
  <sheetData>
    <row r="1" spans="1:10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7" t="s">
        <v>953</v>
      </c>
    </row>
    <row r="3" spans="1:10" ht="157.5" hidden="1" x14ac:dyDescent="0.25">
      <c r="A3" s="5" t="s">
        <v>287</v>
      </c>
      <c r="B3" s="5" t="s">
        <v>288</v>
      </c>
      <c r="C3" s="5" t="s">
        <v>286</v>
      </c>
      <c r="D3" s="5" t="s">
        <v>955</v>
      </c>
      <c r="E3" s="5" t="s">
        <v>35</v>
      </c>
      <c r="F3" s="5" t="s">
        <v>14</v>
      </c>
      <c r="G3" s="8">
        <v>785.2</v>
      </c>
      <c r="H3" s="8">
        <v>9.35</v>
      </c>
      <c r="I3" s="8">
        <v>0</v>
      </c>
      <c r="J3" s="33">
        <v>903</v>
      </c>
    </row>
    <row r="4" spans="1:10" ht="126" hidden="1" x14ac:dyDescent="0.25">
      <c r="A4" s="5" t="s">
        <v>161</v>
      </c>
      <c r="B4" s="5" t="s">
        <v>162</v>
      </c>
      <c r="C4" s="5" t="s">
        <v>151</v>
      </c>
      <c r="D4" s="5" t="s">
        <v>152</v>
      </c>
      <c r="E4" s="5" t="s">
        <v>13</v>
      </c>
      <c r="F4" s="5" t="s">
        <v>14</v>
      </c>
      <c r="G4" s="8">
        <v>0</v>
      </c>
      <c r="H4" s="8">
        <v>38.07</v>
      </c>
      <c r="I4" s="8">
        <v>0</v>
      </c>
      <c r="J4" s="33">
        <v>903</v>
      </c>
    </row>
    <row r="5" spans="1:10" ht="94.5" hidden="1" x14ac:dyDescent="0.25">
      <c r="A5" s="5" t="s">
        <v>291</v>
      </c>
      <c r="B5" s="5" t="s">
        <v>292</v>
      </c>
      <c r="C5" s="5" t="s">
        <v>289</v>
      </c>
      <c r="D5" s="5" t="s">
        <v>290</v>
      </c>
      <c r="E5" s="5" t="s">
        <v>13</v>
      </c>
      <c r="F5" s="5" t="s">
        <v>14</v>
      </c>
      <c r="G5" s="8">
        <v>1552</v>
      </c>
      <c r="H5" s="8">
        <v>147.94</v>
      </c>
      <c r="I5" s="8">
        <v>0</v>
      </c>
      <c r="J5" s="33">
        <v>903</v>
      </c>
    </row>
    <row r="6" spans="1:10" ht="147" hidden="1" x14ac:dyDescent="0.25">
      <c r="A6" s="5" t="s">
        <v>281</v>
      </c>
      <c r="B6" s="5" t="s">
        <v>282</v>
      </c>
      <c r="C6" s="5" t="s">
        <v>283</v>
      </c>
      <c r="D6" s="5" t="s">
        <v>954</v>
      </c>
      <c r="E6" s="5" t="s">
        <v>13</v>
      </c>
      <c r="F6" s="5" t="s">
        <v>14</v>
      </c>
      <c r="G6" s="8">
        <v>3111.77</v>
      </c>
      <c r="H6" s="8">
        <v>0</v>
      </c>
      <c r="I6" s="8">
        <v>0</v>
      </c>
      <c r="J6" s="33">
        <v>901</v>
      </c>
    </row>
    <row r="7" spans="1:10" ht="94.5" hidden="1" x14ac:dyDescent="0.25">
      <c r="A7" s="5" t="s">
        <v>223</v>
      </c>
      <c r="B7" s="5" t="s">
        <v>224</v>
      </c>
      <c r="C7" s="5" t="s">
        <v>219</v>
      </c>
      <c r="D7" s="5" t="s">
        <v>220</v>
      </c>
      <c r="E7" s="5" t="s">
        <v>13</v>
      </c>
      <c r="F7" s="5" t="s">
        <v>14</v>
      </c>
      <c r="G7" s="8">
        <v>26.62</v>
      </c>
      <c r="H7" s="8">
        <v>0</v>
      </c>
      <c r="I7" s="8">
        <v>0</v>
      </c>
      <c r="J7" s="33">
        <v>901</v>
      </c>
    </row>
    <row r="8" spans="1:10" ht="147" hidden="1" x14ac:dyDescent="0.25">
      <c r="A8" s="5" t="s">
        <v>223</v>
      </c>
      <c r="B8" s="5" t="s">
        <v>224</v>
      </c>
      <c r="C8" s="5" t="s">
        <v>283</v>
      </c>
      <c r="D8" s="5" t="s">
        <v>954</v>
      </c>
      <c r="E8" s="5" t="s">
        <v>13</v>
      </c>
      <c r="F8" s="5" t="s">
        <v>14</v>
      </c>
      <c r="G8" s="8">
        <v>0</v>
      </c>
      <c r="H8" s="8">
        <v>10.41</v>
      </c>
      <c r="I8" s="8">
        <v>0</v>
      </c>
      <c r="J8" s="33">
        <v>901</v>
      </c>
    </row>
    <row r="9" spans="1:10" ht="136.5" hidden="1" x14ac:dyDescent="0.25">
      <c r="A9" s="5" t="s">
        <v>104</v>
      </c>
      <c r="B9" s="5" t="s">
        <v>105</v>
      </c>
      <c r="C9" s="5" t="s">
        <v>19</v>
      </c>
      <c r="D9" s="5" t="s">
        <v>20</v>
      </c>
      <c r="E9" s="5" t="s">
        <v>106</v>
      </c>
      <c r="F9" s="5" t="s">
        <v>21</v>
      </c>
      <c r="G9" s="8">
        <v>0</v>
      </c>
      <c r="H9" s="8">
        <v>547.29999999999995</v>
      </c>
      <c r="I9" s="8">
        <v>0</v>
      </c>
      <c r="J9" s="33">
        <v>919</v>
      </c>
    </row>
    <row r="10" spans="1:10" ht="126" hidden="1" x14ac:dyDescent="0.25">
      <c r="A10" s="5" t="s">
        <v>104</v>
      </c>
      <c r="B10" s="5" t="s">
        <v>105</v>
      </c>
      <c r="C10" s="5" t="s">
        <v>151</v>
      </c>
      <c r="D10" s="5" t="s">
        <v>152</v>
      </c>
      <c r="E10" s="5" t="s">
        <v>35</v>
      </c>
      <c r="F10" s="5" t="s">
        <v>14</v>
      </c>
      <c r="G10" s="8">
        <v>0</v>
      </c>
      <c r="H10" s="8">
        <v>2618.8000000000002</v>
      </c>
      <c r="I10" s="8">
        <v>0</v>
      </c>
      <c r="J10" s="33">
        <v>919</v>
      </c>
    </row>
    <row r="11" spans="1:10" ht="105" hidden="1" x14ac:dyDescent="0.25">
      <c r="A11" s="5" t="s">
        <v>104</v>
      </c>
      <c r="B11" s="5" t="s">
        <v>105</v>
      </c>
      <c r="C11" s="5" t="s">
        <v>217</v>
      </c>
      <c r="D11" s="5" t="s">
        <v>218</v>
      </c>
      <c r="E11" s="5" t="s">
        <v>35</v>
      </c>
      <c r="F11" s="5" t="s">
        <v>14</v>
      </c>
      <c r="G11" s="8">
        <v>0</v>
      </c>
      <c r="H11" s="8">
        <v>116.2</v>
      </c>
      <c r="I11" s="8">
        <v>0</v>
      </c>
      <c r="J11" s="33">
        <v>919</v>
      </c>
    </row>
    <row r="12" spans="1:10" ht="136.5" hidden="1" x14ac:dyDescent="0.25">
      <c r="A12" s="5" t="s">
        <v>104</v>
      </c>
      <c r="B12" s="5" t="s">
        <v>105</v>
      </c>
      <c r="C12" s="5" t="s">
        <v>271</v>
      </c>
      <c r="D12" s="5" t="s">
        <v>272</v>
      </c>
      <c r="E12" s="5" t="s">
        <v>35</v>
      </c>
      <c r="F12" s="5" t="s">
        <v>14</v>
      </c>
      <c r="G12" s="8">
        <v>0</v>
      </c>
      <c r="H12" s="8">
        <v>574.5</v>
      </c>
      <c r="I12" s="8">
        <v>0</v>
      </c>
      <c r="J12" s="33">
        <v>919</v>
      </c>
    </row>
    <row r="13" spans="1:10" ht="157.5" hidden="1" x14ac:dyDescent="0.25">
      <c r="A13" s="5" t="s">
        <v>104</v>
      </c>
      <c r="B13" s="5" t="s">
        <v>105</v>
      </c>
      <c r="C13" s="5" t="s">
        <v>286</v>
      </c>
      <c r="D13" s="5" t="s">
        <v>955</v>
      </c>
      <c r="E13" s="5" t="s">
        <v>35</v>
      </c>
      <c r="F13" s="5" t="s">
        <v>14</v>
      </c>
      <c r="G13" s="8">
        <v>0</v>
      </c>
      <c r="H13" s="8">
        <v>419.89</v>
      </c>
      <c r="I13" s="8">
        <v>0</v>
      </c>
      <c r="J13" s="33">
        <v>919</v>
      </c>
    </row>
    <row r="14" spans="1:10" ht="73.5" hidden="1" x14ac:dyDescent="0.25">
      <c r="A14" s="5" t="s">
        <v>104</v>
      </c>
      <c r="B14" s="5" t="s">
        <v>105</v>
      </c>
      <c r="C14" s="5" t="s">
        <v>289</v>
      </c>
      <c r="D14" s="5" t="s">
        <v>290</v>
      </c>
      <c r="E14" s="5" t="s">
        <v>35</v>
      </c>
      <c r="F14" s="5" t="s">
        <v>21</v>
      </c>
      <c r="G14" s="8">
        <v>0</v>
      </c>
      <c r="H14" s="8">
        <v>433.33</v>
      </c>
      <c r="I14" s="8">
        <v>0</v>
      </c>
      <c r="J14" s="33">
        <v>919</v>
      </c>
    </row>
    <row r="15" spans="1:10" ht="94.5" hidden="1" x14ac:dyDescent="0.25">
      <c r="A15" s="5" t="s">
        <v>235</v>
      </c>
      <c r="B15" s="5" t="s">
        <v>236</v>
      </c>
      <c r="C15" s="5" t="s">
        <v>227</v>
      </c>
      <c r="D15" s="5" t="s">
        <v>228</v>
      </c>
      <c r="E15" s="5" t="s">
        <v>35</v>
      </c>
      <c r="F15" s="5" t="s">
        <v>14</v>
      </c>
      <c r="G15" s="8">
        <v>0</v>
      </c>
      <c r="H15" s="8">
        <v>2.9</v>
      </c>
      <c r="I15" s="8">
        <v>0</v>
      </c>
      <c r="J15" s="33">
        <v>919</v>
      </c>
    </row>
    <row r="16" spans="1:10" ht="136.5" hidden="1" x14ac:dyDescent="0.25">
      <c r="A16" s="5" t="s">
        <v>98</v>
      </c>
      <c r="B16" s="5" t="s">
        <v>99</v>
      </c>
      <c r="C16" s="5" t="s">
        <v>19</v>
      </c>
      <c r="D16" s="5" t="s">
        <v>20</v>
      </c>
      <c r="E16" s="5" t="s">
        <v>100</v>
      </c>
      <c r="F16" s="5" t="s">
        <v>21</v>
      </c>
      <c r="G16" s="8">
        <v>209900</v>
      </c>
      <c r="H16" s="8">
        <v>17953.88</v>
      </c>
      <c r="I16" s="8">
        <v>28732.77</v>
      </c>
      <c r="J16" s="33">
        <v>919</v>
      </c>
    </row>
    <row r="17" spans="1:10" ht="126" hidden="1" x14ac:dyDescent="0.25">
      <c r="A17" s="5" t="s">
        <v>98</v>
      </c>
      <c r="B17" s="5" t="s">
        <v>99</v>
      </c>
      <c r="C17" s="5" t="s">
        <v>151</v>
      </c>
      <c r="D17" s="5" t="s">
        <v>152</v>
      </c>
      <c r="E17" s="5" t="s">
        <v>100</v>
      </c>
      <c r="F17" s="5" t="s">
        <v>14</v>
      </c>
      <c r="G17" s="8">
        <v>378316.81</v>
      </c>
      <c r="H17" s="8">
        <v>1275.52</v>
      </c>
      <c r="I17" s="8">
        <v>0</v>
      </c>
      <c r="J17" s="33">
        <v>919</v>
      </c>
    </row>
    <row r="18" spans="1:10" ht="94.5" hidden="1" x14ac:dyDescent="0.25">
      <c r="A18" s="5" t="s">
        <v>98</v>
      </c>
      <c r="B18" s="5" t="s">
        <v>99</v>
      </c>
      <c r="C18" s="5" t="s">
        <v>227</v>
      </c>
      <c r="D18" s="5" t="s">
        <v>228</v>
      </c>
      <c r="E18" s="5" t="s">
        <v>100</v>
      </c>
      <c r="F18" s="5" t="s">
        <v>14</v>
      </c>
      <c r="G18" s="8">
        <v>49869.03</v>
      </c>
      <c r="H18" s="8">
        <v>4005.7</v>
      </c>
      <c r="I18" s="8">
        <v>0</v>
      </c>
      <c r="J18" s="33">
        <v>919</v>
      </c>
    </row>
    <row r="19" spans="1:10" ht="136.5" hidden="1" x14ac:dyDescent="0.25">
      <c r="A19" s="5" t="s">
        <v>98</v>
      </c>
      <c r="B19" s="5" t="s">
        <v>99</v>
      </c>
      <c r="C19" s="5" t="s">
        <v>271</v>
      </c>
      <c r="D19" s="5" t="s">
        <v>272</v>
      </c>
      <c r="E19" s="5" t="s">
        <v>100</v>
      </c>
      <c r="F19" s="5" t="s">
        <v>14</v>
      </c>
      <c r="G19" s="8">
        <v>0</v>
      </c>
      <c r="H19" s="8">
        <v>7619.05</v>
      </c>
      <c r="I19" s="8">
        <v>0</v>
      </c>
      <c r="J19" s="33">
        <v>919</v>
      </c>
    </row>
    <row r="20" spans="1:10" ht="126" hidden="1" x14ac:dyDescent="0.25">
      <c r="A20" s="5" t="s">
        <v>98</v>
      </c>
      <c r="B20" s="5" t="s">
        <v>99</v>
      </c>
      <c r="C20" s="5" t="s">
        <v>295</v>
      </c>
      <c r="D20" s="5" t="s">
        <v>296</v>
      </c>
      <c r="E20" s="5" t="s">
        <v>100</v>
      </c>
      <c r="F20" s="5" t="s">
        <v>14</v>
      </c>
      <c r="G20" s="8">
        <v>91415.15</v>
      </c>
      <c r="H20" s="8">
        <v>20143.650000000001</v>
      </c>
      <c r="I20" s="8">
        <v>0</v>
      </c>
      <c r="J20" s="33">
        <v>919</v>
      </c>
    </row>
    <row r="21" spans="1:10" ht="42" hidden="1" x14ac:dyDescent="0.25">
      <c r="A21" s="5" t="s">
        <v>98</v>
      </c>
      <c r="B21" s="5" t="s">
        <v>99</v>
      </c>
      <c r="C21" s="5" t="s">
        <v>299</v>
      </c>
      <c r="D21" s="5" t="s">
        <v>300</v>
      </c>
      <c r="E21" s="5" t="s">
        <v>100</v>
      </c>
      <c r="F21" s="5" t="s">
        <v>14</v>
      </c>
      <c r="G21" s="8">
        <v>0</v>
      </c>
      <c r="H21" s="8">
        <v>110.68</v>
      </c>
      <c r="I21" s="8">
        <v>0</v>
      </c>
      <c r="J21" s="33">
        <v>919</v>
      </c>
    </row>
    <row r="22" spans="1:10" ht="42" hidden="1" x14ac:dyDescent="0.25">
      <c r="A22" s="5" t="s">
        <v>98</v>
      </c>
      <c r="B22" s="5" t="s">
        <v>99</v>
      </c>
      <c r="C22" s="5" t="s">
        <v>305</v>
      </c>
      <c r="D22" s="5" t="s">
        <v>306</v>
      </c>
      <c r="E22" s="5" t="s">
        <v>100</v>
      </c>
      <c r="F22" s="5" t="s">
        <v>14</v>
      </c>
      <c r="G22" s="8">
        <v>0</v>
      </c>
      <c r="H22" s="8">
        <v>3822.51</v>
      </c>
      <c r="I22" s="8">
        <v>348.2</v>
      </c>
      <c r="J22" s="33">
        <v>919</v>
      </c>
    </row>
    <row r="23" spans="1:10" ht="73.5" hidden="1" x14ac:dyDescent="0.25">
      <c r="A23" s="5" t="s">
        <v>98</v>
      </c>
      <c r="B23" s="5" t="s">
        <v>99</v>
      </c>
      <c r="C23" s="5" t="s">
        <v>317</v>
      </c>
      <c r="D23" s="5" t="s">
        <v>318</v>
      </c>
      <c r="E23" s="5" t="s">
        <v>100</v>
      </c>
      <c r="F23" s="5" t="s">
        <v>14</v>
      </c>
      <c r="G23" s="8">
        <v>0</v>
      </c>
      <c r="H23" s="8">
        <v>5730.82</v>
      </c>
      <c r="I23" s="8">
        <v>4997.3999999999996</v>
      </c>
      <c r="J23" s="33">
        <v>919</v>
      </c>
    </row>
    <row r="24" spans="1:10" ht="136.5" hidden="1" x14ac:dyDescent="0.25">
      <c r="A24" s="5" t="s">
        <v>98</v>
      </c>
      <c r="B24" s="5" t="s">
        <v>99</v>
      </c>
      <c r="C24" s="5" t="s">
        <v>333</v>
      </c>
      <c r="D24" s="5" t="s">
        <v>334</v>
      </c>
      <c r="E24" s="5" t="s">
        <v>100</v>
      </c>
      <c r="F24" s="5" t="s">
        <v>14</v>
      </c>
      <c r="G24" s="8">
        <v>0</v>
      </c>
      <c r="H24" s="8">
        <v>0</v>
      </c>
      <c r="I24" s="8">
        <v>1500</v>
      </c>
      <c r="J24" s="33">
        <v>919</v>
      </c>
    </row>
    <row r="25" spans="1:10" ht="115.5" hidden="1" x14ac:dyDescent="0.25">
      <c r="A25" s="5" t="s">
        <v>98</v>
      </c>
      <c r="B25" s="5" t="s">
        <v>99</v>
      </c>
      <c r="C25" s="5" t="s">
        <v>335</v>
      </c>
      <c r="D25" s="5" t="s">
        <v>336</v>
      </c>
      <c r="E25" s="5" t="s">
        <v>100</v>
      </c>
      <c r="F25" s="5" t="s">
        <v>14</v>
      </c>
      <c r="G25" s="8">
        <v>0</v>
      </c>
      <c r="H25" s="8">
        <v>0</v>
      </c>
      <c r="I25" s="8">
        <v>5000</v>
      </c>
      <c r="J25" s="33">
        <v>919</v>
      </c>
    </row>
    <row r="26" spans="1:10" ht="126" hidden="1" x14ac:dyDescent="0.25">
      <c r="A26" s="5" t="s">
        <v>191</v>
      </c>
      <c r="B26" s="5" t="s">
        <v>192</v>
      </c>
      <c r="C26" s="5" t="s">
        <v>151</v>
      </c>
      <c r="D26" s="5" t="s">
        <v>152</v>
      </c>
      <c r="E26" s="5" t="s">
        <v>193</v>
      </c>
      <c r="F26" s="5" t="s">
        <v>14</v>
      </c>
      <c r="G26" s="8">
        <v>0</v>
      </c>
      <c r="H26" s="8">
        <v>7.74</v>
      </c>
      <c r="I26" s="8">
        <v>0</v>
      </c>
      <c r="J26" s="32">
        <v>910</v>
      </c>
    </row>
    <row r="27" spans="1:10" ht="136.5" hidden="1" x14ac:dyDescent="0.25">
      <c r="A27" s="5" t="s">
        <v>191</v>
      </c>
      <c r="B27" s="5" t="s">
        <v>192</v>
      </c>
      <c r="C27" s="5" t="s">
        <v>271</v>
      </c>
      <c r="D27" s="5" t="s">
        <v>272</v>
      </c>
      <c r="E27" s="5" t="s">
        <v>193</v>
      </c>
      <c r="F27" s="5" t="s">
        <v>14</v>
      </c>
      <c r="G27" s="8">
        <v>0</v>
      </c>
      <c r="H27" s="8">
        <v>3.97</v>
      </c>
      <c r="I27" s="8">
        <v>0</v>
      </c>
      <c r="J27" s="32">
        <v>910</v>
      </c>
    </row>
    <row r="28" spans="1:10" ht="147" hidden="1" x14ac:dyDescent="0.25">
      <c r="A28" s="5" t="s">
        <v>191</v>
      </c>
      <c r="B28" s="5" t="s">
        <v>192</v>
      </c>
      <c r="C28" s="5" t="s">
        <v>284</v>
      </c>
      <c r="D28" s="5" t="s">
        <v>954</v>
      </c>
      <c r="E28" s="5" t="s">
        <v>193</v>
      </c>
      <c r="F28" s="5" t="s">
        <v>14</v>
      </c>
      <c r="G28" s="8">
        <v>7184.66</v>
      </c>
      <c r="H28" s="8">
        <v>166.87</v>
      </c>
      <c r="I28" s="8">
        <v>0</v>
      </c>
      <c r="J28" s="32">
        <v>910</v>
      </c>
    </row>
    <row r="29" spans="1:10" ht="136.5" hidden="1" x14ac:dyDescent="0.25">
      <c r="A29" s="5" t="s">
        <v>95</v>
      </c>
      <c r="B29" s="5" t="s">
        <v>96</v>
      </c>
      <c r="C29" s="5" t="s">
        <v>19</v>
      </c>
      <c r="D29" s="5" t="s">
        <v>20</v>
      </c>
      <c r="E29" s="5" t="s">
        <v>97</v>
      </c>
      <c r="F29" s="5" t="s">
        <v>21</v>
      </c>
      <c r="G29" s="8">
        <v>559160.66</v>
      </c>
      <c r="H29" s="8">
        <v>255436.9</v>
      </c>
      <c r="I29" s="8">
        <v>234940.84</v>
      </c>
      <c r="J29" s="33">
        <v>919</v>
      </c>
    </row>
    <row r="30" spans="1:10" ht="126" hidden="1" x14ac:dyDescent="0.25">
      <c r="A30" s="5" t="s">
        <v>95</v>
      </c>
      <c r="B30" s="5" t="s">
        <v>96</v>
      </c>
      <c r="C30" s="5" t="s">
        <v>146</v>
      </c>
      <c r="D30" s="5" t="s">
        <v>147</v>
      </c>
      <c r="E30" s="5" t="s">
        <v>97</v>
      </c>
      <c r="F30" s="5" t="s">
        <v>14</v>
      </c>
      <c r="G30" s="8">
        <v>2202820.2599999998</v>
      </c>
      <c r="H30" s="8">
        <v>1181627.96</v>
      </c>
      <c r="I30" s="8">
        <v>53.79</v>
      </c>
      <c r="J30" s="33">
        <v>919</v>
      </c>
    </row>
    <row r="31" spans="1:10" ht="126" hidden="1" x14ac:dyDescent="0.25">
      <c r="A31" s="5" t="s">
        <v>95</v>
      </c>
      <c r="B31" s="5" t="s">
        <v>96</v>
      </c>
      <c r="C31" s="5" t="s">
        <v>151</v>
      </c>
      <c r="D31" s="5" t="s">
        <v>152</v>
      </c>
      <c r="E31" s="5" t="s">
        <v>97</v>
      </c>
      <c r="F31" s="5" t="s">
        <v>14</v>
      </c>
      <c r="G31" s="8">
        <v>953388.58</v>
      </c>
      <c r="H31" s="8">
        <v>378951.02</v>
      </c>
      <c r="I31" s="8">
        <v>24596.48</v>
      </c>
      <c r="J31" s="33">
        <v>919</v>
      </c>
    </row>
    <row r="32" spans="1:10" ht="105" hidden="1" x14ac:dyDescent="0.25">
      <c r="A32" s="5" t="s">
        <v>95</v>
      </c>
      <c r="B32" s="5" t="s">
        <v>96</v>
      </c>
      <c r="C32" s="5" t="s">
        <v>215</v>
      </c>
      <c r="D32" s="5" t="s">
        <v>216</v>
      </c>
      <c r="E32" s="5" t="s">
        <v>97</v>
      </c>
      <c r="F32" s="5" t="s">
        <v>14</v>
      </c>
      <c r="G32" s="8">
        <v>0</v>
      </c>
      <c r="H32" s="8">
        <v>655.26</v>
      </c>
      <c r="I32" s="8">
        <v>0</v>
      </c>
      <c r="J32" s="33">
        <v>919</v>
      </c>
    </row>
    <row r="33" spans="1:10" ht="94.5" hidden="1" x14ac:dyDescent="0.25">
      <c r="A33" s="5" t="s">
        <v>95</v>
      </c>
      <c r="B33" s="5" t="s">
        <v>96</v>
      </c>
      <c r="C33" s="5" t="s">
        <v>219</v>
      </c>
      <c r="D33" s="5" t="s">
        <v>220</v>
      </c>
      <c r="E33" s="5" t="s">
        <v>97</v>
      </c>
      <c r="F33" s="5" t="s">
        <v>14</v>
      </c>
      <c r="G33" s="8">
        <v>14646.03</v>
      </c>
      <c r="H33" s="8">
        <v>4069.99</v>
      </c>
      <c r="I33" s="8">
        <v>0</v>
      </c>
      <c r="J33" s="33">
        <v>919</v>
      </c>
    </row>
    <row r="34" spans="1:10" ht="94.5" hidden="1" x14ac:dyDescent="0.25">
      <c r="A34" s="5" t="s">
        <v>95</v>
      </c>
      <c r="B34" s="5" t="s">
        <v>96</v>
      </c>
      <c r="C34" s="5" t="s">
        <v>227</v>
      </c>
      <c r="D34" s="5" t="s">
        <v>228</v>
      </c>
      <c r="E34" s="5" t="s">
        <v>97</v>
      </c>
      <c r="F34" s="5" t="s">
        <v>14</v>
      </c>
      <c r="G34" s="8">
        <v>118688.78</v>
      </c>
      <c r="H34" s="8">
        <v>43756.14</v>
      </c>
      <c r="I34" s="8">
        <v>3242.26</v>
      </c>
      <c r="J34" s="33">
        <v>919</v>
      </c>
    </row>
    <row r="35" spans="1:10" ht="136.5" hidden="1" x14ac:dyDescent="0.25">
      <c r="A35" s="5" t="s">
        <v>95</v>
      </c>
      <c r="B35" s="5" t="s">
        <v>96</v>
      </c>
      <c r="C35" s="5" t="s">
        <v>269</v>
      </c>
      <c r="D35" s="5" t="s">
        <v>270</v>
      </c>
      <c r="E35" s="5" t="s">
        <v>97</v>
      </c>
      <c r="F35" s="5" t="s">
        <v>14</v>
      </c>
      <c r="G35" s="8">
        <v>677656.41</v>
      </c>
      <c r="H35" s="8">
        <v>375587.53</v>
      </c>
      <c r="I35" s="8">
        <v>12.47</v>
      </c>
      <c r="J35" s="33">
        <v>919</v>
      </c>
    </row>
    <row r="36" spans="1:10" ht="136.5" hidden="1" x14ac:dyDescent="0.25">
      <c r="A36" s="5" t="s">
        <v>95</v>
      </c>
      <c r="B36" s="5" t="s">
        <v>96</v>
      </c>
      <c r="C36" s="5" t="s">
        <v>271</v>
      </c>
      <c r="D36" s="5" t="s">
        <v>272</v>
      </c>
      <c r="E36" s="5" t="s">
        <v>97</v>
      </c>
      <c r="F36" s="5" t="s">
        <v>14</v>
      </c>
      <c r="G36" s="8">
        <v>331061.23</v>
      </c>
      <c r="H36" s="8">
        <v>127827.7</v>
      </c>
      <c r="I36" s="8">
        <v>5701.9</v>
      </c>
      <c r="J36" s="33">
        <v>919</v>
      </c>
    </row>
    <row r="37" spans="1:10" ht="157.5" hidden="1" x14ac:dyDescent="0.25">
      <c r="A37" s="5" t="s">
        <v>95</v>
      </c>
      <c r="B37" s="5" t="s">
        <v>96</v>
      </c>
      <c r="C37" s="5" t="s">
        <v>285</v>
      </c>
      <c r="D37" s="5" t="s">
        <v>955</v>
      </c>
      <c r="E37" s="5" t="s">
        <v>97</v>
      </c>
      <c r="F37" s="5" t="s">
        <v>14</v>
      </c>
      <c r="G37" s="8">
        <v>0</v>
      </c>
      <c r="H37" s="8">
        <v>5003.16</v>
      </c>
      <c r="I37" s="8">
        <v>0</v>
      </c>
      <c r="J37" s="33">
        <v>919</v>
      </c>
    </row>
    <row r="38" spans="1:10" ht="126" hidden="1" x14ac:dyDescent="0.25">
      <c r="A38" s="5" t="s">
        <v>95</v>
      </c>
      <c r="B38" s="5" t="s">
        <v>96</v>
      </c>
      <c r="C38" s="5" t="s">
        <v>295</v>
      </c>
      <c r="D38" s="5" t="s">
        <v>296</v>
      </c>
      <c r="E38" s="5" t="s">
        <v>97</v>
      </c>
      <c r="F38" s="5" t="s">
        <v>14</v>
      </c>
      <c r="G38" s="8">
        <v>240123</v>
      </c>
      <c r="H38" s="8">
        <v>68904.240000000005</v>
      </c>
      <c r="I38" s="8">
        <v>0</v>
      </c>
      <c r="J38" s="33">
        <v>919</v>
      </c>
    </row>
    <row r="39" spans="1:10" ht="73.5" hidden="1" x14ac:dyDescent="0.25">
      <c r="A39" s="5" t="s">
        <v>95</v>
      </c>
      <c r="B39" s="5" t="s">
        <v>96</v>
      </c>
      <c r="C39" s="5" t="s">
        <v>297</v>
      </c>
      <c r="D39" s="5" t="s">
        <v>298</v>
      </c>
      <c r="E39" s="5" t="s">
        <v>97</v>
      </c>
      <c r="F39" s="5" t="s">
        <v>14</v>
      </c>
      <c r="G39" s="8">
        <v>0</v>
      </c>
      <c r="H39" s="8">
        <v>375.95</v>
      </c>
      <c r="I39" s="8">
        <v>0</v>
      </c>
      <c r="J39" s="33">
        <v>919</v>
      </c>
    </row>
    <row r="40" spans="1:10" ht="42" hidden="1" x14ac:dyDescent="0.25">
      <c r="A40" s="5" t="s">
        <v>95</v>
      </c>
      <c r="B40" s="5" t="s">
        <v>96</v>
      </c>
      <c r="C40" s="5" t="s">
        <v>299</v>
      </c>
      <c r="D40" s="5" t="s">
        <v>300</v>
      </c>
      <c r="E40" s="5" t="s">
        <v>97</v>
      </c>
      <c r="F40" s="5" t="s">
        <v>14</v>
      </c>
      <c r="G40" s="8">
        <v>15590</v>
      </c>
      <c r="H40" s="8">
        <v>5209.41</v>
      </c>
      <c r="I40" s="8">
        <v>2074.4</v>
      </c>
      <c r="J40" s="33">
        <v>919</v>
      </c>
    </row>
    <row r="41" spans="1:10" ht="42" hidden="1" x14ac:dyDescent="0.25">
      <c r="A41" s="5" t="s">
        <v>95</v>
      </c>
      <c r="B41" s="5" t="s">
        <v>96</v>
      </c>
      <c r="C41" s="5" t="s">
        <v>305</v>
      </c>
      <c r="D41" s="5" t="s">
        <v>306</v>
      </c>
      <c r="E41" s="5" t="s">
        <v>97</v>
      </c>
      <c r="F41" s="5" t="s">
        <v>14</v>
      </c>
      <c r="G41" s="8">
        <v>36548</v>
      </c>
      <c r="H41" s="8">
        <v>12310.63</v>
      </c>
      <c r="I41" s="8">
        <v>3635.85</v>
      </c>
      <c r="J41" s="33">
        <v>919</v>
      </c>
    </row>
    <row r="42" spans="1:10" ht="73.5" hidden="1" x14ac:dyDescent="0.25">
      <c r="A42" s="5" t="s">
        <v>95</v>
      </c>
      <c r="B42" s="5" t="s">
        <v>96</v>
      </c>
      <c r="C42" s="5" t="s">
        <v>317</v>
      </c>
      <c r="D42" s="5" t="s">
        <v>318</v>
      </c>
      <c r="E42" s="5" t="s">
        <v>97</v>
      </c>
      <c r="F42" s="5" t="s">
        <v>14</v>
      </c>
      <c r="G42" s="8">
        <v>86619</v>
      </c>
      <c r="H42" s="8">
        <v>42967.91</v>
      </c>
      <c r="I42" s="8">
        <v>25172.7</v>
      </c>
      <c r="J42" s="33">
        <v>919</v>
      </c>
    </row>
    <row r="43" spans="1:10" ht="42" hidden="1" x14ac:dyDescent="0.25">
      <c r="A43" s="5" t="s">
        <v>95</v>
      </c>
      <c r="B43" s="5" t="s">
        <v>96</v>
      </c>
      <c r="C43" s="5" t="s">
        <v>329</v>
      </c>
      <c r="D43" s="5" t="s">
        <v>330</v>
      </c>
      <c r="E43" s="5" t="s">
        <v>97</v>
      </c>
      <c r="F43" s="5" t="s">
        <v>14</v>
      </c>
      <c r="G43" s="8">
        <v>9</v>
      </c>
      <c r="H43" s="8">
        <v>2.2200000000000002</v>
      </c>
      <c r="I43" s="8">
        <v>1500</v>
      </c>
      <c r="J43" s="33">
        <v>919</v>
      </c>
    </row>
    <row r="44" spans="1:10" ht="136.5" hidden="1" x14ac:dyDescent="0.25">
      <c r="A44" s="5" t="s">
        <v>95</v>
      </c>
      <c r="B44" s="5" t="s">
        <v>96</v>
      </c>
      <c r="C44" s="5" t="s">
        <v>333</v>
      </c>
      <c r="D44" s="5" t="s">
        <v>334</v>
      </c>
      <c r="E44" s="5" t="s">
        <v>97</v>
      </c>
      <c r="F44" s="5" t="s">
        <v>14</v>
      </c>
      <c r="G44" s="8">
        <v>0</v>
      </c>
      <c r="H44" s="8">
        <v>0</v>
      </c>
      <c r="I44" s="8">
        <v>18375.37</v>
      </c>
      <c r="J44" s="33">
        <v>919</v>
      </c>
    </row>
    <row r="45" spans="1:10" ht="157.5" hidden="1" x14ac:dyDescent="0.25">
      <c r="A45" s="5" t="s">
        <v>95</v>
      </c>
      <c r="B45" s="5" t="s">
        <v>96</v>
      </c>
      <c r="C45" s="5" t="s">
        <v>339</v>
      </c>
      <c r="D45" s="5" t="s">
        <v>340</v>
      </c>
      <c r="E45" s="5" t="s">
        <v>13</v>
      </c>
      <c r="F45" s="5" t="s">
        <v>14</v>
      </c>
      <c r="G45" s="8">
        <v>0</v>
      </c>
      <c r="H45" s="8">
        <v>0</v>
      </c>
      <c r="I45" s="8">
        <v>200</v>
      </c>
      <c r="J45" s="33">
        <v>919</v>
      </c>
    </row>
    <row r="46" spans="1:10" ht="157.5" hidden="1" x14ac:dyDescent="0.25">
      <c r="A46" s="5" t="s">
        <v>95</v>
      </c>
      <c r="B46" s="5" t="s">
        <v>96</v>
      </c>
      <c r="C46" s="5" t="s">
        <v>339</v>
      </c>
      <c r="D46" s="5" t="s">
        <v>340</v>
      </c>
      <c r="E46" s="5" t="s">
        <v>97</v>
      </c>
      <c r="F46" s="5" t="s">
        <v>14</v>
      </c>
      <c r="G46" s="8">
        <v>0</v>
      </c>
      <c r="H46" s="8">
        <v>0</v>
      </c>
      <c r="I46" s="8">
        <v>200</v>
      </c>
      <c r="J46" s="33">
        <v>919</v>
      </c>
    </row>
    <row r="47" spans="1:10" ht="136.5" hidden="1" x14ac:dyDescent="0.25">
      <c r="A47" s="5" t="s">
        <v>41</v>
      </c>
      <c r="B47" s="5" t="s">
        <v>42</v>
      </c>
      <c r="C47" s="5" t="s">
        <v>19</v>
      </c>
      <c r="D47" s="5" t="s">
        <v>20</v>
      </c>
      <c r="E47" s="5" t="s">
        <v>40</v>
      </c>
      <c r="F47" s="5" t="s">
        <v>21</v>
      </c>
      <c r="G47" s="8">
        <v>738159</v>
      </c>
      <c r="H47" s="8">
        <v>38022.67</v>
      </c>
      <c r="I47" s="8">
        <v>10087.450000000001</v>
      </c>
      <c r="J47" s="33">
        <v>919</v>
      </c>
    </row>
    <row r="48" spans="1:10" ht="126" hidden="1" x14ac:dyDescent="0.25">
      <c r="A48" s="5" t="s">
        <v>41</v>
      </c>
      <c r="B48" s="5" t="s">
        <v>42</v>
      </c>
      <c r="C48" s="5" t="s">
        <v>146</v>
      </c>
      <c r="D48" s="5" t="s">
        <v>147</v>
      </c>
      <c r="E48" s="5" t="s">
        <v>40</v>
      </c>
      <c r="F48" s="5" t="s">
        <v>14</v>
      </c>
      <c r="G48" s="8">
        <v>0</v>
      </c>
      <c r="H48" s="8">
        <v>29.15</v>
      </c>
      <c r="I48" s="8">
        <v>0</v>
      </c>
      <c r="J48" s="33">
        <v>919</v>
      </c>
    </row>
    <row r="49" spans="1:10" ht="126" hidden="1" x14ac:dyDescent="0.25">
      <c r="A49" s="5" t="s">
        <v>41</v>
      </c>
      <c r="B49" s="5" t="s">
        <v>42</v>
      </c>
      <c r="C49" s="5" t="s">
        <v>151</v>
      </c>
      <c r="D49" s="5" t="s">
        <v>152</v>
      </c>
      <c r="E49" s="5" t="s">
        <v>40</v>
      </c>
      <c r="F49" s="5" t="s">
        <v>14</v>
      </c>
      <c r="G49" s="8">
        <v>1355889.62</v>
      </c>
      <c r="H49" s="8">
        <v>86218.82</v>
      </c>
      <c r="I49" s="8">
        <v>0</v>
      </c>
      <c r="J49" s="33">
        <v>919</v>
      </c>
    </row>
    <row r="50" spans="1:10" ht="94.5" hidden="1" x14ac:dyDescent="0.25">
      <c r="A50" s="5" t="s">
        <v>41</v>
      </c>
      <c r="B50" s="5" t="s">
        <v>42</v>
      </c>
      <c r="C50" s="5" t="s">
        <v>227</v>
      </c>
      <c r="D50" s="5" t="s">
        <v>228</v>
      </c>
      <c r="E50" s="5" t="s">
        <v>40</v>
      </c>
      <c r="F50" s="5" t="s">
        <v>14</v>
      </c>
      <c r="G50" s="8">
        <v>159278.26</v>
      </c>
      <c r="H50" s="8">
        <v>10633.47</v>
      </c>
      <c r="I50" s="8">
        <v>0</v>
      </c>
      <c r="J50" s="33">
        <v>919</v>
      </c>
    </row>
    <row r="51" spans="1:10" ht="136.5" hidden="1" x14ac:dyDescent="0.25">
      <c r="A51" s="5" t="s">
        <v>41</v>
      </c>
      <c r="B51" s="5" t="s">
        <v>42</v>
      </c>
      <c r="C51" s="5" t="s">
        <v>271</v>
      </c>
      <c r="D51" s="5" t="s">
        <v>272</v>
      </c>
      <c r="E51" s="5" t="s">
        <v>40</v>
      </c>
      <c r="F51" s="5" t="s">
        <v>14</v>
      </c>
      <c r="G51" s="8">
        <v>287810.95</v>
      </c>
      <c r="H51" s="8">
        <v>18326.16</v>
      </c>
      <c r="I51" s="8">
        <v>0</v>
      </c>
      <c r="J51" s="33">
        <v>919</v>
      </c>
    </row>
    <row r="52" spans="1:10" ht="157.5" hidden="1" x14ac:dyDescent="0.25">
      <c r="A52" s="5" t="s">
        <v>41</v>
      </c>
      <c r="B52" s="5" t="s">
        <v>42</v>
      </c>
      <c r="C52" s="5" t="s">
        <v>285</v>
      </c>
      <c r="D52" s="5" t="s">
        <v>955</v>
      </c>
      <c r="E52" s="5" t="s">
        <v>40</v>
      </c>
      <c r="F52" s="5" t="s">
        <v>14</v>
      </c>
      <c r="G52" s="8">
        <v>107621.77</v>
      </c>
      <c r="H52" s="8">
        <v>5864.9</v>
      </c>
      <c r="I52" s="8">
        <v>0</v>
      </c>
      <c r="J52" s="33">
        <v>919</v>
      </c>
    </row>
    <row r="53" spans="1:10" ht="63" hidden="1" x14ac:dyDescent="0.25">
      <c r="A53" s="5" t="s">
        <v>41</v>
      </c>
      <c r="B53" s="5" t="s">
        <v>42</v>
      </c>
      <c r="C53" s="5" t="s">
        <v>293</v>
      </c>
      <c r="D53" s="5" t="s">
        <v>294</v>
      </c>
      <c r="E53" s="5" t="s">
        <v>40</v>
      </c>
      <c r="F53" s="5" t="s">
        <v>14</v>
      </c>
      <c r="G53" s="8">
        <v>195981</v>
      </c>
      <c r="H53" s="8">
        <v>63687.040000000001</v>
      </c>
      <c r="I53" s="8">
        <v>0</v>
      </c>
      <c r="J53" s="33">
        <v>919</v>
      </c>
    </row>
    <row r="54" spans="1:10" ht="42" hidden="1" x14ac:dyDescent="0.25">
      <c r="A54" s="5" t="s">
        <v>41</v>
      </c>
      <c r="B54" s="5" t="s">
        <v>42</v>
      </c>
      <c r="C54" s="5" t="s">
        <v>299</v>
      </c>
      <c r="D54" s="5" t="s">
        <v>300</v>
      </c>
      <c r="E54" s="5" t="s">
        <v>40</v>
      </c>
      <c r="F54" s="5" t="s">
        <v>14</v>
      </c>
      <c r="G54" s="8">
        <v>0</v>
      </c>
      <c r="H54" s="8">
        <v>134.94999999999999</v>
      </c>
      <c r="I54" s="8">
        <v>0</v>
      </c>
      <c r="J54" s="33">
        <v>919</v>
      </c>
    </row>
    <row r="55" spans="1:10" ht="42" hidden="1" x14ac:dyDescent="0.25">
      <c r="A55" s="5" t="s">
        <v>41</v>
      </c>
      <c r="B55" s="5" t="s">
        <v>42</v>
      </c>
      <c r="C55" s="5" t="s">
        <v>305</v>
      </c>
      <c r="D55" s="5" t="s">
        <v>306</v>
      </c>
      <c r="E55" s="5" t="s">
        <v>40</v>
      </c>
      <c r="F55" s="5" t="s">
        <v>14</v>
      </c>
      <c r="G55" s="8">
        <v>432</v>
      </c>
      <c r="H55" s="8">
        <v>2232.71</v>
      </c>
      <c r="I55" s="8">
        <v>0</v>
      </c>
      <c r="J55" s="33">
        <v>919</v>
      </c>
    </row>
    <row r="56" spans="1:10" ht="126" hidden="1" x14ac:dyDescent="0.25">
      <c r="A56" s="5" t="s">
        <v>165</v>
      </c>
      <c r="B56" s="5" t="s">
        <v>166</v>
      </c>
      <c r="C56" s="5" t="s">
        <v>151</v>
      </c>
      <c r="D56" s="5" t="s">
        <v>152</v>
      </c>
      <c r="E56" s="5" t="s">
        <v>13</v>
      </c>
      <c r="F56" s="5" t="s">
        <v>14</v>
      </c>
      <c r="G56" s="8">
        <v>0</v>
      </c>
      <c r="H56" s="8">
        <v>431.49</v>
      </c>
      <c r="I56" s="8">
        <v>0</v>
      </c>
      <c r="J56" s="33">
        <v>910</v>
      </c>
    </row>
    <row r="57" spans="1:10" ht="94.5" hidden="1" x14ac:dyDescent="0.25">
      <c r="A57" s="5" t="s">
        <v>165</v>
      </c>
      <c r="B57" s="5" t="s">
        <v>166</v>
      </c>
      <c r="C57" s="5" t="s">
        <v>227</v>
      </c>
      <c r="D57" s="5" t="s">
        <v>228</v>
      </c>
      <c r="E57" s="5" t="s">
        <v>13</v>
      </c>
      <c r="F57" s="5" t="s">
        <v>14</v>
      </c>
      <c r="G57" s="8">
        <v>0</v>
      </c>
      <c r="H57" s="8">
        <v>9.8000000000000007</v>
      </c>
      <c r="I57" s="8">
        <v>0</v>
      </c>
      <c r="J57" s="33">
        <v>910</v>
      </c>
    </row>
    <row r="58" spans="1:10" ht="136.5" hidden="1" x14ac:dyDescent="0.25">
      <c r="A58" s="5" t="s">
        <v>165</v>
      </c>
      <c r="B58" s="5" t="s">
        <v>166</v>
      </c>
      <c r="C58" s="5" t="s">
        <v>271</v>
      </c>
      <c r="D58" s="5" t="s">
        <v>272</v>
      </c>
      <c r="E58" s="5" t="s">
        <v>13</v>
      </c>
      <c r="F58" s="5" t="s">
        <v>14</v>
      </c>
      <c r="G58" s="8">
        <v>0</v>
      </c>
      <c r="H58" s="8">
        <v>49.58</v>
      </c>
      <c r="I58" s="8">
        <v>0</v>
      </c>
      <c r="J58" s="33">
        <v>910</v>
      </c>
    </row>
    <row r="59" spans="1:10" ht="84" hidden="1" x14ac:dyDescent="0.25">
      <c r="A59" s="5" t="s">
        <v>165</v>
      </c>
      <c r="B59" s="5" t="s">
        <v>166</v>
      </c>
      <c r="C59" s="5" t="s">
        <v>305</v>
      </c>
      <c r="D59" s="5" t="s">
        <v>306</v>
      </c>
      <c r="E59" s="5" t="s">
        <v>13</v>
      </c>
      <c r="F59" s="5" t="s">
        <v>14</v>
      </c>
      <c r="G59" s="8">
        <v>0</v>
      </c>
      <c r="H59" s="8">
        <v>67.42</v>
      </c>
      <c r="I59" s="8">
        <v>0</v>
      </c>
      <c r="J59" s="33">
        <v>910</v>
      </c>
    </row>
    <row r="60" spans="1:10" ht="126" hidden="1" x14ac:dyDescent="0.25">
      <c r="A60" s="5" t="s">
        <v>185</v>
      </c>
      <c r="B60" s="5" t="s">
        <v>186</v>
      </c>
      <c r="C60" s="5" t="s">
        <v>151</v>
      </c>
      <c r="D60" s="5" t="s">
        <v>152</v>
      </c>
      <c r="E60" s="5" t="s">
        <v>71</v>
      </c>
      <c r="F60" s="5" t="s">
        <v>14</v>
      </c>
      <c r="G60" s="8">
        <v>0</v>
      </c>
      <c r="H60" s="8">
        <v>344.44</v>
      </c>
      <c r="I60" s="8">
        <v>0</v>
      </c>
      <c r="J60" s="33">
        <v>919</v>
      </c>
    </row>
    <row r="61" spans="1:10" ht="94.5" hidden="1" x14ac:dyDescent="0.25">
      <c r="A61" s="5" t="s">
        <v>185</v>
      </c>
      <c r="B61" s="5" t="s">
        <v>186</v>
      </c>
      <c r="C61" s="5" t="s">
        <v>227</v>
      </c>
      <c r="D61" s="5" t="s">
        <v>228</v>
      </c>
      <c r="E61" s="5" t="s">
        <v>71</v>
      </c>
      <c r="F61" s="5" t="s">
        <v>14</v>
      </c>
      <c r="G61" s="8">
        <v>0</v>
      </c>
      <c r="H61" s="8">
        <v>45.39</v>
      </c>
      <c r="I61" s="8">
        <v>0</v>
      </c>
      <c r="J61" s="33">
        <v>919</v>
      </c>
    </row>
    <row r="62" spans="1:10" ht="136.5" hidden="1" x14ac:dyDescent="0.25">
      <c r="A62" s="5" t="s">
        <v>185</v>
      </c>
      <c r="B62" s="5" t="s">
        <v>186</v>
      </c>
      <c r="C62" s="5" t="s">
        <v>271</v>
      </c>
      <c r="D62" s="5" t="s">
        <v>272</v>
      </c>
      <c r="E62" s="5" t="s">
        <v>71</v>
      </c>
      <c r="F62" s="5" t="s">
        <v>14</v>
      </c>
      <c r="G62" s="8">
        <v>0</v>
      </c>
      <c r="H62" s="8">
        <v>78.989999999999995</v>
      </c>
      <c r="I62" s="8">
        <v>0</v>
      </c>
      <c r="J62" s="33">
        <v>919</v>
      </c>
    </row>
    <row r="63" spans="1:10" ht="136.5" hidden="1" x14ac:dyDescent="0.25">
      <c r="A63" s="5" t="s">
        <v>107</v>
      </c>
      <c r="B63" s="5" t="s">
        <v>108</v>
      </c>
      <c r="C63" s="5" t="s">
        <v>19</v>
      </c>
      <c r="D63" s="5" t="s">
        <v>20</v>
      </c>
      <c r="E63" s="5" t="s">
        <v>109</v>
      </c>
      <c r="F63" s="5" t="s">
        <v>21</v>
      </c>
      <c r="G63" s="8">
        <v>2843</v>
      </c>
      <c r="H63" s="8">
        <v>36.229999999999997</v>
      </c>
      <c r="I63" s="8">
        <v>0</v>
      </c>
      <c r="J63" s="32">
        <v>908</v>
      </c>
    </row>
    <row r="64" spans="1:10" ht="136.5" hidden="1" x14ac:dyDescent="0.25">
      <c r="A64" s="5" t="s">
        <v>107</v>
      </c>
      <c r="B64" s="5" t="s">
        <v>108</v>
      </c>
      <c r="C64" s="5" t="s">
        <v>19</v>
      </c>
      <c r="D64" s="5" t="s">
        <v>20</v>
      </c>
      <c r="E64" s="5" t="s">
        <v>35</v>
      </c>
      <c r="F64" s="5" t="s">
        <v>21</v>
      </c>
      <c r="G64" s="8">
        <v>62816.78</v>
      </c>
      <c r="H64" s="8">
        <v>1038.19</v>
      </c>
      <c r="I64" s="8">
        <v>0</v>
      </c>
      <c r="J64" s="32">
        <v>908</v>
      </c>
    </row>
    <row r="65" spans="1:10" ht="136.5" hidden="1" x14ac:dyDescent="0.25">
      <c r="A65" s="5" t="s">
        <v>107</v>
      </c>
      <c r="B65" s="5" t="s">
        <v>108</v>
      </c>
      <c r="C65" s="5" t="s">
        <v>19</v>
      </c>
      <c r="D65" s="5" t="s">
        <v>20</v>
      </c>
      <c r="E65" s="5" t="s">
        <v>52</v>
      </c>
      <c r="F65" s="5" t="s">
        <v>21</v>
      </c>
      <c r="G65" s="8">
        <v>3051</v>
      </c>
      <c r="H65" s="8">
        <v>43.5</v>
      </c>
      <c r="I65" s="8">
        <v>0</v>
      </c>
      <c r="J65" s="32">
        <v>908</v>
      </c>
    </row>
    <row r="66" spans="1:10" ht="136.5" hidden="1" x14ac:dyDescent="0.25">
      <c r="A66" s="5" t="s">
        <v>107</v>
      </c>
      <c r="B66" s="5" t="s">
        <v>108</v>
      </c>
      <c r="C66" s="5" t="s">
        <v>19</v>
      </c>
      <c r="D66" s="5" t="s">
        <v>20</v>
      </c>
      <c r="E66" s="5" t="s">
        <v>110</v>
      </c>
      <c r="F66" s="5" t="s">
        <v>21</v>
      </c>
      <c r="G66" s="8">
        <v>754</v>
      </c>
      <c r="H66" s="8">
        <v>5.0199999999999996</v>
      </c>
      <c r="I66" s="8">
        <v>0</v>
      </c>
      <c r="J66" s="32">
        <v>908</v>
      </c>
    </row>
    <row r="67" spans="1:10" ht="136.5" hidden="1" x14ac:dyDescent="0.25">
      <c r="A67" s="5" t="s">
        <v>107</v>
      </c>
      <c r="B67" s="5" t="s">
        <v>108</v>
      </c>
      <c r="C67" s="5" t="s">
        <v>19</v>
      </c>
      <c r="D67" s="5" t="s">
        <v>20</v>
      </c>
      <c r="E67" s="5" t="s">
        <v>111</v>
      </c>
      <c r="F67" s="5" t="s">
        <v>21</v>
      </c>
      <c r="G67" s="8">
        <v>17002</v>
      </c>
      <c r="H67" s="8">
        <v>209.15</v>
      </c>
      <c r="I67" s="8">
        <v>0</v>
      </c>
      <c r="J67" s="32">
        <v>908</v>
      </c>
    </row>
    <row r="68" spans="1:10" ht="136.5" hidden="1" x14ac:dyDescent="0.25">
      <c r="A68" s="5" t="s">
        <v>107</v>
      </c>
      <c r="B68" s="5" t="s">
        <v>108</v>
      </c>
      <c r="C68" s="5" t="s">
        <v>19</v>
      </c>
      <c r="D68" s="5" t="s">
        <v>20</v>
      </c>
      <c r="E68" s="5" t="s">
        <v>45</v>
      </c>
      <c r="F68" s="5" t="s">
        <v>21</v>
      </c>
      <c r="G68" s="8">
        <v>14077</v>
      </c>
      <c r="H68" s="8">
        <v>156.53</v>
      </c>
      <c r="I68" s="8">
        <v>0</v>
      </c>
      <c r="J68" s="32">
        <v>908</v>
      </c>
    </row>
    <row r="69" spans="1:10" ht="136.5" hidden="1" x14ac:dyDescent="0.25">
      <c r="A69" s="5" t="s">
        <v>107</v>
      </c>
      <c r="B69" s="5" t="s">
        <v>108</v>
      </c>
      <c r="C69" s="5" t="s">
        <v>19</v>
      </c>
      <c r="D69" s="5" t="s">
        <v>20</v>
      </c>
      <c r="E69" s="5" t="s">
        <v>112</v>
      </c>
      <c r="F69" s="5" t="s">
        <v>21</v>
      </c>
      <c r="G69" s="8">
        <v>608</v>
      </c>
      <c r="H69" s="8">
        <v>4.1500000000000004</v>
      </c>
      <c r="I69" s="8">
        <v>0</v>
      </c>
      <c r="J69" s="32">
        <v>908</v>
      </c>
    </row>
    <row r="70" spans="1:10" ht="136.5" hidden="1" x14ac:dyDescent="0.25">
      <c r="A70" s="5" t="s">
        <v>107</v>
      </c>
      <c r="B70" s="5" t="s">
        <v>108</v>
      </c>
      <c r="C70" s="5" t="s">
        <v>19</v>
      </c>
      <c r="D70" s="5" t="s">
        <v>20</v>
      </c>
      <c r="E70" s="5" t="s">
        <v>113</v>
      </c>
      <c r="F70" s="5" t="s">
        <v>21</v>
      </c>
      <c r="G70" s="8">
        <v>506</v>
      </c>
      <c r="H70" s="8">
        <v>3.37</v>
      </c>
      <c r="I70" s="8">
        <v>0</v>
      </c>
      <c r="J70" s="32">
        <v>908</v>
      </c>
    </row>
    <row r="71" spans="1:10" ht="136.5" hidden="1" x14ac:dyDescent="0.25">
      <c r="A71" s="5" t="s">
        <v>107</v>
      </c>
      <c r="B71" s="5" t="s">
        <v>108</v>
      </c>
      <c r="C71" s="5" t="s">
        <v>19</v>
      </c>
      <c r="D71" s="5" t="s">
        <v>20</v>
      </c>
      <c r="E71" s="5" t="s">
        <v>13</v>
      </c>
      <c r="F71" s="5" t="s">
        <v>21</v>
      </c>
      <c r="G71" s="8">
        <v>164154.66</v>
      </c>
      <c r="H71" s="8">
        <v>3239.5</v>
      </c>
      <c r="I71" s="8">
        <v>0</v>
      </c>
      <c r="J71" s="32">
        <v>908</v>
      </c>
    </row>
    <row r="72" spans="1:10" ht="136.5" hidden="1" x14ac:dyDescent="0.25">
      <c r="A72" s="5" t="s">
        <v>107</v>
      </c>
      <c r="B72" s="5" t="s">
        <v>108</v>
      </c>
      <c r="C72" s="5" t="s">
        <v>19</v>
      </c>
      <c r="D72" s="5" t="s">
        <v>20</v>
      </c>
      <c r="E72" s="5" t="s">
        <v>13</v>
      </c>
      <c r="F72" s="5" t="s">
        <v>21</v>
      </c>
      <c r="G72" s="8">
        <v>176769</v>
      </c>
      <c r="H72" s="8">
        <v>3083.87</v>
      </c>
      <c r="I72" s="8">
        <v>0</v>
      </c>
      <c r="J72" s="32">
        <v>908</v>
      </c>
    </row>
    <row r="73" spans="1:10" ht="136.5" hidden="1" x14ac:dyDescent="0.25">
      <c r="A73" s="5" t="s">
        <v>107</v>
      </c>
      <c r="B73" s="5" t="s">
        <v>108</v>
      </c>
      <c r="C73" s="5" t="s">
        <v>19</v>
      </c>
      <c r="D73" s="5" t="s">
        <v>20</v>
      </c>
      <c r="E73" s="5" t="s">
        <v>13</v>
      </c>
      <c r="F73" s="5" t="s">
        <v>21</v>
      </c>
      <c r="G73" s="8">
        <v>486</v>
      </c>
      <c r="H73" s="8">
        <v>0</v>
      </c>
      <c r="I73" s="8">
        <v>0</v>
      </c>
      <c r="J73" s="32">
        <v>908</v>
      </c>
    </row>
    <row r="74" spans="1:10" ht="136.5" hidden="1" x14ac:dyDescent="0.25">
      <c r="A74" s="5" t="s">
        <v>107</v>
      </c>
      <c r="B74" s="5" t="s">
        <v>108</v>
      </c>
      <c r="C74" s="5" t="s">
        <v>19</v>
      </c>
      <c r="D74" s="5" t="s">
        <v>20</v>
      </c>
      <c r="E74" s="5" t="s">
        <v>65</v>
      </c>
      <c r="F74" s="5" t="s">
        <v>21</v>
      </c>
      <c r="G74" s="8">
        <v>25073</v>
      </c>
      <c r="H74" s="8">
        <v>298.99</v>
      </c>
      <c r="I74" s="8">
        <v>0</v>
      </c>
      <c r="J74" s="32">
        <v>908</v>
      </c>
    </row>
    <row r="75" spans="1:10" ht="136.5" hidden="1" x14ac:dyDescent="0.25">
      <c r="A75" s="5" t="s">
        <v>107</v>
      </c>
      <c r="B75" s="5" t="s">
        <v>108</v>
      </c>
      <c r="C75" s="5" t="s">
        <v>19</v>
      </c>
      <c r="D75" s="5" t="s">
        <v>20</v>
      </c>
      <c r="E75" s="5" t="s">
        <v>66</v>
      </c>
      <c r="F75" s="5" t="s">
        <v>21</v>
      </c>
      <c r="G75" s="8">
        <v>20016</v>
      </c>
      <c r="H75" s="8">
        <v>234.09</v>
      </c>
      <c r="I75" s="8">
        <v>0</v>
      </c>
      <c r="J75" s="32">
        <v>908</v>
      </c>
    </row>
    <row r="76" spans="1:10" ht="136.5" hidden="1" x14ac:dyDescent="0.25">
      <c r="A76" s="5" t="s">
        <v>107</v>
      </c>
      <c r="B76" s="5" t="s">
        <v>108</v>
      </c>
      <c r="C76" s="5" t="s">
        <v>19</v>
      </c>
      <c r="D76" s="5" t="s">
        <v>20</v>
      </c>
      <c r="E76" s="5" t="s">
        <v>63</v>
      </c>
      <c r="F76" s="5" t="s">
        <v>21</v>
      </c>
      <c r="G76" s="8">
        <v>355.65</v>
      </c>
      <c r="H76" s="8">
        <v>8.52</v>
      </c>
      <c r="I76" s="8">
        <v>0</v>
      </c>
      <c r="J76" s="32">
        <v>908</v>
      </c>
    </row>
    <row r="77" spans="1:10" ht="136.5" hidden="1" x14ac:dyDescent="0.25">
      <c r="A77" s="5" t="s">
        <v>107</v>
      </c>
      <c r="B77" s="5" t="s">
        <v>108</v>
      </c>
      <c r="C77" s="5" t="s">
        <v>19</v>
      </c>
      <c r="D77" s="5" t="s">
        <v>20</v>
      </c>
      <c r="E77" s="5" t="s">
        <v>114</v>
      </c>
      <c r="F77" s="5" t="s">
        <v>21</v>
      </c>
      <c r="G77" s="8">
        <v>75.010000000000005</v>
      </c>
      <c r="H77" s="8">
        <v>0.51</v>
      </c>
      <c r="I77" s="8">
        <v>0</v>
      </c>
      <c r="J77" s="32">
        <v>908</v>
      </c>
    </row>
    <row r="78" spans="1:10" ht="136.5" hidden="1" x14ac:dyDescent="0.25">
      <c r="A78" s="5" t="s">
        <v>107</v>
      </c>
      <c r="B78" s="5" t="s">
        <v>108</v>
      </c>
      <c r="C78" s="5" t="s">
        <v>19</v>
      </c>
      <c r="D78" s="5" t="s">
        <v>20</v>
      </c>
      <c r="E78" s="5" t="s">
        <v>106</v>
      </c>
      <c r="F78" s="5" t="s">
        <v>21</v>
      </c>
      <c r="G78" s="8">
        <v>31353</v>
      </c>
      <c r="H78" s="8">
        <v>155.16</v>
      </c>
      <c r="I78" s="8">
        <v>0</v>
      </c>
      <c r="J78" s="32">
        <v>908</v>
      </c>
    </row>
    <row r="79" spans="1:10" ht="136.5" hidden="1" x14ac:dyDescent="0.25">
      <c r="A79" s="5" t="s">
        <v>107</v>
      </c>
      <c r="B79" s="5" t="s">
        <v>108</v>
      </c>
      <c r="C79" s="5" t="s">
        <v>19</v>
      </c>
      <c r="D79" s="5" t="s">
        <v>20</v>
      </c>
      <c r="E79" s="5" t="s">
        <v>115</v>
      </c>
      <c r="F79" s="5" t="s">
        <v>21</v>
      </c>
      <c r="G79" s="8">
        <v>0</v>
      </c>
      <c r="H79" s="8">
        <v>0.01</v>
      </c>
      <c r="I79" s="8">
        <v>0</v>
      </c>
      <c r="J79" s="32">
        <v>908</v>
      </c>
    </row>
    <row r="80" spans="1:10" ht="136.5" hidden="1" x14ac:dyDescent="0.25">
      <c r="A80" s="5" t="s">
        <v>107</v>
      </c>
      <c r="B80" s="5" t="s">
        <v>108</v>
      </c>
      <c r="C80" s="5" t="s">
        <v>19</v>
      </c>
      <c r="D80" s="5" t="s">
        <v>20</v>
      </c>
      <c r="E80" s="5" t="s">
        <v>116</v>
      </c>
      <c r="F80" s="5" t="s">
        <v>21</v>
      </c>
      <c r="G80" s="8">
        <v>1233</v>
      </c>
      <c r="H80" s="8">
        <v>12.34</v>
      </c>
      <c r="I80" s="8">
        <v>0</v>
      </c>
      <c r="J80" s="32">
        <v>908</v>
      </c>
    </row>
    <row r="81" spans="1:10" ht="136.5" hidden="1" x14ac:dyDescent="0.25">
      <c r="A81" s="5" t="s">
        <v>107</v>
      </c>
      <c r="B81" s="5" t="s">
        <v>108</v>
      </c>
      <c r="C81" s="5" t="s">
        <v>19</v>
      </c>
      <c r="D81" s="5" t="s">
        <v>20</v>
      </c>
      <c r="E81" s="5" t="s">
        <v>117</v>
      </c>
      <c r="F81" s="5" t="s">
        <v>21</v>
      </c>
      <c r="G81" s="8">
        <v>3789</v>
      </c>
      <c r="H81" s="8">
        <v>30.38</v>
      </c>
      <c r="I81" s="8">
        <v>0</v>
      </c>
      <c r="J81" s="32">
        <v>908</v>
      </c>
    </row>
    <row r="82" spans="1:10" ht="136.5" hidden="1" x14ac:dyDescent="0.25">
      <c r="A82" s="5" t="s">
        <v>107</v>
      </c>
      <c r="B82" s="5" t="s">
        <v>108</v>
      </c>
      <c r="C82" s="5" t="s">
        <v>19</v>
      </c>
      <c r="D82" s="5" t="s">
        <v>20</v>
      </c>
      <c r="E82" s="5" t="s">
        <v>118</v>
      </c>
      <c r="F82" s="5" t="s">
        <v>21</v>
      </c>
      <c r="G82" s="8">
        <v>416</v>
      </c>
      <c r="H82" s="8">
        <v>3.08</v>
      </c>
      <c r="I82" s="8">
        <v>0</v>
      </c>
      <c r="J82" s="32">
        <v>908</v>
      </c>
    </row>
    <row r="83" spans="1:10" ht="136.5" hidden="1" x14ac:dyDescent="0.25">
      <c r="A83" s="5" t="s">
        <v>107</v>
      </c>
      <c r="B83" s="5" t="s">
        <v>108</v>
      </c>
      <c r="C83" s="5" t="s">
        <v>19</v>
      </c>
      <c r="D83" s="5" t="s">
        <v>20</v>
      </c>
      <c r="E83" s="5" t="s">
        <v>72</v>
      </c>
      <c r="F83" s="5" t="s">
        <v>21</v>
      </c>
      <c r="G83" s="8">
        <v>4546</v>
      </c>
      <c r="H83" s="8">
        <v>93.95</v>
      </c>
      <c r="I83" s="8">
        <v>0</v>
      </c>
      <c r="J83" s="32">
        <v>908</v>
      </c>
    </row>
    <row r="84" spans="1:10" ht="136.5" hidden="1" x14ac:dyDescent="0.25">
      <c r="A84" s="5" t="s">
        <v>107</v>
      </c>
      <c r="B84" s="5" t="s">
        <v>108</v>
      </c>
      <c r="C84" s="5" t="s">
        <v>19</v>
      </c>
      <c r="D84" s="5" t="s">
        <v>20</v>
      </c>
      <c r="E84" s="5" t="s">
        <v>119</v>
      </c>
      <c r="F84" s="5" t="s">
        <v>21</v>
      </c>
      <c r="G84" s="8">
        <v>0</v>
      </c>
      <c r="H84" s="8">
        <v>0.33</v>
      </c>
      <c r="I84" s="8">
        <v>0</v>
      </c>
      <c r="J84" s="32">
        <v>908</v>
      </c>
    </row>
    <row r="85" spans="1:10" ht="136.5" hidden="1" x14ac:dyDescent="0.25">
      <c r="A85" s="5" t="s">
        <v>107</v>
      </c>
      <c r="B85" s="5" t="s">
        <v>108</v>
      </c>
      <c r="C85" s="5" t="s">
        <v>19</v>
      </c>
      <c r="D85" s="5" t="s">
        <v>20</v>
      </c>
      <c r="E85" s="5" t="s">
        <v>120</v>
      </c>
      <c r="F85" s="5" t="s">
        <v>21</v>
      </c>
      <c r="G85" s="8">
        <v>810.52</v>
      </c>
      <c r="H85" s="8">
        <v>8.56</v>
      </c>
      <c r="I85" s="8">
        <v>0</v>
      </c>
      <c r="J85" s="32">
        <v>908</v>
      </c>
    </row>
    <row r="86" spans="1:10" ht="136.5" hidden="1" x14ac:dyDescent="0.25">
      <c r="A86" s="5" t="s">
        <v>107</v>
      </c>
      <c r="B86" s="5" t="s">
        <v>108</v>
      </c>
      <c r="C86" s="5" t="s">
        <v>19</v>
      </c>
      <c r="D86" s="5" t="s">
        <v>20</v>
      </c>
      <c r="E86" s="5" t="s">
        <v>121</v>
      </c>
      <c r="F86" s="5" t="s">
        <v>21</v>
      </c>
      <c r="G86" s="8">
        <v>2311.96</v>
      </c>
      <c r="H86" s="8">
        <v>26.17</v>
      </c>
      <c r="I86" s="8">
        <v>0</v>
      </c>
      <c r="J86" s="32">
        <v>908</v>
      </c>
    </row>
    <row r="87" spans="1:10" ht="136.5" hidden="1" x14ac:dyDescent="0.25">
      <c r="A87" s="5" t="s">
        <v>107</v>
      </c>
      <c r="B87" s="5" t="s">
        <v>108</v>
      </c>
      <c r="C87" s="5" t="s">
        <v>19</v>
      </c>
      <c r="D87" s="5" t="s">
        <v>20</v>
      </c>
      <c r="E87" s="5" t="s">
        <v>122</v>
      </c>
      <c r="F87" s="5" t="s">
        <v>21</v>
      </c>
      <c r="G87" s="8">
        <v>1992.26</v>
      </c>
      <c r="H87" s="8">
        <v>24.26</v>
      </c>
      <c r="I87" s="8">
        <v>0</v>
      </c>
      <c r="J87" s="32">
        <v>908</v>
      </c>
    </row>
    <row r="88" spans="1:10" ht="136.5" hidden="1" x14ac:dyDescent="0.25">
      <c r="A88" s="5" t="s">
        <v>107</v>
      </c>
      <c r="B88" s="5" t="s">
        <v>108</v>
      </c>
      <c r="C88" s="5" t="s">
        <v>19</v>
      </c>
      <c r="D88" s="5" t="s">
        <v>20</v>
      </c>
      <c r="E88" s="5" t="s">
        <v>69</v>
      </c>
      <c r="F88" s="5" t="s">
        <v>21</v>
      </c>
      <c r="G88" s="8">
        <v>5234</v>
      </c>
      <c r="H88" s="8">
        <v>87.52</v>
      </c>
      <c r="I88" s="8">
        <v>0</v>
      </c>
      <c r="J88" s="32">
        <v>908</v>
      </c>
    </row>
    <row r="89" spans="1:10" ht="136.5" hidden="1" x14ac:dyDescent="0.25">
      <c r="A89" s="5" t="s">
        <v>107</v>
      </c>
      <c r="B89" s="5" t="s">
        <v>108</v>
      </c>
      <c r="C89" s="5" t="s">
        <v>19</v>
      </c>
      <c r="D89" s="5" t="s">
        <v>20</v>
      </c>
      <c r="E89" s="5" t="s">
        <v>123</v>
      </c>
      <c r="F89" s="5" t="s">
        <v>21</v>
      </c>
      <c r="G89" s="8">
        <v>0</v>
      </c>
      <c r="H89" s="8">
        <v>16.010000000000002</v>
      </c>
      <c r="I89" s="8">
        <v>0</v>
      </c>
      <c r="J89" s="32">
        <v>908</v>
      </c>
    </row>
    <row r="90" spans="1:10" ht="136.5" hidden="1" x14ac:dyDescent="0.25">
      <c r="A90" s="5" t="s">
        <v>107</v>
      </c>
      <c r="B90" s="5" t="s">
        <v>108</v>
      </c>
      <c r="C90" s="5" t="s">
        <v>19</v>
      </c>
      <c r="D90" s="5" t="s">
        <v>20</v>
      </c>
      <c r="E90" s="5" t="s">
        <v>124</v>
      </c>
      <c r="F90" s="5" t="s">
        <v>21</v>
      </c>
      <c r="G90" s="8">
        <v>4250</v>
      </c>
      <c r="H90" s="8">
        <v>82.42</v>
      </c>
      <c r="I90" s="8">
        <v>0</v>
      </c>
      <c r="J90" s="32">
        <v>908</v>
      </c>
    </row>
    <row r="91" spans="1:10" ht="136.5" hidden="1" x14ac:dyDescent="0.25">
      <c r="A91" s="5" t="s">
        <v>107</v>
      </c>
      <c r="B91" s="5" t="s">
        <v>108</v>
      </c>
      <c r="C91" s="5" t="s">
        <v>19</v>
      </c>
      <c r="D91" s="5" t="s">
        <v>20</v>
      </c>
      <c r="E91" s="5" t="s">
        <v>125</v>
      </c>
      <c r="F91" s="5" t="s">
        <v>21</v>
      </c>
      <c r="G91" s="8">
        <v>3576</v>
      </c>
      <c r="H91" s="8">
        <v>71.5</v>
      </c>
      <c r="I91" s="8">
        <v>0</v>
      </c>
      <c r="J91" s="32">
        <v>908</v>
      </c>
    </row>
    <row r="92" spans="1:10" ht="136.5" hidden="1" x14ac:dyDescent="0.25">
      <c r="A92" s="5" t="s">
        <v>107</v>
      </c>
      <c r="B92" s="5" t="s">
        <v>108</v>
      </c>
      <c r="C92" s="5" t="s">
        <v>19</v>
      </c>
      <c r="D92" s="5" t="s">
        <v>20</v>
      </c>
      <c r="E92" s="5" t="s">
        <v>126</v>
      </c>
      <c r="F92" s="5" t="s">
        <v>21</v>
      </c>
      <c r="G92" s="8">
        <v>0</v>
      </c>
      <c r="H92" s="8">
        <v>0.2</v>
      </c>
      <c r="I92" s="8">
        <v>0</v>
      </c>
      <c r="J92" s="32">
        <v>908</v>
      </c>
    </row>
    <row r="93" spans="1:10" ht="136.5" hidden="1" x14ac:dyDescent="0.25">
      <c r="A93" s="5" t="s">
        <v>107</v>
      </c>
      <c r="B93" s="5" t="s">
        <v>108</v>
      </c>
      <c r="C93" s="5" t="s">
        <v>19</v>
      </c>
      <c r="D93" s="5" t="s">
        <v>20</v>
      </c>
      <c r="E93" s="5" t="s">
        <v>127</v>
      </c>
      <c r="F93" s="5" t="s">
        <v>21</v>
      </c>
      <c r="G93" s="8">
        <v>1228</v>
      </c>
      <c r="H93" s="8">
        <v>8.06</v>
      </c>
      <c r="I93" s="8">
        <v>0</v>
      </c>
      <c r="J93" s="32">
        <v>908</v>
      </c>
    </row>
    <row r="94" spans="1:10" ht="136.5" hidden="1" x14ac:dyDescent="0.25">
      <c r="A94" s="5" t="s">
        <v>107</v>
      </c>
      <c r="B94" s="5" t="s">
        <v>108</v>
      </c>
      <c r="C94" s="5" t="s">
        <v>19</v>
      </c>
      <c r="D94" s="5" t="s">
        <v>20</v>
      </c>
      <c r="E94" s="5" t="s">
        <v>128</v>
      </c>
      <c r="F94" s="5" t="s">
        <v>21</v>
      </c>
      <c r="G94" s="8">
        <v>1818</v>
      </c>
      <c r="H94" s="8">
        <v>17.43</v>
      </c>
      <c r="I94" s="8">
        <v>0</v>
      </c>
      <c r="J94" s="32">
        <v>908</v>
      </c>
    </row>
    <row r="95" spans="1:10" ht="136.5" hidden="1" x14ac:dyDescent="0.25">
      <c r="A95" s="5" t="s">
        <v>107</v>
      </c>
      <c r="B95" s="5" t="s">
        <v>108</v>
      </c>
      <c r="C95" s="5" t="s">
        <v>19</v>
      </c>
      <c r="D95" s="5" t="s">
        <v>20</v>
      </c>
      <c r="E95" s="5" t="s">
        <v>129</v>
      </c>
      <c r="F95" s="5" t="s">
        <v>21</v>
      </c>
      <c r="G95" s="8">
        <v>471</v>
      </c>
      <c r="H95" s="8">
        <v>3.13</v>
      </c>
      <c r="I95" s="8">
        <v>0</v>
      </c>
      <c r="J95" s="32">
        <v>908</v>
      </c>
    </row>
    <row r="96" spans="1:10" ht="136.5" hidden="1" x14ac:dyDescent="0.25">
      <c r="A96" s="5" t="s">
        <v>107</v>
      </c>
      <c r="B96" s="5" t="s">
        <v>108</v>
      </c>
      <c r="C96" s="5" t="s">
        <v>19</v>
      </c>
      <c r="D96" s="5" t="s">
        <v>20</v>
      </c>
      <c r="E96" s="5" t="s">
        <v>82</v>
      </c>
      <c r="F96" s="5" t="s">
        <v>21</v>
      </c>
      <c r="G96" s="8">
        <v>6211</v>
      </c>
      <c r="H96" s="8">
        <v>65.150000000000006</v>
      </c>
      <c r="I96" s="8">
        <v>0</v>
      </c>
      <c r="J96" s="32">
        <v>908</v>
      </c>
    </row>
    <row r="97" spans="1:10" ht="136.5" hidden="1" x14ac:dyDescent="0.25">
      <c r="A97" s="5" t="s">
        <v>107</v>
      </c>
      <c r="B97" s="5" t="s">
        <v>108</v>
      </c>
      <c r="C97" s="5" t="s">
        <v>19</v>
      </c>
      <c r="D97" s="5" t="s">
        <v>20</v>
      </c>
      <c r="E97" s="5" t="s">
        <v>130</v>
      </c>
      <c r="F97" s="5" t="s">
        <v>21</v>
      </c>
      <c r="G97" s="8">
        <v>2066</v>
      </c>
      <c r="H97" s="8">
        <v>30.18</v>
      </c>
      <c r="I97" s="8">
        <v>0</v>
      </c>
      <c r="J97" s="32">
        <v>908</v>
      </c>
    </row>
    <row r="98" spans="1:10" ht="136.5" hidden="1" x14ac:dyDescent="0.25">
      <c r="A98" s="5" t="s">
        <v>107</v>
      </c>
      <c r="B98" s="5" t="s">
        <v>108</v>
      </c>
      <c r="C98" s="5" t="s">
        <v>19</v>
      </c>
      <c r="D98" s="5" t="s">
        <v>20</v>
      </c>
      <c r="E98" s="5" t="s">
        <v>131</v>
      </c>
      <c r="F98" s="5" t="s">
        <v>21</v>
      </c>
      <c r="G98" s="8">
        <v>3334</v>
      </c>
      <c r="H98" s="8">
        <v>32.83</v>
      </c>
      <c r="I98" s="8">
        <v>0</v>
      </c>
      <c r="J98" s="32">
        <v>908</v>
      </c>
    </row>
    <row r="99" spans="1:10" ht="136.5" hidden="1" x14ac:dyDescent="0.25">
      <c r="A99" s="5" t="s">
        <v>107</v>
      </c>
      <c r="B99" s="5" t="s">
        <v>108</v>
      </c>
      <c r="C99" s="5" t="s">
        <v>19</v>
      </c>
      <c r="D99" s="5" t="s">
        <v>20</v>
      </c>
      <c r="E99" s="5" t="s">
        <v>13</v>
      </c>
      <c r="F99" s="5" t="s">
        <v>21</v>
      </c>
      <c r="G99" s="8">
        <v>2042</v>
      </c>
      <c r="H99" s="8">
        <v>30.46</v>
      </c>
      <c r="I99" s="8">
        <v>0</v>
      </c>
      <c r="J99" s="32">
        <v>908</v>
      </c>
    </row>
    <row r="100" spans="1:10" ht="136.5" hidden="1" x14ac:dyDescent="0.25">
      <c r="A100" s="5" t="s">
        <v>107</v>
      </c>
      <c r="B100" s="5" t="s">
        <v>108</v>
      </c>
      <c r="C100" s="5" t="s">
        <v>19</v>
      </c>
      <c r="D100" s="5" t="s">
        <v>20</v>
      </c>
      <c r="E100" s="5" t="s">
        <v>132</v>
      </c>
      <c r="F100" s="5" t="s">
        <v>21</v>
      </c>
      <c r="G100" s="8">
        <v>2243</v>
      </c>
      <c r="H100" s="8">
        <v>28.22</v>
      </c>
      <c r="I100" s="8">
        <v>0</v>
      </c>
      <c r="J100" s="32">
        <v>908</v>
      </c>
    </row>
    <row r="101" spans="1:10" ht="136.5" hidden="1" x14ac:dyDescent="0.25">
      <c r="A101" s="5" t="s">
        <v>107</v>
      </c>
      <c r="B101" s="5" t="s">
        <v>108</v>
      </c>
      <c r="C101" s="5" t="s">
        <v>19</v>
      </c>
      <c r="D101" s="5" t="s">
        <v>20</v>
      </c>
      <c r="E101" s="5" t="s">
        <v>133</v>
      </c>
      <c r="F101" s="5" t="s">
        <v>21</v>
      </c>
      <c r="G101" s="8">
        <v>0</v>
      </c>
      <c r="H101" s="8">
        <v>6.93</v>
      </c>
      <c r="I101" s="8">
        <v>0</v>
      </c>
      <c r="J101" s="32">
        <v>908</v>
      </c>
    </row>
    <row r="102" spans="1:10" ht="126" hidden="1" x14ac:dyDescent="0.25">
      <c r="A102" s="5" t="s">
        <v>107</v>
      </c>
      <c r="B102" s="5" t="s">
        <v>108</v>
      </c>
      <c r="C102" s="5" t="s">
        <v>151</v>
      </c>
      <c r="D102" s="5" t="s">
        <v>152</v>
      </c>
      <c r="E102" s="5" t="s">
        <v>13</v>
      </c>
      <c r="F102" s="5" t="s">
        <v>14</v>
      </c>
      <c r="G102" s="8">
        <v>0</v>
      </c>
      <c r="H102" s="8">
        <v>112.19</v>
      </c>
      <c r="I102" s="8">
        <v>0</v>
      </c>
      <c r="J102" s="32">
        <v>908</v>
      </c>
    </row>
    <row r="103" spans="1:10" ht="126" hidden="1" x14ac:dyDescent="0.25">
      <c r="A103" s="5" t="s">
        <v>196</v>
      </c>
      <c r="B103" s="5" t="s">
        <v>197</v>
      </c>
      <c r="C103" s="5" t="s">
        <v>151</v>
      </c>
      <c r="D103" s="5" t="s">
        <v>152</v>
      </c>
      <c r="E103" s="5" t="s">
        <v>106</v>
      </c>
      <c r="F103" s="5" t="s">
        <v>14</v>
      </c>
      <c r="G103" s="8">
        <v>936380.87</v>
      </c>
      <c r="H103" s="8">
        <v>28888.13</v>
      </c>
      <c r="I103" s="8">
        <v>0</v>
      </c>
      <c r="J103" s="33">
        <v>919</v>
      </c>
    </row>
    <row r="104" spans="1:10" ht="94.5" hidden="1" x14ac:dyDescent="0.25">
      <c r="A104" s="5" t="s">
        <v>196</v>
      </c>
      <c r="B104" s="5" t="s">
        <v>197</v>
      </c>
      <c r="C104" s="5" t="s">
        <v>219</v>
      </c>
      <c r="D104" s="5" t="s">
        <v>220</v>
      </c>
      <c r="E104" s="5" t="s">
        <v>106</v>
      </c>
      <c r="F104" s="5" t="s">
        <v>14</v>
      </c>
      <c r="G104" s="8">
        <v>0</v>
      </c>
      <c r="H104" s="8">
        <v>106.12</v>
      </c>
      <c r="I104" s="8">
        <v>0</v>
      </c>
      <c r="J104" s="33">
        <v>919</v>
      </c>
    </row>
    <row r="105" spans="1:10" ht="94.5" hidden="1" x14ac:dyDescent="0.25">
      <c r="A105" s="5" t="s">
        <v>196</v>
      </c>
      <c r="B105" s="5" t="s">
        <v>197</v>
      </c>
      <c r="C105" s="5" t="s">
        <v>227</v>
      </c>
      <c r="D105" s="5" t="s">
        <v>228</v>
      </c>
      <c r="E105" s="5" t="s">
        <v>106</v>
      </c>
      <c r="F105" s="5" t="s">
        <v>14</v>
      </c>
      <c r="G105" s="8">
        <v>95253.04</v>
      </c>
      <c r="H105" s="8">
        <v>2971.71</v>
      </c>
      <c r="I105" s="8">
        <v>0</v>
      </c>
      <c r="J105" s="33">
        <v>919</v>
      </c>
    </row>
    <row r="106" spans="1:10" ht="136.5" hidden="1" x14ac:dyDescent="0.25">
      <c r="A106" s="5" t="s">
        <v>196</v>
      </c>
      <c r="B106" s="5" t="s">
        <v>197</v>
      </c>
      <c r="C106" s="5" t="s">
        <v>271</v>
      </c>
      <c r="D106" s="5" t="s">
        <v>272</v>
      </c>
      <c r="E106" s="5" t="s">
        <v>106</v>
      </c>
      <c r="F106" s="5" t="s">
        <v>14</v>
      </c>
      <c r="G106" s="8">
        <v>217070.09</v>
      </c>
      <c r="H106" s="8">
        <v>4301.49</v>
      </c>
      <c r="I106" s="8">
        <v>0</v>
      </c>
      <c r="J106" s="33">
        <v>919</v>
      </c>
    </row>
    <row r="107" spans="1:10" ht="63" hidden="1" x14ac:dyDescent="0.25">
      <c r="A107" s="5" t="s">
        <v>196</v>
      </c>
      <c r="B107" s="5" t="s">
        <v>197</v>
      </c>
      <c r="C107" s="5" t="s">
        <v>293</v>
      </c>
      <c r="D107" s="5" t="s">
        <v>294</v>
      </c>
      <c r="E107" s="5" t="s">
        <v>106</v>
      </c>
      <c r="F107" s="5" t="s">
        <v>14</v>
      </c>
      <c r="G107" s="8">
        <v>0</v>
      </c>
      <c r="H107" s="8">
        <v>6754.1</v>
      </c>
      <c r="I107" s="8">
        <v>0</v>
      </c>
      <c r="J107" s="33">
        <v>919</v>
      </c>
    </row>
    <row r="108" spans="1:10" ht="73.5" hidden="1" x14ac:dyDescent="0.25">
      <c r="A108" s="5" t="s">
        <v>196</v>
      </c>
      <c r="B108" s="5" t="s">
        <v>197</v>
      </c>
      <c r="C108" s="5" t="s">
        <v>317</v>
      </c>
      <c r="D108" s="5" t="s">
        <v>318</v>
      </c>
      <c r="E108" s="5" t="s">
        <v>325</v>
      </c>
      <c r="F108" s="5" t="s">
        <v>14</v>
      </c>
      <c r="G108" s="8">
        <v>0</v>
      </c>
      <c r="H108" s="8">
        <v>1248.33</v>
      </c>
      <c r="I108" s="8">
        <v>0</v>
      </c>
      <c r="J108" s="33">
        <v>919</v>
      </c>
    </row>
    <row r="109" spans="1:10" ht="73.5" hidden="1" x14ac:dyDescent="0.25">
      <c r="A109" s="5" t="s">
        <v>196</v>
      </c>
      <c r="B109" s="5" t="s">
        <v>197</v>
      </c>
      <c r="C109" s="5" t="s">
        <v>317</v>
      </c>
      <c r="D109" s="5" t="s">
        <v>318</v>
      </c>
      <c r="E109" s="5" t="s">
        <v>106</v>
      </c>
      <c r="F109" s="5" t="s">
        <v>14</v>
      </c>
      <c r="G109" s="8">
        <v>0</v>
      </c>
      <c r="H109" s="8">
        <v>801.14</v>
      </c>
      <c r="I109" s="8">
        <v>0</v>
      </c>
      <c r="J109" s="33">
        <v>919</v>
      </c>
    </row>
    <row r="110" spans="1:10" ht="73.5" hidden="1" x14ac:dyDescent="0.25">
      <c r="A110" s="5" t="s">
        <v>196</v>
      </c>
      <c r="B110" s="5" t="s">
        <v>197</v>
      </c>
      <c r="C110" s="5" t="s">
        <v>317</v>
      </c>
      <c r="D110" s="5" t="s">
        <v>318</v>
      </c>
      <c r="E110" s="5" t="s">
        <v>114</v>
      </c>
      <c r="F110" s="5" t="s">
        <v>14</v>
      </c>
      <c r="G110" s="8">
        <v>0</v>
      </c>
      <c r="H110" s="8">
        <v>2.46</v>
      </c>
      <c r="I110" s="8">
        <v>0</v>
      </c>
      <c r="J110" s="33">
        <v>919</v>
      </c>
    </row>
    <row r="111" spans="1:10" ht="73.5" hidden="1" x14ac:dyDescent="0.25">
      <c r="A111" s="5" t="s">
        <v>196</v>
      </c>
      <c r="B111" s="5" t="s">
        <v>197</v>
      </c>
      <c r="C111" s="5" t="s">
        <v>317</v>
      </c>
      <c r="D111" s="5" t="s">
        <v>318</v>
      </c>
      <c r="E111" s="5" t="s">
        <v>326</v>
      </c>
      <c r="F111" s="5" t="s">
        <v>14</v>
      </c>
      <c r="G111" s="8">
        <v>0</v>
      </c>
      <c r="H111" s="8">
        <v>59.68</v>
      </c>
      <c r="I111" s="8">
        <v>0</v>
      </c>
      <c r="J111" s="33">
        <v>919</v>
      </c>
    </row>
    <row r="112" spans="1:10" ht="94.5" hidden="1" x14ac:dyDescent="0.25">
      <c r="A112" s="5" t="s">
        <v>257</v>
      </c>
      <c r="B112" s="5" t="s">
        <v>258</v>
      </c>
      <c r="C112" s="5" t="s">
        <v>227</v>
      </c>
      <c r="D112" s="5" t="s">
        <v>228</v>
      </c>
      <c r="E112" s="5" t="s">
        <v>13</v>
      </c>
      <c r="F112" s="5" t="s">
        <v>14</v>
      </c>
      <c r="G112" s="8">
        <v>0</v>
      </c>
      <c r="H112" s="8">
        <v>11.52</v>
      </c>
      <c r="I112" s="8">
        <v>0</v>
      </c>
      <c r="J112" s="32">
        <v>918</v>
      </c>
    </row>
    <row r="113" spans="1:10" ht="136.5" hidden="1" x14ac:dyDescent="0.25">
      <c r="A113" s="5" t="s">
        <v>257</v>
      </c>
      <c r="B113" s="5" t="s">
        <v>258</v>
      </c>
      <c r="C113" s="5" t="s">
        <v>271</v>
      </c>
      <c r="D113" s="5" t="s">
        <v>272</v>
      </c>
      <c r="E113" s="5" t="s">
        <v>13</v>
      </c>
      <c r="F113" s="5" t="s">
        <v>14</v>
      </c>
      <c r="G113" s="8">
        <v>0</v>
      </c>
      <c r="H113" s="8">
        <v>15.09</v>
      </c>
      <c r="I113" s="8">
        <v>0</v>
      </c>
      <c r="J113" s="32">
        <v>918</v>
      </c>
    </row>
    <row r="114" spans="1:10" ht="126" hidden="1" x14ac:dyDescent="0.25">
      <c r="A114" s="5" t="s">
        <v>187</v>
      </c>
      <c r="B114" s="5" t="s">
        <v>188</v>
      </c>
      <c r="C114" s="5" t="s">
        <v>151</v>
      </c>
      <c r="D114" s="5" t="s">
        <v>152</v>
      </c>
      <c r="E114" s="5" t="s">
        <v>13</v>
      </c>
      <c r="F114" s="5" t="s">
        <v>14</v>
      </c>
      <c r="G114" s="8">
        <v>0.21</v>
      </c>
      <c r="H114" s="8">
        <v>0</v>
      </c>
      <c r="I114" s="8">
        <v>0</v>
      </c>
      <c r="J114" s="32">
        <v>918</v>
      </c>
    </row>
    <row r="115" spans="1:10" ht="136.5" hidden="1" x14ac:dyDescent="0.25">
      <c r="A115" s="5" t="s">
        <v>187</v>
      </c>
      <c r="B115" s="5" t="s">
        <v>188</v>
      </c>
      <c r="C115" s="5" t="s">
        <v>271</v>
      </c>
      <c r="D115" s="5" t="s">
        <v>272</v>
      </c>
      <c r="E115" s="5" t="s">
        <v>13</v>
      </c>
      <c r="F115" s="5" t="s">
        <v>14</v>
      </c>
      <c r="G115" s="8">
        <v>0.04</v>
      </c>
      <c r="H115" s="8">
        <v>0</v>
      </c>
      <c r="I115" s="8">
        <v>0</v>
      </c>
      <c r="J115" s="32">
        <v>918</v>
      </c>
    </row>
    <row r="116" spans="1:10" ht="136.5" hidden="1" x14ac:dyDescent="0.25">
      <c r="A116" s="5" t="s">
        <v>85</v>
      </c>
      <c r="B116" s="5" t="s">
        <v>86</v>
      </c>
      <c r="C116" s="5" t="s">
        <v>19</v>
      </c>
      <c r="D116" s="5" t="s">
        <v>20</v>
      </c>
      <c r="E116" s="5" t="s">
        <v>66</v>
      </c>
      <c r="F116" s="5" t="s">
        <v>21</v>
      </c>
      <c r="G116" s="8">
        <v>0</v>
      </c>
      <c r="H116" s="8">
        <v>3141.69</v>
      </c>
      <c r="I116" s="8">
        <v>0</v>
      </c>
      <c r="J116" s="32">
        <v>910</v>
      </c>
    </row>
    <row r="117" spans="1:10" ht="126" hidden="1" x14ac:dyDescent="0.25">
      <c r="A117" s="5" t="s">
        <v>85</v>
      </c>
      <c r="B117" s="5" t="s">
        <v>86</v>
      </c>
      <c r="C117" s="5" t="s">
        <v>151</v>
      </c>
      <c r="D117" s="5" t="s">
        <v>152</v>
      </c>
      <c r="E117" s="5" t="s">
        <v>66</v>
      </c>
      <c r="F117" s="5" t="s">
        <v>14</v>
      </c>
      <c r="G117" s="8">
        <v>0</v>
      </c>
      <c r="H117" s="8">
        <v>3504.2</v>
      </c>
      <c r="I117" s="8">
        <v>0</v>
      </c>
      <c r="J117" s="32">
        <v>910</v>
      </c>
    </row>
    <row r="118" spans="1:10" ht="94.5" hidden="1" x14ac:dyDescent="0.25">
      <c r="A118" s="5" t="s">
        <v>85</v>
      </c>
      <c r="B118" s="5" t="s">
        <v>86</v>
      </c>
      <c r="C118" s="5" t="s">
        <v>227</v>
      </c>
      <c r="D118" s="5" t="s">
        <v>228</v>
      </c>
      <c r="E118" s="5" t="s">
        <v>66</v>
      </c>
      <c r="F118" s="5" t="s">
        <v>14</v>
      </c>
      <c r="G118" s="8">
        <v>0</v>
      </c>
      <c r="H118" s="8">
        <v>22745.38</v>
      </c>
      <c r="I118" s="8">
        <v>0</v>
      </c>
      <c r="J118" s="32">
        <v>910</v>
      </c>
    </row>
    <row r="119" spans="1:10" ht="136.5" hidden="1" x14ac:dyDescent="0.25">
      <c r="A119" s="5" t="s">
        <v>85</v>
      </c>
      <c r="B119" s="5" t="s">
        <v>86</v>
      </c>
      <c r="C119" s="5" t="s">
        <v>271</v>
      </c>
      <c r="D119" s="5" t="s">
        <v>272</v>
      </c>
      <c r="E119" s="5" t="s">
        <v>66</v>
      </c>
      <c r="F119" s="5" t="s">
        <v>14</v>
      </c>
      <c r="G119" s="8">
        <v>0</v>
      </c>
      <c r="H119" s="8">
        <v>40000.449999999997</v>
      </c>
      <c r="I119" s="8">
        <v>42.5</v>
      </c>
      <c r="J119" s="32">
        <v>910</v>
      </c>
    </row>
    <row r="120" spans="1:10" ht="157.5" hidden="1" x14ac:dyDescent="0.25">
      <c r="A120" s="5" t="s">
        <v>85</v>
      </c>
      <c r="B120" s="5" t="s">
        <v>86</v>
      </c>
      <c r="C120" s="5" t="s">
        <v>286</v>
      </c>
      <c r="D120" s="5" t="s">
        <v>955</v>
      </c>
      <c r="E120" s="5" t="s">
        <v>66</v>
      </c>
      <c r="F120" s="5" t="s">
        <v>14</v>
      </c>
      <c r="G120" s="8">
        <v>0</v>
      </c>
      <c r="H120" s="8">
        <v>23.1</v>
      </c>
      <c r="I120" s="8">
        <v>0</v>
      </c>
      <c r="J120" s="32">
        <v>910</v>
      </c>
    </row>
    <row r="121" spans="1:10" ht="73.5" hidden="1" x14ac:dyDescent="0.25">
      <c r="A121" s="5" t="s">
        <v>85</v>
      </c>
      <c r="B121" s="5" t="s">
        <v>86</v>
      </c>
      <c r="C121" s="5" t="s">
        <v>317</v>
      </c>
      <c r="D121" s="5" t="s">
        <v>318</v>
      </c>
      <c r="E121" s="5" t="s">
        <v>66</v>
      </c>
      <c r="F121" s="5" t="s">
        <v>14</v>
      </c>
      <c r="G121" s="8">
        <v>0</v>
      </c>
      <c r="H121" s="8">
        <v>592.70000000000005</v>
      </c>
      <c r="I121" s="8">
        <v>0</v>
      </c>
      <c r="J121" s="32">
        <v>910</v>
      </c>
    </row>
    <row r="122" spans="1:10" ht="136.5" hidden="1" x14ac:dyDescent="0.25">
      <c r="A122" s="5" t="s">
        <v>22</v>
      </c>
      <c r="B122" s="5" t="s">
        <v>23</v>
      </c>
      <c r="C122" s="5" t="s">
        <v>19</v>
      </c>
      <c r="D122" s="5" t="s">
        <v>20</v>
      </c>
      <c r="E122" s="5" t="s">
        <v>24</v>
      </c>
      <c r="F122" s="5" t="s">
        <v>21</v>
      </c>
      <c r="G122" s="8">
        <v>0</v>
      </c>
      <c r="H122" s="8">
        <v>13835.5</v>
      </c>
      <c r="I122" s="8">
        <v>0</v>
      </c>
      <c r="J122" s="32">
        <v>910</v>
      </c>
    </row>
    <row r="123" spans="1:10" ht="126" hidden="1" x14ac:dyDescent="0.25">
      <c r="A123" s="5" t="s">
        <v>22</v>
      </c>
      <c r="B123" s="5" t="s">
        <v>23</v>
      </c>
      <c r="C123" s="5" t="s">
        <v>151</v>
      </c>
      <c r="D123" s="5" t="s">
        <v>152</v>
      </c>
      <c r="E123" s="5" t="s">
        <v>24</v>
      </c>
      <c r="F123" s="5" t="s">
        <v>14</v>
      </c>
      <c r="G123" s="8">
        <v>0</v>
      </c>
      <c r="H123" s="8">
        <v>1773.05</v>
      </c>
      <c r="I123" s="8">
        <v>0</v>
      </c>
      <c r="J123" s="32">
        <v>910</v>
      </c>
    </row>
    <row r="124" spans="1:10" ht="94.5" hidden="1" x14ac:dyDescent="0.25">
      <c r="A124" s="5" t="s">
        <v>22</v>
      </c>
      <c r="B124" s="5" t="s">
        <v>23</v>
      </c>
      <c r="C124" s="5" t="s">
        <v>227</v>
      </c>
      <c r="D124" s="5" t="s">
        <v>228</v>
      </c>
      <c r="E124" s="5" t="s">
        <v>24</v>
      </c>
      <c r="F124" s="5" t="s">
        <v>14</v>
      </c>
      <c r="G124" s="8">
        <v>0</v>
      </c>
      <c r="H124" s="8">
        <v>8937.6200000000008</v>
      </c>
      <c r="I124" s="8">
        <v>0</v>
      </c>
      <c r="J124" s="32">
        <v>910</v>
      </c>
    </row>
    <row r="125" spans="1:10" ht="136.5" hidden="1" x14ac:dyDescent="0.25">
      <c r="A125" s="5" t="s">
        <v>22</v>
      </c>
      <c r="B125" s="5" t="s">
        <v>23</v>
      </c>
      <c r="C125" s="5" t="s">
        <v>271</v>
      </c>
      <c r="D125" s="5" t="s">
        <v>272</v>
      </c>
      <c r="E125" s="5" t="s">
        <v>24</v>
      </c>
      <c r="F125" s="5" t="s">
        <v>14</v>
      </c>
      <c r="G125" s="8">
        <v>0</v>
      </c>
      <c r="H125" s="8">
        <v>19687.68</v>
      </c>
      <c r="I125" s="8">
        <v>0</v>
      </c>
      <c r="J125" s="32">
        <v>910</v>
      </c>
    </row>
    <row r="126" spans="1:10" ht="157.5" hidden="1" x14ac:dyDescent="0.25">
      <c r="A126" s="5" t="s">
        <v>22</v>
      </c>
      <c r="B126" s="5" t="s">
        <v>23</v>
      </c>
      <c r="C126" s="5" t="s">
        <v>286</v>
      </c>
      <c r="D126" s="5" t="s">
        <v>955</v>
      </c>
      <c r="E126" s="5" t="s">
        <v>24</v>
      </c>
      <c r="F126" s="5" t="s">
        <v>14</v>
      </c>
      <c r="G126" s="8">
        <v>625.25</v>
      </c>
      <c r="H126" s="8">
        <v>47.46</v>
      </c>
      <c r="I126" s="8">
        <v>0</v>
      </c>
      <c r="J126" s="32">
        <v>910</v>
      </c>
    </row>
    <row r="127" spans="1:10" ht="73.5" hidden="1" x14ac:dyDescent="0.25">
      <c r="A127" s="5" t="s">
        <v>22</v>
      </c>
      <c r="B127" s="5" t="s">
        <v>23</v>
      </c>
      <c r="C127" s="5" t="s">
        <v>331</v>
      </c>
      <c r="D127" s="5" t="s">
        <v>332</v>
      </c>
      <c r="E127" s="5" t="s">
        <v>13</v>
      </c>
      <c r="F127" s="5" t="s">
        <v>14</v>
      </c>
      <c r="G127" s="8">
        <v>1.07</v>
      </c>
      <c r="H127" s="8">
        <v>0</v>
      </c>
      <c r="I127" s="8">
        <v>0</v>
      </c>
      <c r="J127" s="32">
        <v>910</v>
      </c>
    </row>
    <row r="128" spans="1:10" ht="136.5" hidden="1" x14ac:dyDescent="0.25">
      <c r="A128" s="5" t="s">
        <v>134</v>
      </c>
      <c r="B128" s="5" t="s">
        <v>135</v>
      </c>
      <c r="C128" s="5" t="s">
        <v>19</v>
      </c>
      <c r="D128" s="5" t="s">
        <v>20</v>
      </c>
      <c r="E128" s="5" t="s">
        <v>13</v>
      </c>
      <c r="F128" s="5" t="s">
        <v>21</v>
      </c>
      <c r="G128" s="8">
        <v>31392</v>
      </c>
      <c r="H128" s="8">
        <v>20703.259999999998</v>
      </c>
      <c r="I128" s="8">
        <v>17973.79</v>
      </c>
      <c r="J128" s="32">
        <v>913</v>
      </c>
    </row>
    <row r="129" spans="1:10" ht="126" hidden="1" x14ac:dyDescent="0.25">
      <c r="A129" s="5" t="s">
        <v>134</v>
      </c>
      <c r="B129" s="5" t="s">
        <v>135</v>
      </c>
      <c r="C129" s="5" t="s">
        <v>151</v>
      </c>
      <c r="D129" s="5" t="s">
        <v>152</v>
      </c>
      <c r="E129" s="5" t="s">
        <v>35</v>
      </c>
      <c r="F129" s="5" t="s">
        <v>14</v>
      </c>
      <c r="G129" s="8">
        <v>44805.599999999999</v>
      </c>
      <c r="H129" s="8">
        <v>526.83000000000004</v>
      </c>
      <c r="I129" s="8">
        <v>0</v>
      </c>
      <c r="J129" s="32">
        <v>913</v>
      </c>
    </row>
    <row r="130" spans="1:10" ht="94.5" hidden="1" x14ac:dyDescent="0.25">
      <c r="A130" s="5" t="s">
        <v>134</v>
      </c>
      <c r="B130" s="5" t="s">
        <v>135</v>
      </c>
      <c r="C130" s="5" t="s">
        <v>227</v>
      </c>
      <c r="D130" s="5" t="s">
        <v>228</v>
      </c>
      <c r="E130" s="5" t="s">
        <v>35</v>
      </c>
      <c r="F130" s="5" t="s">
        <v>14</v>
      </c>
      <c r="G130" s="8">
        <v>17024.73</v>
      </c>
      <c r="H130" s="8">
        <v>215.04</v>
      </c>
      <c r="I130" s="8">
        <v>0</v>
      </c>
      <c r="J130" s="32">
        <v>913</v>
      </c>
    </row>
    <row r="131" spans="1:10" ht="136.5" hidden="1" x14ac:dyDescent="0.25">
      <c r="A131" s="5" t="s">
        <v>134</v>
      </c>
      <c r="B131" s="5" t="s">
        <v>135</v>
      </c>
      <c r="C131" s="5" t="s">
        <v>271</v>
      </c>
      <c r="D131" s="5" t="s">
        <v>272</v>
      </c>
      <c r="E131" s="5" t="s">
        <v>35</v>
      </c>
      <c r="F131" s="5" t="s">
        <v>14</v>
      </c>
      <c r="G131" s="8">
        <v>0</v>
      </c>
      <c r="H131" s="8">
        <v>46.28</v>
      </c>
      <c r="I131" s="8">
        <v>0</v>
      </c>
      <c r="J131" s="32">
        <v>913</v>
      </c>
    </row>
    <row r="132" spans="1:10" ht="126" hidden="1" x14ac:dyDescent="0.25">
      <c r="A132" s="5" t="s">
        <v>198</v>
      </c>
      <c r="B132" s="5" t="s">
        <v>199</v>
      </c>
      <c r="C132" s="5" t="s">
        <v>151</v>
      </c>
      <c r="D132" s="5" t="s">
        <v>152</v>
      </c>
      <c r="E132" s="5" t="s">
        <v>200</v>
      </c>
      <c r="F132" s="5" t="s">
        <v>14</v>
      </c>
      <c r="G132" s="8">
        <v>0</v>
      </c>
      <c r="H132" s="8">
        <v>84.12</v>
      </c>
      <c r="I132" s="8">
        <v>0</v>
      </c>
      <c r="J132" s="33">
        <v>919</v>
      </c>
    </row>
    <row r="133" spans="1:10" ht="94.5" hidden="1" x14ac:dyDescent="0.25">
      <c r="A133" s="5" t="s">
        <v>198</v>
      </c>
      <c r="B133" s="5" t="s">
        <v>199</v>
      </c>
      <c r="C133" s="5" t="s">
        <v>227</v>
      </c>
      <c r="D133" s="5" t="s">
        <v>228</v>
      </c>
      <c r="E133" s="5" t="s">
        <v>200</v>
      </c>
      <c r="F133" s="5" t="s">
        <v>14</v>
      </c>
      <c r="G133" s="8">
        <v>785.48</v>
      </c>
      <c r="H133" s="8">
        <v>12.34</v>
      </c>
      <c r="I133" s="8">
        <v>0</v>
      </c>
      <c r="J133" s="33">
        <v>919</v>
      </c>
    </row>
    <row r="134" spans="1:10" ht="136.5" hidden="1" x14ac:dyDescent="0.25">
      <c r="A134" s="5" t="s">
        <v>198</v>
      </c>
      <c r="B134" s="5" t="s">
        <v>199</v>
      </c>
      <c r="C134" s="5" t="s">
        <v>271</v>
      </c>
      <c r="D134" s="5" t="s">
        <v>272</v>
      </c>
      <c r="E134" s="5" t="s">
        <v>200</v>
      </c>
      <c r="F134" s="5" t="s">
        <v>14</v>
      </c>
      <c r="G134" s="8">
        <v>0</v>
      </c>
      <c r="H134" s="8">
        <v>9.27</v>
      </c>
      <c r="I134" s="8">
        <v>0</v>
      </c>
      <c r="J134" s="33">
        <v>919</v>
      </c>
    </row>
    <row r="135" spans="1:10" ht="126" hidden="1" x14ac:dyDescent="0.25">
      <c r="A135" s="5" t="s">
        <v>148</v>
      </c>
      <c r="B135" s="5" t="s">
        <v>149</v>
      </c>
      <c r="C135" s="5" t="s">
        <v>146</v>
      </c>
      <c r="D135" s="5" t="s">
        <v>147</v>
      </c>
      <c r="E135" s="5" t="s">
        <v>150</v>
      </c>
      <c r="F135" s="5" t="s">
        <v>14</v>
      </c>
      <c r="G135" s="8">
        <v>288940.84000000003</v>
      </c>
      <c r="H135" s="8">
        <v>129426.9</v>
      </c>
      <c r="I135" s="8">
        <v>90432.42</v>
      </c>
      <c r="J135" s="33">
        <v>919</v>
      </c>
    </row>
    <row r="136" spans="1:10" ht="126" hidden="1" x14ac:dyDescent="0.25">
      <c r="A136" s="5" t="s">
        <v>148</v>
      </c>
      <c r="B136" s="5" t="s">
        <v>149</v>
      </c>
      <c r="C136" s="5" t="s">
        <v>151</v>
      </c>
      <c r="D136" s="5" t="s">
        <v>152</v>
      </c>
      <c r="E136" s="5" t="s">
        <v>150</v>
      </c>
      <c r="F136" s="5" t="s">
        <v>14</v>
      </c>
      <c r="G136" s="8">
        <v>3384.28</v>
      </c>
      <c r="H136" s="8">
        <v>5.18</v>
      </c>
      <c r="I136" s="8">
        <v>0</v>
      </c>
      <c r="J136" s="33">
        <v>919</v>
      </c>
    </row>
    <row r="137" spans="1:10" ht="94.5" hidden="1" x14ac:dyDescent="0.25">
      <c r="A137" s="5" t="s">
        <v>148</v>
      </c>
      <c r="B137" s="5" t="s">
        <v>149</v>
      </c>
      <c r="C137" s="5" t="s">
        <v>227</v>
      </c>
      <c r="D137" s="5" t="s">
        <v>228</v>
      </c>
      <c r="E137" s="5" t="s">
        <v>150</v>
      </c>
      <c r="F137" s="5" t="s">
        <v>14</v>
      </c>
      <c r="G137" s="8">
        <v>1212.78</v>
      </c>
      <c r="H137" s="8">
        <v>0</v>
      </c>
      <c r="I137" s="8">
        <v>0</v>
      </c>
      <c r="J137" s="33">
        <v>919</v>
      </c>
    </row>
    <row r="138" spans="1:10" ht="136.5" hidden="1" x14ac:dyDescent="0.25">
      <c r="A138" s="5" t="s">
        <v>148</v>
      </c>
      <c r="B138" s="5" t="s">
        <v>149</v>
      </c>
      <c r="C138" s="5" t="s">
        <v>269</v>
      </c>
      <c r="D138" s="5" t="s">
        <v>270</v>
      </c>
      <c r="E138" s="5" t="s">
        <v>150</v>
      </c>
      <c r="F138" s="5" t="s">
        <v>14</v>
      </c>
      <c r="G138" s="8">
        <v>0</v>
      </c>
      <c r="H138" s="8">
        <v>23454.85</v>
      </c>
      <c r="I138" s="8">
        <v>20963.87</v>
      </c>
      <c r="J138" s="33">
        <v>919</v>
      </c>
    </row>
    <row r="139" spans="1:10" ht="136.5" hidden="1" x14ac:dyDescent="0.25">
      <c r="A139" s="5" t="s">
        <v>148</v>
      </c>
      <c r="B139" s="5" t="s">
        <v>149</v>
      </c>
      <c r="C139" s="5" t="s">
        <v>271</v>
      </c>
      <c r="D139" s="5" t="s">
        <v>272</v>
      </c>
      <c r="E139" s="5" t="s">
        <v>150</v>
      </c>
      <c r="F139" s="5" t="s">
        <v>14</v>
      </c>
      <c r="G139" s="8">
        <v>4237.37</v>
      </c>
      <c r="H139" s="8">
        <v>1.18</v>
      </c>
      <c r="I139" s="8">
        <v>0</v>
      </c>
      <c r="J139" s="33">
        <v>919</v>
      </c>
    </row>
    <row r="140" spans="1:10" ht="52.5" hidden="1" x14ac:dyDescent="0.25">
      <c r="A140" s="5" t="s">
        <v>148</v>
      </c>
      <c r="B140" s="5" t="s">
        <v>149</v>
      </c>
      <c r="C140" s="5" t="s">
        <v>301</v>
      </c>
      <c r="D140" s="5" t="s">
        <v>302</v>
      </c>
      <c r="E140" s="5" t="s">
        <v>150</v>
      </c>
      <c r="F140" s="5" t="s">
        <v>14</v>
      </c>
      <c r="G140" s="8">
        <v>0</v>
      </c>
      <c r="H140" s="8">
        <v>8.4499999999999993</v>
      </c>
      <c r="I140" s="8">
        <v>0</v>
      </c>
      <c r="J140" s="33">
        <v>919</v>
      </c>
    </row>
    <row r="141" spans="1:10" ht="42" hidden="1" x14ac:dyDescent="0.25">
      <c r="A141" s="5" t="s">
        <v>148</v>
      </c>
      <c r="B141" s="5" t="s">
        <v>149</v>
      </c>
      <c r="C141" s="5" t="s">
        <v>305</v>
      </c>
      <c r="D141" s="5" t="s">
        <v>306</v>
      </c>
      <c r="E141" s="5" t="s">
        <v>150</v>
      </c>
      <c r="F141" s="5" t="s">
        <v>14</v>
      </c>
      <c r="G141" s="8">
        <v>0</v>
      </c>
      <c r="H141" s="8">
        <v>44.55</v>
      </c>
      <c r="I141" s="8">
        <v>0</v>
      </c>
      <c r="J141" s="33">
        <v>919</v>
      </c>
    </row>
    <row r="142" spans="1:10" ht="126" hidden="1" x14ac:dyDescent="0.25">
      <c r="A142" s="5" t="s">
        <v>189</v>
      </c>
      <c r="B142" s="5" t="s">
        <v>190</v>
      </c>
      <c r="C142" s="5" t="s">
        <v>151</v>
      </c>
      <c r="D142" s="5" t="s">
        <v>152</v>
      </c>
      <c r="E142" s="5" t="s">
        <v>66</v>
      </c>
      <c r="F142" s="5" t="s">
        <v>14</v>
      </c>
      <c r="G142" s="8">
        <v>0</v>
      </c>
      <c r="H142" s="8">
        <v>138.38999999999999</v>
      </c>
      <c r="I142" s="8">
        <v>0</v>
      </c>
      <c r="J142" s="33">
        <v>919</v>
      </c>
    </row>
    <row r="143" spans="1:10" ht="136.5" hidden="1" x14ac:dyDescent="0.25">
      <c r="A143" s="5" t="s">
        <v>189</v>
      </c>
      <c r="B143" s="5" t="s">
        <v>190</v>
      </c>
      <c r="C143" s="5" t="s">
        <v>271</v>
      </c>
      <c r="D143" s="5" t="s">
        <v>272</v>
      </c>
      <c r="E143" s="5" t="s">
        <v>66</v>
      </c>
      <c r="F143" s="5" t="s">
        <v>14</v>
      </c>
      <c r="G143" s="8">
        <v>0</v>
      </c>
      <c r="H143" s="8">
        <v>64.209999999999994</v>
      </c>
      <c r="I143" s="8">
        <v>0</v>
      </c>
      <c r="J143" s="33">
        <v>919</v>
      </c>
    </row>
    <row r="144" spans="1:10" ht="94.5" hidden="1" x14ac:dyDescent="0.25">
      <c r="A144" s="5" t="s">
        <v>261</v>
      </c>
      <c r="B144" s="5" t="s">
        <v>262</v>
      </c>
      <c r="C144" s="5" t="s">
        <v>227</v>
      </c>
      <c r="D144" s="5" t="s">
        <v>228</v>
      </c>
      <c r="E144" s="5" t="s">
        <v>65</v>
      </c>
      <c r="F144" s="5" t="s">
        <v>14</v>
      </c>
      <c r="G144" s="8">
        <v>1050.93</v>
      </c>
      <c r="H144" s="8">
        <v>2.79</v>
      </c>
      <c r="I144" s="8">
        <v>0</v>
      </c>
      <c r="J144" s="33">
        <v>919</v>
      </c>
    </row>
    <row r="145" spans="1:10" ht="126" hidden="1" x14ac:dyDescent="0.25">
      <c r="A145" s="5" t="s">
        <v>207</v>
      </c>
      <c r="B145" s="5" t="s">
        <v>208</v>
      </c>
      <c r="C145" s="5" t="s">
        <v>151</v>
      </c>
      <c r="D145" s="5" t="s">
        <v>152</v>
      </c>
      <c r="E145" s="5" t="s">
        <v>13</v>
      </c>
      <c r="F145" s="5" t="s">
        <v>14</v>
      </c>
      <c r="G145" s="8">
        <v>0</v>
      </c>
      <c r="H145" s="8">
        <v>59.2</v>
      </c>
      <c r="I145" s="8">
        <v>0</v>
      </c>
      <c r="J145" s="33">
        <v>910</v>
      </c>
    </row>
    <row r="146" spans="1:10" ht="105" hidden="1" x14ac:dyDescent="0.25">
      <c r="A146" s="5" t="s">
        <v>207</v>
      </c>
      <c r="B146" s="5" t="s">
        <v>208</v>
      </c>
      <c r="C146" s="5" t="s">
        <v>227</v>
      </c>
      <c r="D146" s="5" t="s">
        <v>228</v>
      </c>
      <c r="E146" s="5" t="s">
        <v>13</v>
      </c>
      <c r="F146" s="5" t="s">
        <v>14</v>
      </c>
      <c r="G146" s="8">
        <v>0</v>
      </c>
      <c r="H146" s="8">
        <v>4.57</v>
      </c>
      <c r="I146" s="8">
        <v>0</v>
      </c>
      <c r="J146" s="33">
        <v>910</v>
      </c>
    </row>
    <row r="147" spans="1:10" ht="94.5" hidden="1" x14ac:dyDescent="0.25">
      <c r="A147" s="5" t="s">
        <v>303</v>
      </c>
      <c r="B147" s="5" t="s">
        <v>304</v>
      </c>
      <c r="C147" s="5" t="s">
        <v>301</v>
      </c>
      <c r="D147" s="5" t="s">
        <v>302</v>
      </c>
      <c r="E147" s="5" t="s">
        <v>13</v>
      </c>
      <c r="F147" s="5" t="s">
        <v>14</v>
      </c>
      <c r="G147" s="8">
        <v>0</v>
      </c>
      <c r="H147" s="8">
        <v>1569.46</v>
      </c>
      <c r="I147" s="8">
        <v>0</v>
      </c>
      <c r="J147" s="32">
        <v>913</v>
      </c>
    </row>
    <row r="148" spans="1:10" ht="94.5" hidden="1" x14ac:dyDescent="0.25">
      <c r="A148" s="5" t="s">
        <v>303</v>
      </c>
      <c r="B148" s="5" t="s">
        <v>304</v>
      </c>
      <c r="C148" s="5" t="s">
        <v>313</v>
      </c>
      <c r="D148" s="5" t="s">
        <v>314</v>
      </c>
      <c r="E148" s="5" t="s">
        <v>13</v>
      </c>
      <c r="F148" s="5" t="s">
        <v>14</v>
      </c>
      <c r="G148" s="8">
        <v>0</v>
      </c>
      <c r="H148" s="8">
        <v>870.82</v>
      </c>
      <c r="I148" s="8">
        <v>0</v>
      </c>
      <c r="J148" s="32">
        <v>913</v>
      </c>
    </row>
    <row r="149" spans="1:10" ht="136.5" hidden="1" x14ac:dyDescent="0.25">
      <c r="A149" s="5" t="s">
        <v>136</v>
      </c>
      <c r="B149" s="5" t="s">
        <v>137</v>
      </c>
      <c r="C149" s="5" t="s">
        <v>19</v>
      </c>
      <c r="D149" s="5" t="s">
        <v>20</v>
      </c>
      <c r="E149" s="5" t="s">
        <v>45</v>
      </c>
      <c r="F149" s="5" t="s">
        <v>21</v>
      </c>
      <c r="G149" s="8">
        <v>0</v>
      </c>
      <c r="H149" s="8">
        <v>59709.87</v>
      </c>
      <c r="I149" s="8">
        <v>51721.55</v>
      </c>
      <c r="J149" s="33">
        <v>919</v>
      </c>
    </row>
    <row r="150" spans="1:10" ht="126" hidden="1" x14ac:dyDescent="0.25">
      <c r="A150" s="5" t="s">
        <v>136</v>
      </c>
      <c r="B150" s="5" t="s">
        <v>137</v>
      </c>
      <c r="C150" s="5" t="s">
        <v>151</v>
      </c>
      <c r="D150" s="5" t="s">
        <v>152</v>
      </c>
      <c r="E150" s="5" t="s">
        <v>45</v>
      </c>
      <c r="F150" s="5" t="s">
        <v>14</v>
      </c>
      <c r="G150" s="8">
        <v>788801.41</v>
      </c>
      <c r="H150" s="8">
        <v>164628.70000000001</v>
      </c>
      <c r="I150" s="8">
        <v>0</v>
      </c>
      <c r="J150" s="33">
        <v>919</v>
      </c>
    </row>
    <row r="151" spans="1:10" ht="94.5" hidden="1" x14ac:dyDescent="0.25">
      <c r="A151" s="5" t="s">
        <v>136</v>
      </c>
      <c r="B151" s="5" t="s">
        <v>137</v>
      </c>
      <c r="C151" s="5" t="s">
        <v>227</v>
      </c>
      <c r="D151" s="5" t="s">
        <v>228</v>
      </c>
      <c r="E151" s="5" t="s">
        <v>45</v>
      </c>
      <c r="F151" s="5" t="s">
        <v>14</v>
      </c>
      <c r="G151" s="8">
        <v>105563.43</v>
      </c>
      <c r="H151" s="8">
        <v>19414.16</v>
      </c>
      <c r="I151" s="8">
        <v>0</v>
      </c>
      <c r="J151" s="33">
        <v>919</v>
      </c>
    </row>
    <row r="152" spans="1:10" ht="136.5" hidden="1" x14ac:dyDescent="0.25">
      <c r="A152" s="5" t="s">
        <v>136</v>
      </c>
      <c r="B152" s="5" t="s">
        <v>137</v>
      </c>
      <c r="C152" s="5" t="s">
        <v>271</v>
      </c>
      <c r="D152" s="5" t="s">
        <v>272</v>
      </c>
      <c r="E152" s="5" t="s">
        <v>45</v>
      </c>
      <c r="F152" s="5" t="s">
        <v>14</v>
      </c>
      <c r="G152" s="8">
        <v>112899.97</v>
      </c>
      <c r="H152" s="8">
        <v>41783.42</v>
      </c>
      <c r="I152" s="8">
        <v>0</v>
      </c>
      <c r="J152" s="33">
        <v>919</v>
      </c>
    </row>
    <row r="153" spans="1:10" ht="157.5" hidden="1" x14ac:dyDescent="0.25">
      <c r="A153" s="5" t="s">
        <v>136</v>
      </c>
      <c r="B153" s="5" t="s">
        <v>137</v>
      </c>
      <c r="C153" s="5" t="s">
        <v>286</v>
      </c>
      <c r="D153" s="5" t="s">
        <v>955</v>
      </c>
      <c r="E153" s="5" t="s">
        <v>45</v>
      </c>
      <c r="F153" s="5" t="s">
        <v>14</v>
      </c>
      <c r="G153" s="8">
        <v>34699.81</v>
      </c>
      <c r="H153" s="8">
        <v>7994.1</v>
      </c>
      <c r="I153" s="8">
        <v>0</v>
      </c>
      <c r="J153" s="33">
        <v>919</v>
      </c>
    </row>
    <row r="154" spans="1:10" ht="63" hidden="1" x14ac:dyDescent="0.25">
      <c r="A154" s="5" t="s">
        <v>136</v>
      </c>
      <c r="B154" s="5" t="s">
        <v>137</v>
      </c>
      <c r="C154" s="5" t="s">
        <v>293</v>
      </c>
      <c r="D154" s="5" t="s">
        <v>294</v>
      </c>
      <c r="E154" s="5" t="s">
        <v>45</v>
      </c>
      <c r="F154" s="5" t="s">
        <v>14</v>
      </c>
      <c r="G154" s="8">
        <v>0</v>
      </c>
      <c r="H154" s="8">
        <v>15292.13</v>
      </c>
      <c r="I154" s="8">
        <v>0</v>
      </c>
      <c r="J154" s="33">
        <v>919</v>
      </c>
    </row>
    <row r="155" spans="1:10" ht="42" hidden="1" x14ac:dyDescent="0.25">
      <c r="A155" s="5" t="s">
        <v>136</v>
      </c>
      <c r="B155" s="5" t="s">
        <v>137</v>
      </c>
      <c r="C155" s="5" t="s">
        <v>305</v>
      </c>
      <c r="D155" s="5" t="s">
        <v>306</v>
      </c>
      <c r="E155" s="5" t="s">
        <v>45</v>
      </c>
      <c r="F155" s="5" t="s">
        <v>14</v>
      </c>
      <c r="G155" s="8">
        <v>380</v>
      </c>
      <c r="H155" s="8">
        <v>5839.31</v>
      </c>
      <c r="I155" s="8">
        <v>0</v>
      </c>
      <c r="J155" s="33">
        <v>919</v>
      </c>
    </row>
    <row r="156" spans="1:10" ht="73.5" hidden="1" x14ac:dyDescent="0.25">
      <c r="A156" s="5" t="s">
        <v>136</v>
      </c>
      <c r="B156" s="5" t="s">
        <v>137</v>
      </c>
      <c r="C156" s="5" t="s">
        <v>313</v>
      </c>
      <c r="D156" s="5" t="s">
        <v>314</v>
      </c>
      <c r="E156" s="5" t="s">
        <v>13</v>
      </c>
      <c r="F156" s="5" t="s">
        <v>14</v>
      </c>
      <c r="G156" s="8">
        <v>0</v>
      </c>
      <c r="H156" s="8">
        <v>27.12</v>
      </c>
      <c r="I156" s="8">
        <v>1046.8</v>
      </c>
      <c r="J156" s="33">
        <v>919</v>
      </c>
    </row>
    <row r="157" spans="1:10" ht="73.5" hidden="1" x14ac:dyDescent="0.25">
      <c r="A157" s="5" t="s">
        <v>136</v>
      </c>
      <c r="B157" s="5" t="s">
        <v>137</v>
      </c>
      <c r="C157" s="5" t="s">
        <v>317</v>
      </c>
      <c r="D157" s="5" t="s">
        <v>318</v>
      </c>
      <c r="E157" s="5" t="s">
        <v>69</v>
      </c>
      <c r="F157" s="5" t="s">
        <v>14</v>
      </c>
      <c r="G157" s="8">
        <v>0</v>
      </c>
      <c r="H157" s="8">
        <v>2132.0700000000002</v>
      </c>
      <c r="I157" s="8">
        <v>0</v>
      </c>
      <c r="J157" s="33">
        <v>919</v>
      </c>
    </row>
    <row r="158" spans="1:10" ht="73.5" hidden="1" x14ac:dyDescent="0.25">
      <c r="A158" s="5" t="s">
        <v>136</v>
      </c>
      <c r="B158" s="5" t="s">
        <v>137</v>
      </c>
      <c r="C158" s="5" t="s">
        <v>317</v>
      </c>
      <c r="D158" s="5" t="s">
        <v>318</v>
      </c>
      <c r="E158" s="5" t="s">
        <v>52</v>
      </c>
      <c r="F158" s="5" t="s">
        <v>14</v>
      </c>
      <c r="G158" s="8">
        <v>0</v>
      </c>
      <c r="H158" s="8">
        <v>360.35</v>
      </c>
      <c r="I158" s="8">
        <v>0</v>
      </c>
      <c r="J158" s="33">
        <v>919</v>
      </c>
    </row>
    <row r="159" spans="1:10" ht="73.5" hidden="1" x14ac:dyDescent="0.25">
      <c r="A159" s="5" t="s">
        <v>136</v>
      </c>
      <c r="B159" s="5" t="s">
        <v>137</v>
      </c>
      <c r="C159" s="5" t="s">
        <v>317</v>
      </c>
      <c r="D159" s="5" t="s">
        <v>318</v>
      </c>
      <c r="E159" s="5" t="s">
        <v>45</v>
      </c>
      <c r="F159" s="5" t="s">
        <v>14</v>
      </c>
      <c r="G159" s="8">
        <v>0</v>
      </c>
      <c r="H159" s="8">
        <v>393.87</v>
      </c>
      <c r="I159" s="8">
        <v>0</v>
      </c>
      <c r="J159" s="33">
        <v>919</v>
      </c>
    </row>
    <row r="160" spans="1:10" ht="73.5" hidden="1" x14ac:dyDescent="0.25">
      <c r="A160" s="5" t="s">
        <v>136</v>
      </c>
      <c r="B160" s="5" t="s">
        <v>137</v>
      </c>
      <c r="C160" s="5" t="s">
        <v>317</v>
      </c>
      <c r="D160" s="5" t="s">
        <v>318</v>
      </c>
      <c r="E160" s="5" t="s">
        <v>112</v>
      </c>
      <c r="F160" s="5" t="s">
        <v>14</v>
      </c>
      <c r="G160" s="8">
        <v>0</v>
      </c>
      <c r="H160" s="8">
        <v>454.93</v>
      </c>
      <c r="I160" s="8">
        <v>0</v>
      </c>
      <c r="J160" s="33">
        <v>919</v>
      </c>
    </row>
    <row r="161" spans="1:10" ht="73.5" hidden="1" x14ac:dyDescent="0.25">
      <c r="A161" s="5" t="s">
        <v>136</v>
      </c>
      <c r="B161" s="5" t="s">
        <v>137</v>
      </c>
      <c r="C161" s="5" t="s">
        <v>317</v>
      </c>
      <c r="D161" s="5" t="s">
        <v>318</v>
      </c>
      <c r="E161" s="5" t="s">
        <v>35</v>
      </c>
      <c r="F161" s="5" t="s">
        <v>14</v>
      </c>
      <c r="G161" s="8">
        <v>0</v>
      </c>
      <c r="H161" s="8">
        <v>373.91</v>
      </c>
      <c r="I161" s="8">
        <v>0</v>
      </c>
      <c r="J161" s="33">
        <v>919</v>
      </c>
    </row>
    <row r="162" spans="1:10" ht="136.5" hidden="1" x14ac:dyDescent="0.25">
      <c r="A162" s="5" t="s">
        <v>138</v>
      </c>
      <c r="B162" s="5" t="s">
        <v>139</v>
      </c>
      <c r="C162" s="5" t="s">
        <v>19</v>
      </c>
      <c r="D162" s="5" t="s">
        <v>20</v>
      </c>
      <c r="E162" s="5" t="s">
        <v>111</v>
      </c>
      <c r="F162" s="5" t="s">
        <v>21</v>
      </c>
      <c r="G162" s="8">
        <v>0</v>
      </c>
      <c r="H162" s="8">
        <v>2251.63</v>
      </c>
      <c r="I162" s="8">
        <v>0</v>
      </c>
      <c r="J162" s="33">
        <v>919</v>
      </c>
    </row>
    <row r="163" spans="1:10" ht="126" hidden="1" x14ac:dyDescent="0.25">
      <c r="A163" s="5" t="s">
        <v>138</v>
      </c>
      <c r="B163" s="5" t="s">
        <v>139</v>
      </c>
      <c r="C163" s="5" t="s">
        <v>151</v>
      </c>
      <c r="D163" s="5" t="s">
        <v>152</v>
      </c>
      <c r="E163" s="5" t="s">
        <v>111</v>
      </c>
      <c r="F163" s="5" t="s">
        <v>14</v>
      </c>
      <c r="G163" s="8">
        <v>0</v>
      </c>
      <c r="H163" s="8">
        <v>3349.7</v>
      </c>
      <c r="I163" s="8">
        <v>0</v>
      </c>
      <c r="J163" s="33">
        <v>919</v>
      </c>
    </row>
    <row r="164" spans="1:10" ht="94.5" hidden="1" x14ac:dyDescent="0.25">
      <c r="A164" s="5" t="s">
        <v>138</v>
      </c>
      <c r="B164" s="5" t="s">
        <v>139</v>
      </c>
      <c r="C164" s="5" t="s">
        <v>227</v>
      </c>
      <c r="D164" s="5" t="s">
        <v>228</v>
      </c>
      <c r="E164" s="5" t="s">
        <v>111</v>
      </c>
      <c r="F164" s="5" t="s">
        <v>14</v>
      </c>
      <c r="G164" s="8">
        <v>0</v>
      </c>
      <c r="H164" s="8">
        <v>152.07</v>
      </c>
      <c r="I164" s="8">
        <v>0</v>
      </c>
      <c r="J164" s="33">
        <v>919</v>
      </c>
    </row>
    <row r="165" spans="1:10" ht="136.5" hidden="1" x14ac:dyDescent="0.25">
      <c r="A165" s="5" t="s">
        <v>138</v>
      </c>
      <c r="B165" s="5" t="s">
        <v>139</v>
      </c>
      <c r="C165" s="5" t="s">
        <v>271</v>
      </c>
      <c r="D165" s="5" t="s">
        <v>272</v>
      </c>
      <c r="E165" s="5" t="s">
        <v>111</v>
      </c>
      <c r="F165" s="5" t="s">
        <v>14</v>
      </c>
      <c r="G165" s="8">
        <v>13782.65</v>
      </c>
      <c r="H165" s="8">
        <v>1324.19</v>
      </c>
      <c r="I165" s="8">
        <v>0</v>
      </c>
      <c r="J165" s="33">
        <v>919</v>
      </c>
    </row>
    <row r="166" spans="1:10" ht="126" hidden="1" x14ac:dyDescent="0.25">
      <c r="A166" s="5" t="s">
        <v>205</v>
      </c>
      <c r="B166" s="5" t="s">
        <v>206</v>
      </c>
      <c r="C166" s="5" t="s">
        <v>151</v>
      </c>
      <c r="D166" s="5" t="s">
        <v>152</v>
      </c>
      <c r="E166" s="5" t="s">
        <v>13</v>
      </c>
      <c r="F166" s="5" t="s">
        <v>14</v>
      </c>
      <c r="G166" s="8">
        <v>0</v>
      </c>
      <c r="H166" s="8">
        <v>261.45999999999998</v>
      </c>
      <c r="I166" s="8">
        <v>0</v>
      </c>
      <c r="J166" s="33">
        <v>927</v>
      </c>
    </row>
    <row r="167" spans="1:10" ht="94.5" hidden="1" x14ac:dyDescent="0.25">
      <c r="A167" s="5" t="s">
        <v>205</v>
      </c>
      <c r="B167" s="5" t="s">
        <v>206</v>
      </c>
      <c r="C167" s="5" t="s">
        <v>227</v>
      </c>
      <c r="D167" s="5" t="s">
        <v>228</v>
      </c>
      <c r="E167" s="5" t="s">
        <v>13</v>
      </c>
      <c r="F167" s="5" t="s">
        <v>14</v>
      </c>
      <c r="G167" s="8">
        <v>0</v>
      </c>
      <c r="H167" s="8">
        <v>28.97</v>
      </c>
      <c r="I167" s="8">
        <v>0</v>
      </c>
      <c r="J167" s="33">
        <v>927</v>
      </c>
    </row>
    <row r="168" spans="1:10" ht="136.5" hidden="1" x14ac:dyDescent="0.25">
      <c r="A168" s="5" t="s">
        <v>59</v>
      </c>
      <c r="B168" s="5" t="s">
        <v>60</v>
      </c>
      <c r="C168" s="5" t="s">
        <v>19</v>
      </c>
      <c r="D168" s="5" t="s">
        <v>20</v>
      </c>
      <c r="E168" s="5" t="s">
        <v>13</v>
      </c>
      <c r="F168" s="5" t="s">
        <v>21</v>
      </c>
      <c r="G168" s="8">
        <v>0</v>
      </c>
      <c r="H168" s="8">
        <v>81.040000000000006</v>
      </c>
      <c r="I168" s="8">
        <v>0</v>
      </c>
      <c r="J168" s="33">
        <v>924</v>
      </c>
    </row>
    <row r="169" spans="1:10" ht="126" hidden="1" x14ac:dyDescent="0.25">
      <c r="A169" s="5" t="s">
        <v>59</v>
      </c>
      <c r="B169" s="5" t="s">
        <v>60</v>
      </c>
      <c r="C169" s="5" t="s">
        <v>151</v>
      </c>
      <c r="D169" s="5" t="s">
        <v>152</v>
      </c>
      <c r="E169" s="5" t="s">
        <v>13</v>
      </c>
      <c r="F169" s="5" t="s">
        <v>14</v>
      </c>
      <c r="G169" s="8">
        <v>0</v>
      </c>
      <c r="H169" s="8">
        <v>4.08</v>
      </c>
      <c r="I169" s="8">
        <v>0</v>
      </c>
      <c r="J169" s="33">
        <v>924</v>
      </c>
    </row>
    <row r="170" spans="1:10" ht="94.5" hidden="1" x14ac:dyDescent="0.25">
      <c r="A170" s="5" t="s">
        <v>59</v>
      </c>
      <c r="B170" s="5" t="s">
        <v>60</v>
      </c>
      <c r="C170" s="5" t="s">
        <v>227</v>
      </c>
      <c r="D170" s="5" t="s">
        <v>228</v>
      </c>
      <c r="E170" s="5" t="s">
        <v>13</v>
      </c>
      <c r="F170" s="5" t="s">
        <v>14</v>
      </c>
      <c r="G170" s="8">
        <v>0</v>
      </c>
      <c r="H170" s="8">
        <v>7.1</v>
      </c>
      <c r="I170" s="8">
        <v>0</v>
      </c>
      <c r="J170" s="33">
        <v>924</v>
      </c>
    </row>
    <row r="171" spans="1:10" ht="52.5" hidden="1" x14ac:dyDescent="0.25">
      <c r="A171" s="5" t="s">
        <v>59</v>
      </c>
      <c r="B171" s="5" t="s">
        <v>60</v>
      </c>
      <c r="C171" s="5" t="s">
        <v>305</v>
      </c>
      <c r="D171" s="5" t="s">
        <v>306</v>
      </c>
      <c r="E171" s="5" t="s">
        <v>13</v>
      </c>
      <c r="F171" s="5" t="s">
        <v>14</v>
      </c>
      <c r="G171" s="8">
        <v>0</v>
      </c>
      <c r="H171" s="8">
        <v>15.69</v>
      </c>
      <c r="I171" s="8">
        <v>0</v>
      </c>
      <c r="J171" s="57">
        <v>924</v>
      </c>
    </row>
    <row r="172" spans="1:10" ht="94.5" hidden="1" x14ac:dyDescent="0.25">
      <c r="A172" s="5" t="s">
        <v>251</v>
      </c>
      <c r="B172" s="5" t="s">
        <v>252</v>
      </c>
      <c r="C172" s="5" t="s">
        <v>227</v>
      </c>
      <c r="D172" s="5" t="s">
        <v>228</v>
      </c>
      <c r="E172" s="5" t="s">
        <v>13</v>
      </c>
      <c r="F172" s="5" t="s">
        <v>14</v>
      </c>
      <c r="G172" s="8">
        <v>0</v>
      </c>
      <c r="H172" s="8">
        <v>55.61</v>
      </c>
      <c r="I172" s="8">
        <v>0</v>
      </c>
      <c r="J172" s="32">
        <v>903</v>
      </c>
    </row>
    <row r="173" spans="1:10" ht="94.5" hidden="1" x14ac:dyDescent="0.25">
      <c r="A173" s="5" t="s">
        <v>239</v>
      </c>
      <c r="B173" s="5" t="s">
        <v>240</v>
      </c>
      <c r="C173" s="5" t="s">
        <v>227</v>
      </c>
      <c r="D173" s="5" t="s">
        <v>228</v>
      </c>
      <c r="E173" s="5" t="s">
        <v>13</v>
      </c>
      <c r="F173" s="5" t="s">
        <v>14</v>
      </c>
      <c r="G173" s="8">
        <v>0</v>
      </c>
      <c r="H173" s="8">
        <v>284.57</v>
      </c>
      <c r="I173" s="8">
        <v>0</v>
      </c>
      <c r="J173" s="33">
        <v>903</v>
      </c>
    </row>
    <row r="174" spans="1:10" ht="73.5" hidden="1" x14ac:dyDescent="0.25">
      <c r="A174" s="5" t="s">
        <v>315</v>
      </c>
      <c r="B174" s="5" t="s">
        <v>316</v>
      </c>
      <c r="C174" s="5" t="s">
        <v>313</v>
      </c>
      <c r="D174" s="5" t="s">
        <v>314</v>
      </c>
      <c r="E174" s="5" t="s">
        <v>13</v>
      </c>
      <c r="F174" s="5" t="s">
        <v>14</v>
      </c>
      <c r="G174" s="8">
        <v>0</v>
      </c>
      <c r="H174" s="8">
        <v>173.84</v>
      </c>
      <c r="I174" s="8">
        <v>0</v>
      </c>
      <c r="J174" s="33">
        <v>903</v>
      </c>
    </row>
    <row r="175" spans="1:10" ht="126" hidden="1" x14ac:dyDescent="0.25">
      <c r="A175" s="5" t="s">
        <v>157</v>
      </c>
      <c r="B175" s="5" t="s">
        <v>158</v>
      </c>
      <c r="C175" s="5" t="s">
        <v>151</v>
      </c>
      <c r="D175" s="5" t="s">
        <v>152</v>
      </c>
      <c r="E175" s="5" t="s">
        <v>13</v>
      </c>
      <c r="F175" s="5" t="s">
        <v>14</v>
      </c>
      <c r="G175" s="8">
        <v>0</v>
      </c>
      <c r="H175" s="8">
        <v>242.61</v>
      </c>
      <c r="I175" s="8">
        <v>0</v>
      </c>
      <c r="J175" s="33">
        <v>903</v>
      </c>
    </row>
    <row r="176" spans="1:10" ht="136.5" hidden="1" x14ac:dyDescent="0.25">
      <c r="A176" s="5" t="s">
        <v>157</v>
      </c>
      <c r="B176" s="5" t="s">
        <v>158</v>
      </c>
      <c r="C176" s="5" t="s">
        <v>271</v>
      </c>
      <c r="D176" s="5" t="s">
        <v>272</v>
      </c>
      <c r="E176" s="5" t="s">
        <v>13</v>
      </c>
      <c r="F176" s="5" t="s">
        <v>14</v>
      </c>
      <c r="G176" s="8">
        <v>0</v>
      </c>
      <c r="H176" s="8">
        <v>61.48</v>
      </c>
      <c r="I176" s="8">
        <v>0</v>
      </c>
      <c r="J176" s="33">
        <v>903</v>
      </c>
    </row>
    <row r="177" spans="1:10" ht="115.5" hidden="1" x14ac:dyDescent="0.25">
      <c r="A177" s="5" t="s">
        <v>157</v>
      </c>
      <c r="B177" s="5" t="s">
        <v>158</v>
      </c>
      <c r="C177" s="5" t="s">
        <v>305</v>
      </c>
      <c r="D177" s="5" t="s">
        <v>306</v>
      </c>
      <c r="E177" s="5" t="s">
        <v>13</v>
      </c>
      <c r="F177" s="5" t="s">
        <v>14</v>
      </c>
      <c r="G177" s="8">
        <v>0</v>
      </c>
      <c r="H177" s="8">
        <v>47.15</v>
      </c>
      <c r="I177" s="8">
        <v>0</v>
      </c>
      <c r="J177" s="33">
        <v>903</v>
      </c>
    </row>
    <row r="178" spans="1:10" ht="136.5" hidden="1" x14ac:dyDescent="0.25">
      <c r="A178" s="5" t="s">
        <v>275</v>
      </c>
      <c r="B178" s="5" t="s">
        <v>276</v>
      </c>
      <c r="C178" s="5" t="s">
        <v>271</v>
      </c>
      <c r="D178" s="5" t="s">
        <v>272</v>
      </c>
      <c r="E178" s="5" t="s">
        <v>13</v>
      </c>
      <c r="F178" s="5" t="s">
        <v>14</v>
      </c>
      <c r="G178" s="8">
        <v>0</v>
      </c>
      <c r="H178" s="8">
        <v>3.68</v>
      </c>
      <c r="I178" s="8">
        <v>0</v>
      </c>
      <c r="J178" s="33">
        <v>903</v>
      </c>
    </row>
    <row r="179" spans="1:10" ht="84" hidden="1" x14ac:dyDescent="0.25">
      <c r="A179" s="5" t="s">
        <v>311</v>
      </c>
      <c r="B179" s="5" t="s">
        <v>312</v>
      </c>
      <c r="C179" s="5" t="s">
        <v>305</v>
      </c>
      <c r="D179" s="5" t="s">
        <v>306</v>
      </c>
      <c r="E179" s="5" t="s">
        <v>13</v>
      </c>
      <c r="F179" s="5" t="s">
        <v>14</v>
      </c>
      <c r="G179" s="8">
        <v>0</v>
      </c>
      <c r="H179" s="8">
        <v>37.4</v>
      </c>
      <c r="I179" s="8">
        <v>0</v>
      </c>
      <c r="J179" s="33">
        <v>903</v>
      </c>
    </row>
    <row r="180" spans="1:10" ht="126" hidden="1" x14ac:dyDescent="0.25">
      <c r="A180" s="5" t="s">
        <v>167</v>
      </c>
      <c r="B180" s="5" t="s">
        <v>168</v>
      </c>
      <c r="C180" s="5" t="s">
        <v>151</v>
      </c>
      <c r="D180" s="5" t="s">
        <v>152</v>
      </c>
      <c r="E180" s="5" t="s">
        <v>13</v>
      </c>
      <c r="F180" s="5" t="s">
        <v>14</v>
      </c>
      <c r="G180" s="8">
        <v>0</v>
      </c>
      <c r="H180" s="8">
        <v>197.84</v>
      </c>
      <c r="I180" s="8">
        <v>0</v>
      </c>
      <c r="J180" s="33">
        <v>903</v>
      </c>
    </row>
    <row r="181" spans="1:10" ht="168" hidden="1" x14ac:dyDescent="0.25">
      <c r="A181" s="5" t="s">
        <v>249</v>
      </c>
      <c r="B181" s="5" t="s">
        <v>250</v>
      </c>
      <c r="C181" s="5" t="s">
        <v>227</v>
      </c>
      <c r="D181" s="5" t="s">
        <v>228</v>
      </c>
      <c r="E181" s="5" t="s">
        <v>13</v>
      </c>
      <c r="F181" s="5" t="s">
        <v>14</v>
      </c>
      <c r="G181" s="8">
        <v>0</v>
      </c>
      <c r="H181" s="8">
        <v>134.34</v>
      </c>
      <c r="I181" s="8">
        <v>0</v>
      </c>
      <c r="J181" s="33">
        <v>903</v>
      </c>
    </row>
    <row r="182" spans="1:10" ht="94.5" hidden="1" x14ac:dyDescent="0.25">
      <c r="A182" s="5" t="s">
        <v>243</v>
      </c>
      <c r="B182" s="5" t="s">
        <v>244</v>
      </c>
      <c r="C182" s="5" t="s">
        <v>227</v>
      </c>
      <c r="D182" s="5" t="s">
        <v>228</v>
      </c>
      <c r="E182" s="5" t="s">
        <v>13</v>
      </c>
      <c r="F182" s="5" t="s">
        <v>14</v>
      </c>
      <c r="G182" s="8">
        <v>8574.86</v>
      </c>
      <c r="H182" s="8">
        <v>0</v>
      </c>
      <c r="I182" s="8">
        <v>0</v>
      </c>
      <c r="J182" s="33">
        <v>901</v>
      </c>
    </row>
    <row r="183" spans="1:10" ht="136.5" hidden="1" x14ac:dyDescent="0.25">
      <c r="A183" s="5" t="s">
        <v>80</v>
      </c>
      <c r="B183" s="5" t="s">
        <v>81</v>
      </c>
      <c r="C183" s="5" t="s">
        <v>19</v>
      </c>
      <c r="D183" s="5" t="s">
        <v>20</v>
      </c>
      <c r="E183" s="5" t="s">
        <v>82</v>
      </c>
      <c r="F183" s="5" t="s">
        <v>21</v>
      </c>
      <c r="G183" s="8">
        <v>53717.48</v>
      </c>
      <c r="H183" s="8">
        <v>446.05</v>
      </c>
      <c r="I183" s="8">
        <v>0</v>
      </c>
      <c r="J183" s="33">
        <v>901</v>
      </c>
    </row>
    <row r="184" spans="1:10" ht="136.5" hidden="1" x14ac:dyDescent="0.25">
      <c r="A184" s="5" t="s">
        <v>80</v>
      </c>
      <c r="B184" s="5" t="s">
        <v>81</v>
      </c>
      <c r="C184" s="5" t="s">
        <v>19</v>
      </c>
      <c r="D184" s="5" t="s">
        <v>20</v>
      </c>
      <c r="E184" s="5" t="s">
        <v>83</v>
      </c>
      <c r="F184" s="5" t="s">
        <v>21</v>
      </c>
      <c r="G184" s="8">
        <v>54887</v>
      </c>
      <c r="H184" s="8">
        <v>2727.57</v>
      </c>
      <c r="I184" s="8">
        <v>0</v>
      </c>
      <c r="J184" s="33">
        <v>901</v>
      </c>
    </row>
    <row r="185" spans="1:10" ht="136.5" hidden="1" x14ac:dyDescent="0.25">
      <c r="A185" s="5" t="s">
        <v>80</v>
      </c>
      <c r="B185" s="5" t="s">
        <v>81</v>
      </c>
      <c r="C185" s="5" t="s">
        <v>19</v>
      </c>
      <c r="D185" s="5" t="s">
        <v>20</v>
      </c>
      <c r="E185" s="5" t="s">
        <v>84</v>
      </c>
      <c r="F185" s="5" t="s">
        <v>21</v>
      </c>
      <c r="G185" s="8">
        <v>3673</v>
      </c>
      <c r="H185" s="8">
        <v>57.07</v>
      </c>
      <c r="I185" s="8">
        <v>0</v>
      </c>
      <c r="J185" s="33">
        <v>901</v>
      </c>
    </row>
    <row r="186" spans="1:10" ht="136.5" hidden="1" x14ac:dyDescent="0.25">
      <c r="A186" s="5" t="s">
        <v>80</v>
      </c>
      <c r="B186" s="5" t="s">
        <v>81</v>
      </c>
      <c r="C186" s="5" t="s">
        <v>19</v>
      </c>
      <c r="D186" s="5" t="s">
        <v>20</v>
      </c>
      <c r="E186" s="5" t="s">
        <v>66</v>
      </c>
      <c r="F186" s="5" t="s">
        <v>21</v>
      </c>
      <c r="G186" s="8">
        <v>46718.45</v>
      </c>
      <c r="H186" s="8">
        <v>0</v>
      </c>
      <c r="I186" s="8">
        <v>0</v>
      </c>
      <c r="J186" s="33">
        <v>901</v>
      </c>
    </row>
    <row r="187" spans="1:10" ht="126" hidden="1" x14ac:dyDescent="0.25">
      <c r="A187" s="5" t="s">
        <v>80</v>
      </c>
      <c r="B187" s="5" t="s">
        <v>81</v>
      </c>
      <c r="C187" s="5" t="s">
        <v>151</v>
      </c>
      <c r="D187" s="5" t="s">
        <v>152</v>
      </c>
      <c r="E187" s="5" t="s">
        <v>66</v>
      </c>
      <c r="F187" s="5" t="s">
        <v>14</v>
      </c>
      <c r="G187" s="8">
        <v>0</v>
      </c>
      <c r="H187" s="8">
        <v>1052.99</v>
      </c>
      <c r="I187" s="8">
        <v>0</v>
      </c>
      <c r="J187" s="33">
        <v>901</v>
      </c>
    </row>
    <row r="188" spans="1:10" ht="136.5" hidden="1" x14ac:dyDescent="0.25">
      <c r="A188" s="5" t="s">
        <v>80</v>
      </c>
      <c r="B188" s="5" t="s">
        <v>81</v>
      </c>
      <c r="C188" s="5" t="s">
        <v>271</v>
      </c>
      <c r="D188" s="5" t="s">
        <v>272</v>
      </c>
      <c r="E188" s="5" t="s">
        <v>66</v>
      </c>
      <c r="F188" s="5" t="s">
        <v>14</v>
      </c>
      <c r="G188" s="8">
        <v>0</v>
      </c>
      <c r="H188" s="8">
        <v>625.6</v>
      </c>
      <c r="I188" s="8">
        <v>0</v>
      </c>
      <c r="J188" s="33">
        <v>901</v>
      </c>
    </row>
    <row r="189" spans="1:10" ht="157.5" hidden="1" x14ac:dyDescent="0.25">
      <c r="A189" s="5" t="s">
        <v>80</v>
      </c>
      <c r="B189" s="5" t="s">
        <v>81</v>
      </c>
      <c r="C189" s="5" t="s">
        <v>285</v>
      </c>
      <c r="D189" s="5" t="s">
        <v>955</v>
      </c>
      <c r="E189" s="5" t="s">
        <v>66</v>
      </c>
      <c r="F189" s="5" t="s">
        <v>14</v>
      </c>
      <c r="G189" s="8">
        <v>3937.31</v>
      </c>
      <c r="H189" s="8">
        <v>0</v>
      </c>
      <c r="I189" s="8">
        <v>0</v>
      </c>
      <c r="J189" s="33">
        <v>901</v>
      </c>
    </row>
    <row r="190" spans="1:10" ht="136.5" hidden="1" x14ac:dyDescent="0.25">
      <c r="A190" s="5" t="s">
        <v>77</v>
      </c>
      <c r="B190" s="5" t="s">
        <v>78</v>
      </c>
      <c r="C190" s="5" t="s">
        <v>19</v>
      </c>
      <c r="D190" s="5" t="s">
        <v>20</v>
      </c>
      <c r="E190" s="5" t="s">
        <v>24</v>
      </c>
      <c r="F190" s="5" t="s">
        <v>21</v>
      </c>
      <c r="G190" s="8">
        <v>0</v>
      </c>
      <c r="H190" s="8">
        <v>0</v>
      </c>
      <c r="I190" s="8">
        <v>10877.4</v>
      </c>
      <c r="J190" s="33">
        <v>901</v>
      </c>
    </row>
    <row r="191" spans="1:10" ht="136.5" hidden="1" x14ac:dyDescent="0.25">
      <c r="A191" s="5" t="s">
        <v>77</v>
      </c>
      <c r="B191" s="5" t="s">
        <v>78</v>
      </c>
      <c r="C191" s="5" t="s">
        <v>19</v>
      </c>
      <c r="D191" s="5" t="s">
        <v>20</v>
      </c>
      <c r="E191" s="5" t="s">
        <v>79</v>
      </c>
      <c r="F191" s="5" t="s">
        <v>21</v>
      </c>
      <c r="G191" s="8">
        <v>34530</v>
      </c>
      <c r="H191" s="8">
        <v>2273.06</v>
      </c>
      <c r="I191" s="8">
        <v>1671.2</v>
      </c>
      <c r="J191" s="33">
        <v>901</v>
      </c>
    </row>
    <row r="192" spans="1:10" ht="126" hidden="1" x14ac:dyDescent="0.25">
      <c r="A192" s="5" t="s">
        <v>77</v>
      </c>
      <c r="B192" s="5" t="s">
        <v>78</v>
      </c>
      <c r="C192" s="5" t="s">
        <v>151</v>
      </c>
      <c r="D192" s="5" t="s">
        <v>152</v>
      </c>
      <c r="E192" s="5" t="s">
        <v>24</v>
      </c>
      <c r="F192" s="5" t="s">
        <v>14</v>
      </c>
      <c r="G192" s="8">
        <v>2271569.67</v>
      </c>
      <c r="H192" s="8">
        <v>146232.51999999999</v>
      </c>
      <c r="I192" s="8">
        <v>0</v>
      </c>
      <c r="J192" s="33">
        <v>901</v>
      </c>
    </row>
    <row r="193" spans="1:10" ht="94.5" hidden="1" x14ac:dyDescent="0.25">
      <c r="A193" s="5" t="s">
        <v>77</v>
      </c>
      <c r="B193" s="5" t="s">
        <v>78</v>
      </c>
      <c r="C193" s="5" t="s">
        <v>227</v>
      </c>
      <c r="D193" s="5" t="s">
        <v>228</v>
      </c>
      <c r="E193" s="5" t="s">
        <v>24</v>
      </c>
      <c r="F193" s="5" t="s">
        <v>14</v>
      </c>
      <c r="G193" s="8">
        <v>403850.28</v>
      </c>
      <c r="H193" s="8">
        <v>23221.71</v>
      </c>
      <c r="I193" s="8">
        <v>0</v>
      </c>
      <c r="J193" s="33">
        <v>901</v>
      </c>
    </row>
    <row r="194" spans="1:10" ht="136.5" hidden="1" x14ac:dyDescent="0.25">
      <c r="A194" s="5" t="s">
        <v>77</v>
      </c>
      <c r="B194" s="5" t="s">
        <v>78</v>
      </c>
      <c r="C194" s="5" t="s">
        <v>271</v>
      </c>
      <c r="D194" s="5" t="s">
        <v>272</v>
      </c>
      <c r="E194" s="5" t="s">
        <v>24</v>
      </c>
      <c r="F194" s="5" t="s">
        <v>14</v>
      </c>
      <c r="G194" s="8">
        <v>477003.64</v>
      </c>
      <c r="H194" s="8">
        <v>27430.400000000001</v>
      </c>
      <c r="I194" s="8">
        <v>0</v>
      </c>
      <c r="J194" s="33">
        <v>901</v>
      </c>
    </row>
    <row r="195" spans="1:10" ht="147" hidden="1" x14ac:dyDescent="0.25">
      <c r="A195" s="5" t="s">
        <v>77</v>
      </c>
      <c r="B195" s="5" t="s">
        <v>78</v>
      </c>
      <c r="C195" s="5" t="s">
        <v>284</v>
      </c>
      <c r="D195" s="5" t="s">
        <v>954</v>
      </c>
      <c r="E195" s="5" t="s">
        <v>24</v>
      </c>
      <c r="F195" s="5" t="s">
        <v>14</v>
      </c>
      <c r="G195" s="8">
        <v>5892.89</v>
      </c>
      <c r="H195" s="8">
        <v>0</v>
      </c>
      <c r="I195" s="8">
        <v>0</v>
      </c>
      <c r="J195" s="33">
        <v>901</v>
      </c>
    </row>
    <row r="196" spans="1:10" ht="157.5" hidden="1" x14ac:dyDescent="0.25">
      <c r="A196" s="5" t="s">
        <v>77</v>
      </c>
      <c r="B196" s="5" t="s">
        <v>78</v>
      </c>
      <c r="C196" s="5" t="s">
        <v>286</v>
      </c>
      <c r="D196" s="5" t="s">
        <v>955</v>
      </c>
      <c r="E196" s="5" t="s">
        <v>24</v>
      </c>
      <c r="F196" s="5" t="s">
        <v>14</v>
      </c>
      <c r="G196" s="8">
        <v>37685.75</v>
      </c>
      <c r="H196" s="8">
        <v>0</v>
      </c>
      <c r="I196" s="8">
        <v>0</v>
      </c>
      <c r="J196" s="33">
        <v>901</v>
      </c>
    </row>
    <row r="197" spans="1:10" ht="63" hidden="1" x14ac:dyDescent="0.25">
      <c r="A197" s="5" t="s">
        <v>77</v>
      </c>
      <c r="B197" s="5" t="s">
        <v>78</v>
      </c>
      <c r="C197" s="5" t="s">
        <v>301</v>
      </c>
      <c r="D197" s="5" t="s">
        <v>302</v>
      </c>
      <c r="E197" s="5" t="s">
        <v>24</v>
      </c>
      <c r="F197" s="5" t="s">
        <v>14</v>
      </c>
      <c r="G197" s="8">
        <v>0</v>
      </c>
      <c r="H197" s="8">
        <v>4550.3500000000004</v>
      </c>
      <c r="I197" s="8">
        <v>0</v>
      </c>
      <c r="J197" s="33">
        <v>901</v>
      </c>
    </row>
    <row r="198" spans="1:10" ht="63" hidden="1" x14ac:dyDescent="0.25">
      <c r="A198" s="5" t="s">
        <v>77</v>
      </c>
      <c r="B198" s="5" t="s">
        <v>78</v>
      </c>
      <c r="C198" s="5" t="s">
        <v>305</v>
      </c>
      <c r="D198" s="5" t="s">
        <v>306</v>
      </c>
      <c r="E198" s="5" t="s">
        <v>24</v>
      </c>
      <c r="F198" s="5" t="s">
        <v>14</v>
      </c>
      <c r="G198" s="8">
        <v>0</v>
      </c>
      <c r="H198" s="8">
        <v>21.25</v>
      </c>
      <c r="I198" s="8">
        <v>531.20000000000005</v>
      </c>
      <c r="J198" s="33">
        <v>901</v>
      </c>
    </row>
    <row r="199" spans="1:10" ht="73.5" hidden="1" x14ac:dyDescent="0.25">
      <c r="A199" s="5" t="s">
        <v>77</v>
      </c>
      <c r="B199" s="5" t="s">
        <v>78</v>
      </c>
      <c r="C199" s="5" t="s">
        <v>317</v>
      </c>
      <c r="D199" s="5" t="s">
        <v>318</v>
      </c>
      <c r="E199" s="5" t="s">
        <v>24</v>
      </c>
      <c r="F199" s="5" t="s">
        <v>14</v>
      </c>
      <c r="G199" s="8">
        <v>0</v>
      </c>
      <c r="H199" s="8">
        <v>20.48</v>
      </c>
      <c r="I199" s="8">
        <v>0</v>
      </c>
      <c r="J199" s="33">
        <v>901</v>
      </c>
    </row>
    <row r="200" spans="1:10" ht="157.5" hidden="1" x14ac:dyDescent="0.25">
      <c r="A200" s="5" t="s">
        <v>77</v>
      </c>
      <c r="B200" s="5" t="s">
        <v>78</v>
      </c>
      <c r="C200" s="5" t="s">
        <v>339</v>
      </c>
      <c r="D200" s="5" t="s">
        <v>340</v>
      </c>
      <c r="E200" s="5" t="s">
        <v>13</v>
      </c>
      <c r="F200" s="5" t="s">
        <v>14</v>
      </c>
      <c r="G200" s="8">
        <v>0</v>
      </c>
      <c r="H200" s="8">
        <v>0</v>
      </c>
      <c r="I200" s="8">
        <v>2500</v>
      </c>
      <c r="J200" s="33">
        <v>901</v>
      </c>
    </row>
    <row r="201" spans="1:10" ht="73.5" hidden="1" x14ac:dyDescent="0.25">
      <c r="A201" s="5" t="s">
        <v>309</v>
      </c>
      <c r="B201" s="5" t="s">
        <v>310</v>
      </c>
      <c r="C201" s="5" t="s">
        <v>305</v>
      </c>
      <c r="D201" s="5" t="s">
        <v>306</v>
      </c>
      <c r="E201" s="5" t="s">
        <v>13</v>
      </c>
      <c r="F201" s="5" t="s">
        <v>14</v>
      </c>
      <c r="G201" s="8">
        <v>0</v>
      </c>
      <c r="H201" s="8">
        <v>82.12</v>
      </c>
      <c r="I201" s="8">
        <v>0</v>
      </c>
      <c r="J201" s="33">
        <v>901</v>
      </c>
    </row>
    <row r="202" spans="1:10" ht="136.5" hidden="1" x14ac:dyDescent="0.25">
      <c r="A202" s="5" t="s">
        <v>67</v>
      </c>
      <c r="B202" s="5" t="s">
        <v>68</v>
      </c>
      <c r="C202" s="5" t="s">
        <v>19</v>
      </c>
      <c r="D202" s="5" t="s">
        <v>20</v>
      </c>
      <c r="E202" s="5" t="s">
        <v>69</v>
      </c>
      <c r="F202" s="5" t="s">
        <v>21</v>
      </c>
      <c r="G202" s="8">
        <v>64929</v>
      </c>
      <c r="H202" s="8">
        <v>1126.56</v>
      </c>
      <c r="I202" s="8">
        <v>0</v>
      </c>
      <c r="J202" s="33">
        <v>901</v>
      </c>
    </row>
    <row r="203" spans="1:10" ht="136.5" hidden="1" x14ac:dyDescent="0.25">
      <c r="A203" s="5" t="s">
        <v>67</v>
      </c>
      <c r="B203" s="5" t="s">
        <v>68</v>
      </c>
      <c r="C203" s="5" t="s">
        <v>19</v>
      </c>
      <c r="D203" s="5" t="s">
        <v>20</v>
      </c>
      <c r="E203" s="5" t="s">
        <v>70</v>
      </c>
      <c r="F203" s="5" t="s">
        <v>21</v>
      </c>
      <c r="G203" s="8">
        <v>1127</v>
      </c>
      <c r="H203" s="8">
        <v>0</v>
      </c>
      <c r="I203" s="8">
        <v>0</v>
      </c>
      <c r="J203" s="33">
        <v>901</v>
      </c>
    </row>
    <row r="204" spans="1:10" ht="136.5" hidden="1" x14ac:dyDescent="0.25">
      <c r="A204" s="5" t="s">
        <v>67</v>
      </c>
      <c r="B204" s="5" t="s">
        <v>68</v>
      </c>
      <c r="C204" s="5" t="s">
        <v>19</v>
      </c>
      <c r="D204" s="5" t="s">
        <v>20</v>
      </c>
      <c r="E204" s="5" t="s">
        <v>71</v>
      </c>
      <c r="F204" s="5" t="s">
        <v>21</v>
      </c>
      <c r="G204" s="8">
        <v>600361.63</v>
      </c>
      <c r="H204" s="8">
        <v>0</v>
      </c>
      <c r="I204" s="8">
        <v>0</v>
      </c>
      <c r="J204" s="33">
        <v>901</v>
      </c>
    </row>
    <row r="205" spans="1:10" ht="136.5" hidden="1" x14ac:dyDescent="0.25">
      <c r="A205" s="5" t="s">
        <v>67</v>
      </c>
      <c r="B205" s="5" t="s">
        <v>68</v>
      </c>
      <c r="C205" s="5" t="s">
        <v>19</v>
      </c>
      <c r="D205" s="5" t="s">
        <v>20</v>
      </c>
      <c r="E205" s="5" t="s">
        <v>72</v>
      </c>
      <c r="F205" s="5" t="s">
        <v>21</v>
      </c>
      <c r="G205" s="8">
        <v>20991</v>
      </c>
      <c r="H205" s="8">
        <v>0</v>
      </c>
      <c r="I205" s="8">
        <v>0</v>
      </c>
      <c r="J205" s="33">
        <v>901</v>
      </c>
    </row>
    <row r="206" spans="1:10" ht="126" hidden="1" x14ac:dyDescent="0.25">
      <c r="A206" s="5" t="s">
        <v>67</v>
      </c>
      <c r="B206" s="5" t="s">
        <v>68</v>
      </c>
      <c r="C206" s="5" t="s">
        <v>151</v>
      </c>
      <c r="D206" s="5" t="s">
        <v>152</v>
      </c>
      <c r="E206" s="5" t="s">
        <v>71</v>
      </c>
      <c r="F206" s="5" t="s">
        <v>14</v>
      </c>
      <c r="G206" s="8">
        <v>0</v>
      </c>
      <c r="H206" s="8">
        <v>17082.93</v>
      </c>
      <c r="I206" s="8">
        <v>0</v>
      </c>
      <c r="J206" s="33">
        <v>901</v>
      </c>
    </row>
    <row r="207" spans="1:10" ht="94.5" hidden="1" x14ac:dyDescent="0.25">
      <c r="A207" s="5" t="s">
        <v>67</v>
      </c>
      <c r="B207" s="5" t="s">
        <v>68</v>
      </c>
      <c r="C207" s="5" t="s">
        <v>227</v>
      </c>
      <c r="D207" s="5" t="s">
        <v>228</v>
      </c>
      <c r="E207" s="5" t="s">
        <v>71</v>
      </c>
      <c r="F207" s="5" t="s">
        <v>14</v>
      </c>
      <c r="G207" s="8">
        <v>60531.59</v>
      </c>
      <c r="H207" s="8">
        <v>2310.39</v>
      </c>
      <c r="I207" s="8">
        <v>0</v>
      </c>
      <c r="J207" s="33">
        <v>901</v>
      </c>
    </row>
    <row r="208" spans="1:10" ht="136.5" hidden="1" x14ac:dyDescent="0.25">
      <c r="A208" s="5" t="s">
        <v>101</v>
      </c>
      <c r="B208" s="5" t="s">
        <v>102</v>
      </c>
      <c r="C208" s="5" t="s">
        <v>19</v>
      </c>
      <c r="D208" s="5" t="s">
        <v>20</v>
      </c>
      <c r="E208" s="5" t="s">
        <v>103</v>
      </c>
      <c r="F208" s="5" t="s">
        <v>21</v>
      </c>
      <c r="G208" s="8">
        <v>0</v>
      </c>
      <c r="H208" s="8">
        <v>0.95</v>
      </c>
      <c r="I208" s="8">
        <v>0</v>
      </c>
      <c r="J208" s="33">
        <v>901</v>
      </c>
    </row>
    <row r="209" spans="1:10" ht="136.5" hidden="1" x14ac:dyDescent="0.25">
      <c r="A209" s="5" t="s">
        <v>101</v>
      </c>
      <c r="B209" s="5" t="s">
        <v>102</v>
      </c>
      <c r="C209" s="5" t="s">
        <v>19</v>
      </c>
      <c r="D209" s="5" t="s">
        <v>20</v>
      </c>
      <c r="E209" s="5" t="s">
        <v>69</v>
      </c>
      <c r="F209" s="5" t="s">
        <v>21</v>
      </c>
      <c r="G209" s="8">
        <v>0</v>
      </c>
      <c r="H209" s="8">
        <v>10.92</v>
      </c>
      <c r="I209" s="8">
        <v>0</v>
      </c>
      <c r="J209" s="33">
        <v>901</v>
      </c>
    </row>
    <row r="210" spans="1:10" ht="136.5" hidden="1" x14ac:dyDescent="0.25">
      <c r="A210" s="5" t="s">
        <v>101</v>
      </c>
      <c r="B210" s="5" t="s">
        <v>102</v>
      </c>
      <c r="C210" s="5" t="s">
        <v>19</v>
      </c>
      <c r="D210" s="5" t="s">
        <v>20</v>
      </c>
      <c r="E210" s="5" t="s">
        <v>35</v>
      </c>
      <c r="F210" s="5" t="s">
        <v>21</v>
      </c>
      <c r="G210" s="8">
        <v>0</v>
      </c>
      <c r="H210" s="8">
        <v>0.99</v>
      </c>
      <c r="I210" s="8">
        <v>0</v>
      </c>
      <c r="J210" s="33">
        <v>901</v>
      </c>
    </row>
    <row r="211" spans="1:10" ht="126" hidden="1" x14ac:dyDescent="0.25">
      <c r="A211" s="5" t="s">
        <v>101</v>
      </c>
      <c r="B211" s="5" t="s">
        <v>102</v>
      </c>
      <c r="C211" s="5" t="s">
        <v>151</v>
      </c>
      <c r="D211" s="5" t="s">
        <v>152</v>
      </c>
      <c r="E211" s="5" t="s">
        <v>35</v>
      </c>
      <c r="F211" s="5" t="s">
        <v>14</v>
      </c>
      <c r="G211" s="8">
        <v>0</v>
      </c>
      <c r="H211" s="8">
        <v>1452.75</v>
      </c>
      <c r="I211" s="8">
        <v>0</v>
      </c>
      <c r="J211" s="33">
        <v>901</v>
      </c>
    </row>
    <row r="212" spans="1:10" ht="94.5" hidden="1" x14ac:dyDescent="0.25">
      <c r="A212" s="5" t="s">
        <v>101</v>
      </c>
      <c r="B212" s="5" t="s">
        <v>102</v>
      </c>
      <c r="C212" s="5" t="s">
        <v>227</v>
      </c>
      <c r="D212" s="5" t="s">
        <v>228</v>
      </c>
      <c r="E212" s="5" t="s">
        <v>35</v>
      </c>
      <c r="F212" s="5" t="s">
        <v>14</v>
      </c>
      <c r="G212" s="8">
        <v>0</v>
      </c>
      <c r="H212" s="8">
        <v>132.59</v>
      </c>
      <c r="I212" s="8">
        <v>0</v>
      </c>
      <c r="J212" s="33">
        <v>901</v>
      </c>
    </row>
    <row r="213" spans="1:10" ht="136.5" hidden="1" x14ac:dyDescent="0.25">
      <c r="A213" s="5" t="s">
        <v>101</v>
      </c>
      <c r="B213" s="5" t="s">
        <v>102</v>
      </c>
      <c r="C213" s="5" t="s">
        <v>271</v>
      </c>
      <c r="D213" s="5" t="s">
        <v>272</v>
      </c>
      <c r="E213" s="5" t="s">
        <v>35</v>
      </c>
      <c r="F213" s="5" t="s">
        <v>14</v>
      </c>
      <c r="G213" s="8">
        <v>0</v>
      </c>
      <c r="H213" s="8">
        <v>420.41</v>
      </c>
      <c r="I213" s="8">
        <v>0</v>
      </c>
      <c r="J213" s="33">
        <v>901</v>
      </c>
    </row>
    <row r="214" spans="1:10" ht="73.5" hidden="1" x14ac:dyDescent="0.25">
      <c r="A214" s="5" t="s">
        <v>101</v>
      </c>
      <c r="B214" s="5" t="s">
        <v>102</v>
      </c>
      <c r="C214" s="5" t="s">
        <v>301</v>
      </c>
      <c r="D214" s="5" t="s">
        <v>302</v>
      </c>
      <c r="E214" s="5" t="s">
        <v>35</v>
      </c>
      <c r="F214" s="5" t="s">
        <v>14</v>
      </c>
      <c r="G214" s="8">
        <v>0</v>
      </c>
      <c r="H214" s="8">
        <v>517.98</v>
      </c>
      <c r="I214" s="8">
        <v>0</v>
      </c>
      <c r="J214" s="33">
        <v>901</v>
      </c>
    </row>
    <row r="215" spans="1:10" ht="73.5" hidden="1" x14ac:dyDescent="0.25">
      <c r="A215" s="5" t="s">
        <v>101</v>
      </c>
      <c r="B215" s="5" t="s">
        <v>102</v>
      </c>
      <c r="C215" s="5" t="s">
        <v>317</v>
      </c>
      <c r="D215" s="5" t="s">
        <v>318</v>
      </c>
      <c r="E215" s="5" t="s">
        <v>122</v>
      </c>
      <c r="F215" s="5" t="s">
        <v>14</v>
      </c>
      <c r="G215" s="8">
        <v>0</v>
      </c>
      <c r="H215" s="8">
        <v>133.43</v>
      </c>
      <c r="I215" s="8">
        <v>0</v>
      </c>
      <c r="J215" s="33">
        <v>901</v>
      </c>
    </row>
    <row r="216" spans="1:10" ht="126" hidden="1" x14ac:dyDescent="0.25">
      <c r="A216" s="5" t="s">
        <v>153</v>
      </c>
      <c r="B216" s="5" t="s">
        <v>154</v>
      </c>
      <c r="C216" s="5" t="s">
        <v>151</v>
      </c>
      <c r="D216" s="5" t="s">
        <v>152</v>
      </c>
      <c r="E216" s="5" t="s">
        <v>13</v>
      </c>
      <c r="F216" s="5" t="s">
        <v>14</v>
      </c>
      <c r="G216" s="8">
        <v>7661349.8399999999</v>
      </c>
      <c r="H216" s="8">
        <v>128509.85</v>
      </c>
      <c r="I216" s="8">
        <v>0</v>
      </c>
      <c r="J216" s="33">
        <v>901</v>
      </c>
    </row>
    <row r="217" spans="1:10" ht="136.5" hidden="1" x14ac:dyDescent="0.25">
      <c r="A217" s="5" t="s">
        <v>153</v>
      </c>
      <c r="B217" s="5" t="s">
        <v>154</v>
      </c>
      <c r="C217" s="5" t="s">
        <v>271</v>
      </c>
      <c r="D217" s="5" t="s">
        <v>272</v>
      </c>
      <c r="E217" s="5" t="s">
        <v>13</v>
      </c>
      <c r="F217" s="5" t="s">
        <v>14</v>
      </c>
      <c r="G217" s="8">
        <v>69625.69</v>
      </c>
      <c r="H217" s="8">
        <v>157.82</v>
      </c>
      <c r="I217" s="8">
        <v>0</v>
      </c>
      <c r="J217" s="33">
        <v>901</v>
      </c>
    </row>
    <row r="218" spans="1:10" ht="157.5" hidden="1" x14ac:dyDescent="0.25">
      <c r="A218" s="5" t="s">
        <v>153</v>
      </c>
      <c r="B218" s="5" t="s">
        <v>154</v>
      </c>
      <c r="C218" s="5" t="s">
        <v>286</v>
      </c>
      <c r="D218" s="5" t="s">
        <v>955</v>
      </c>
      <c r="E218" s="5" t="s">
        <v>13</v>
      </c>
      <c r="F218" s="5" t="s">
        <v>14</v>
      </c>
      <c r="G218" s="8">
        <v>25.37</v>
      </c>
      <c r="H218" s="8">
        <v>451.67</v>
      </c>
      <c r="I218" s="8">
        <v>0</v>
      </c>
      <c r="J218" s="33">
        <v>901</v>
      </c>
    </row>
    <row r="219" spans="1:10" ht="136.5" hidden="1" x14ac:dyDescent="0.25">
      <c r="A219" s="5" t="s">
        <v>91</v>
      </c>
      <c r="B219" s="5" t="s">
        <v>92</v>
      </c>
      <c r="C219" s="5" t="s">
        <v>19</v>
      </c>
      <c r="D219" s="5" t="s">
        <v>20</v>
      </c>
      <c r="E219" s="5" t="s">
        <v>93</v>
      </c>
      <c r="F219" s="5" t="s">
        <v>21</v>
      </c>
      <c r="G219" s="8">
        <v>0</v>
      </c>
      <c r="H219" s="8">
        <v>5.88</v>
      </c>
      <c r="I219" s="8">
        <v>0</v>
      </c>
      <c r="J219" s="33">
        <v>901</v>
      </c>
    </row>
    <row r="220" spans="1:10" ht="136.5" hidden="1" x14ac:dyDescent="0.25">
      <c r="A220" s="5" t="s">
        <v>91</v>
      </c>
      <c r="B220" s="5" t="s">
        <v>92</v>
      </c>
      <c r="C220" s="5" t="s">
        <v>19</v>
      </c>
      <c r="D220" s="5" t="s">
        <v>20</v>
      </c>
      <c r="E220" s="5" t="s">
        <v>94</v>
      </c>
      <c r="F220" s="5" t="s">
        <v>21</v>
      </c>
      <c r="G220" s="8">
        <v>0</v>
      </c>
      <c r="H220" s="8">
        <v>55.88</v>
      </c>
      <c r="I220" s="8">
        <v>0</v>
      </c>
      <c r="J220" s="33">
        <v>901</v>
      </c>
    </row>
    <row r="221" spans="1:10" ht="126" hidden="1" x14ac:dyDescent="0.25">
      <c r="A221" s="5" t="s">
        <v>91</v>
      </c>
      <c r="B221" s="5" t="s">
        <v>92</v>
      </c>
      <c r="C221" s="5" t="s">
        <v>151</v>
      </c>
      <c r="D221" s="5" t="s">
        <v>152</v>
      </c>
      <c r="E221" s="5" t="s">
        <v>200</v>
      </c>
      <c r="F221" s="5" t="s">
        <v>14</v>
      </c>
      <c r="G221" s="8">
        <v>0</v>
      </c>
      <c r="H221" s="8">
        <v>11809.2</v>
      </c>
      <c r="I221" s="8">
        <v>0</v>
      </c>
      <c r="J221" s="33">
        <v>901</v>
      </c>
    </row>
    <row r="222" spans="1:10" ht="94.5" hidden="1" x14ac:dyDescent="0.25">
      <c r="A222" s="5" t="s">
        <v>91</v>
      </c>
      <c r="B222" s="5" t="s">
        <v>92</v>
      </c>
      <c r="C222" s="5" t="s">
        <v>227</v>
      </c>
      <c r="D222" s="5" t="s">
        <v>228</v>
      </c>
      <c r="E222" s="5" t="s">
        <v>200</v>
      </c>
      <c r="F222" s="5" t="s">
        <v>14</v>
      </c>
      <c r="G222" s="8">
        <v>66248.02</v>
      </c>
      <c r="H222" s="8">
        <v>1431.52</v>
      </c>
      <c r="I222" s="8">
        <v>0</v>
      </c>
      <c r="J222" s="33">
        <v>901</v>
      </c>
    </row>
    <row r="223" spans="1:10" ht="136.5" hidden="1" x14ac:dyDescent="0.25">
      <c r="A223" s="5" t="s">
        <v>91</v>
      </c>
      <c r="B223" s="5" t="s">
        <v>92</v>
      </c>
      <c r="C223" s="5" t="s">
        <v>271</v>
      </c>
      <c r="D223" s="5" t="s">
        <v>272</v>
      </c>
      <c r="E223" s="5" t="s">
        <v>200</v>
      </c>
      <c r="F223" s="5" t="s">
        <v>14</v>
      </c>
      <c r="G223" s="8">
        <v>0</v>
      </c>
      <c r="H223" s="8">
        <v>1158.03</v>
      </c>
      <c r="I223" s="8">
        <v>0</v>
      </c>
      <c r="J223" s="33">
        <v>901</v>
      </c>
    </row>
    <row r="224" spans="1:10" ht="147" hidden="1" x14ac:dyDescent="0.25">
      <c r="A224" s="5" t="s">
        <v>91</v>
      </c>
      <c r="B224" s="5" t="s">
        <v>92</v>
      </c>
      <c r="C224" s="5" t="s">
        <v>284</v>
      </c>
      <c r="D224" s="5" t="s">
        <v>954</v>
      </c>
      <c r="E224" s="5" t="s">
        <v>200</v>
      </c>
      <c r="F224" s="5" t="s">
        <v>14</v>
      </c>
      <c r="G224" s="8">
        <v>309.74</v>
      </c>
      <c r="H224" s="8">
        <v>14.08</v>
      </c>
      <c r="I224" s="8">
        <v>0</v>
      </c>
      <c r="J224" s="33">
        <v>901</v>
      </c>
    </row>
    <row r="225" spans="1:10" ht="157.5" hidden="1" x14ac:dyDescent="0.25">
      <c r="A225" s="5" t="s">
        <v>91</v>
      </c>
      <c r="B225" s="5" t="s">
        <v>92</v>
      </c>
      <c r="C225" s="5" t="s">
        <v>286</v>
      </c>
      <c r="D225" s="5" t="s">
        <v>955</v>
      </c>
      <c r="E225" s="5" t="s">
        <v>200</v>
      </c>
      <c r="F225" s="5" t="s">
        <v>14</v>
      </c>
      <c r="G225" s="8">
        <v>0</v>
      </c>
      <c r="H225" s="8">
        <v>1.74</v>
      </c>
      <c r="I225" s="8">
        <v>0</v>
      </c>
      <c r="J225" s="33">
        <v>901</v>
      </c>
    </row>
    <row r="226" spans="1:10" ht="136.5" hidden="1" x14ac:dyDescent="0.25">
      <c r="A226" s="5" t="s">
        <v>75</v>
      </c>
      <c r="B226" s="5" t="s">
        <v>76</v>
      </c>
      <c r="C226" s="5" t="s">
        <v>19</v>
      </c>
      <c r="D226" s="5" t="s">
        <v>20</v>
      </c>
      <c r="E226" s="5" t="s">
        <v>63</v>
      </c>
      <c r="F226" s="5" t="s">
        <v>21</v>
      </c>
      <c r="G226" s="8">
        <v>0</v>
      </c>
      <c r="H226" s="8">
        <v>78.400000000000006</v>
      </c>
      <c r="I226" s="8">
        <v>0</v>
      </c>
      <c r="J226" s="33">
        <v>901</v>
      </c>
    </row>
    <row r="227" spans="1:10" ht="94.5" hidden="1" x14ac:dyDescent="0.25">
      <c r="A227" s="5" t="s">
        <v>75</v>
      </c>
      <c r="B227" s="5" t="s">
        <v>76</v>
      </c>
      <c r="C227" s="5" t="s">
        <v>227</v>
      </c>
      <c r="D227" s="5" t="s">
        <v>228</v>
      </c>
      <c r="E227" s="5" t="s">
        <v>150</v>
      </c>
      <c r="F227" s="5" t="s">
        <v>14</v>
      </c>
      <c r="G227" s="8">
        <v>0</v>
      </c>
      <c r="H227" s="8">
        <v>617</v>
      </c>
      <c r="I227" s="8">
        <v>0</v>
      </c>
      <c r="J227" s="33">
        <v>901</v>
      </c>
    </row>
    <row r="228" spans="1:10" ht="136.5" hidden="1" x14ac:dyDescent="0.25">
      <c r="A228" s="5" t="s">
        <v>75</v>
      </c>
      <c r="B228" s="5" t="s">
        <v>76</v>
      </c>
      <c r="C228" s="5" t="s">
        <v>271</v>
      </c>
      <c r="D228" s="5" t="s">
        <v>272</v>
      </c>
      <c r="E228" s="5" t="s">
        <v>150</v>
      </c>
      <c r="F228" s="5" t="s">
        <v>14</v>
      </c>
      <c r="G228" s="8">
        <v>0</v>
      </c>
      <c r="H228" s="8">
        <v>781.49</v>
      </c>
      <c r="I228" s="8">
        <v>0</v>
      </c>
      <c r="J228" s="33">
        <v>901</v>
      </c>
    </row>
    <row r="229" spans="1:10" ht="136.5" hidden="1" x14ac:dyDescent="0.25">
      <c r="A229" s="5" t="s">
        <v>89</v>
      </c>
      <c r="B229" s="5" t="s">
        <v>90</v>
      </c>
      <c r="C229" s="5" t="s">
        <v>19</v>
      </c>
      <c r="D229" s="5" t="s">
        <v>20</v>
      </c>
      <c r="E229" s="5" t="s">
        <v>65</v>
      </c>
      <c r="F229" s="5" t="s">
        <v>21</v>
      </c>
      <c r="G229" s="8">
        <v>5060.5</v>
      </c>
      <c r="H229" s="8">
        <v>0</v>
      </c>
      <c r="I229" s="8">
        <v>0</v>
      </c>
      <c r="J229" s="33">
        <v>901</v>
      </c>
    </row>
    <row r="230" spans="1:10" ht="126" hidden="1" x14ac:dyDescent="0.25">
      <c r="A230" s="5" t="s">
        <v>89</v>
      </c>
      <c r="B230" s="5" t="s">
        <v>90</v>
      </c>
      <c r="C230" s="5" t="s">
        <v>151</v>
      </c>
      <c r="D230" s="5" t="s">
        <v>152</v>
      </c>
      <c r="E230" s="5" t="s">
        <v>65</v>
      </c>
      <c r="F230" s="5" t="s">
        <v>14</v>
      </c>
      <c r="G230" s="8">
        <v>0</v>
      </c>
      <c r="H230" s="8">
        <v>73213.179999999993</v>
      </c>
      <c r="I230" s="8">
        <v>366.65</v>
      </c>
      <c r="J230" s="33">
        <v>901</v>
      </c>
    </row>
    <row r="231" spans="1:10" ht="94.5" hidden="1" x14ac:dyDescent="0.25">
      <c r="A231" s="5" t="s">
        <v>89</v>
      </c>
      <c r="B231" s="5" t="s">
        <v>90</v>
      </c>
      <c r="C231" s="5" t="s">
        <v>227</v>
      </c>
      <c r="D231" s="5" t="s">
        <v>228</v>
      </c>
      <c r="E231" s="5" t="s">
        <v>65</v>
      </c>
      <c r="F231" s="5" t="s">
        <v>14</v>
      </c>
      <c r="G231" s="8">
        <v>0</v>
      </c>
      <c r="H231" s="8">
        <v>8827.1299999999992</v>
      </c>
      <c r="I231" s="8">
        <v>48.35</v>
      </c>
      <c r="J231" s="33">
        <v>901</v>
      </c>
    </row>
    <row r="232" spans="1:10" ht="136.5" hidden="1" x14ac:dyDescent="0.25">
      <c r="A232" s="5" t="s">
        <v>89</v>
      </c>
      <c r="B232" s="5" t="s">
        <v>90</v>
      </c>
      <c r="C232" s="5" t="s">
        <v>271</v>
      </c>
      <c r="D232" s="5" t="s">
        <v>272</v>
      </c>
      <c r="E232" s="5" t="s">
        <v>65</v>
      </c>
      <c r="F232" s="5" t="s">
        <v>14</v>
      </c>
      <c r="G232" s="8">
        <v>0</v>
      </c>
      <c r="H232" s="8">
        <v>10619.01</v>
      </c>
      <c r="I232" s="8">
        <v>85</v>
      </c>
      <c r="J232" s="33">
        <v>901</v>
      </c>
    </row>
    <row r="233" spans="1:10" ht="147" hidden="1" x14ac:dyDescent="0.25">
      <c r="A233" s="5" t="s">
        <v>89</v>
      </c>
      <c r="B233" s="5" t="s">
        <v>90</v>
      </c>
      <c r="C233" s="5" t="s">
        <v>284</v>
      </c>
      <c r="D233" s="5" t="s">
        <v>954</v>
      </c>
      <c r="E233" s="5" t="s">
        <v>65</v>
      </c>
      <c r="F233" s="5" t="s">
        <v>14</v>
      </c>
      <c r="G233" s="8">
        <v>0</v>
      </c>
      <c r="H233" s="8">
        <v>24.43</v>
      </c>
      <c r="I233" s="8">
        <v>0</v>
      </c>
      <c r="J233" s="33">
        <v>901</v>
      </c>
    </row>
    <row r="234" spans="1:10" ht="157.5" hidden="1" x14ac:dyDescent="0.25">
      <c r="A234" s="5" t="s">
        <v>89</v>
      </c>
      <c r="B234" s="5" t="s">
        <v>90</v>
      </c>
      <c r="C234" s="5" t="s">
        <v>286</v>
      </c>
      <c r="D234" s="5" t="s">
        <v>955</v>
      </c>
      <c r="E234" s="5" t="s">
        <v>65</v>
      </c>
      <c r="F234" s="5" t="s">
        <v>14</v>
      </c>
      <c r="G234" s="8">
        <v>0</v>
      </c>
      <c r="H234" s="8">
        <v>10.67</v>
      </c>
      <c r="I234" s="8">
        <v>0</v>
      </c>
      <c r="J234" s="33">
        <v>901</v>
      </c>
    </row>
    <row r="235" spans="1:10" ht="73.5" hidden="1" x14ac:dyDescent="0.25">
      <c r="A235" s="5" t="s">
        <v>89</v>
      </c>
      <c r="B235" s="5" t="s">
        <v>90</v>
      </c>
      <c r="C235" s="5" t="s">
        <v>305</v>
      </c>
      <c r="D235" s="5" t="s">
        <v>306</v>
      </c>
      <c r="E235" s="5" t="s">
        <v>65</v>
      </c>
      <c r="F235" s="5" t="s">
        <v>14</v>
      </c>
      <c r="G235" s="8">
        <v>0</v>
      </c>
      <c r="H235" s="8">
        <v>437.17</v>
      </c>
      <c r="I235" s="8">
        <v>0</v>
      </c>
      <c r="J235" s="33">
        <v>901</v>
      </c>
    </row>
    <row r="236" spans="1:10" ht="73.5" hidden="1" x14ac:dyDescent="0.25">
      <c r="A236" s="5" t="s">
        <v>89</v>
      </c>
      <c r="B236" s="5" t="s">
        <v>90</v>
      </c>
      <c r="C236" s="5" t="s">
        <v>317</v>
      </c>
      <c r="D236" s="5" t="s">
        <v>318</v>
      </c>
      <c r="E236" s="5" t="s">
        <v>323</v>
      </c>
      <c r="F236" s="5" t="s">
        <v>14</v>
      </c>
      <c r="G236" s="8">
        <v>34.479999999999997</v>
      </c>
      <c r="H236" s="8">
        <v>2.21</v>
      </c>
      <c r="I236" s="8">
        <v>0</v>
      </c>
      <c r="J236" s="33">
        <v>901</v>
      </c>
    </row>
    <row r="237" spans="1:10" ht="73.5" hidden="1" x14ac:dyDescent="0.25">
      <c r="A237" s="5" t="s">
        <v>89</v>
      </c>
      <c r="B237" s="5" t="s">
        <v>90</v>
      </c>
      <c r="C237" s="5" t="s">
        <v>317</v>
      </c>
      <c r="D237" s="5" t="s">
        <v>318</v>
      </c>
      <c r="E237" s="5" t="s">
        <v>125</v>
      </c>
      <c r="F237" s="5" t="s">
        <v>14</v>
      </c>
      <c r="G237" s="8">
        <v>0</v>
      </c>
      <c r="H237" s="8">
        <v>9.09</v>
      </c>
      <c r="I237" s="8">
        <v>0</v>
      </c>
      <c r="J237" s="33">
        <v>901</v>
      </c>
    </row>
    <row r="238" spans="1:10" ht="73.5" hidden="1" x14ac:dyDescent="0.25">
      <c r="A238" s="5" t="s">
        <v>89</v>
      </c>
      <c r="B238" s="5" t="s">
        <v>90</v>
      </c>
      <c r="C238" s="5" t="s">
        <v>317</v>
      </c>
      <c r="D238" s="5" t="s">
        <v>318</v>
      </c>
      <c r="E238" s="5" t="s">
        <v>324</v>
      </c>
      <c r="F238" s="5" t="s">
        <v>14</v>
      </c>
      <c r="G238" s="8">
        <v>0</v>
      </c>
      <c r="H238" s="8">
        <v>2.86</v>
      </c>
      <c r="I238" s="8">
        <v>0</v>
      </c>
      <c r="J238" s="33">
        <v>901</v>
      </c>
    </row>
    <row r="239" spans="1:10" ht="73.5" hidden="1" x14ac:dyDescent="0.25">
      <c r="A239" s="5" t="s">
        <v>89</v>
      </c>
      <c r="B239" s="5" t="s">
        <v>90</v>
      </c>
      <c r="C239" s="5" t="s">
        <v>317</v>
      </c>
      <c r="D239" s="5" t="s">
        <v>318</v>
      </c>
      <c r="E239" s="5" t="s">
        <v>65</v>
      </c>
      <c r="F239" s="5" t="s">
        <v>14</v>
      </c>
      <c r="G239" s="8">
        <v>0</v>
      </c>
      <c r="H239" s="8">
        <v>1282.58</v>
      </c>
      <c r="I239" s="8">
        <v>0</v>
      </c>
      <c r="J239" s="33">
        <v>901</v>
      </c>
    </row>
    <row r="240" spans="1:10" ht="136.5" hidden="1" x14ac:dyDescent="0.25">
      <c r="A240" s="5" t="s">
        <v>89</v>
      </c>
      <c r="B240" s="5" t="s">
        <v>90</v>
      </c>
      <c r="C240" s="5" t="s">
        <v>333</v>
      </c>
      <c r="D240" s="5" t="s">
        <v>334</v>
      </c>
      <c r="E240" s="5" t="s">
        <v>65</v>
      </c>
      <c r="F240" s="5" t="s">
        <v>14</v>
      </c>
      <c r="G240" s="8">
        <v>0</v>
      </c>
      <c r="H240" s="8">
        <v>0</v>
      </c>
      <c r="I240" s="8">
        <v>1500</v>
      </c>
      <c r="J240" s="33">
        <v>901</v>
      </c>
    </row>
    <row r="241" spans="1:10" ht="115.5" hidden="1" x14ac:dyDescent="0.25">
      <c r="A241" s="5" t="s">
        <v>89</v>
      </c>
      <c r="B241" s="5" t="s">
        <v>90</v>
      </c>
      <c r="C241" s="5" t="s">
        <v>335</v>
      </c>
      <c r="D241" s="5" t="s">
        <v>336</v>
      </c>
      <c r="E241" s="5" t="s">
        <v>13</v>
      </c>
      <c r="F241" s="5" t="s">
        <v>14</v>
      </c>
      <c r="G241" s="8">
        <v>0</v>
      </c>
      <c r="H241" s="8">
        <v>0</v>
      </c>
      <c r="I241" s="8">
        <v>50</v>
      </c>
      <c r="J241" s="33">
        <v>901</v>
      </c>
    </row>
    <row r="242" spans="1:10" ht="94.5" hidden="1" x14ac:dyDescent="0.25">
      <c r="A242" s="5" t="s">
        <v>89</v>
      </c>
      <c r="B242" s="5" t="s">
        <v>90</v>
      </c>
      <c r="C242" s="5" t="s">
        <v>337</v>
      </c>
      <c r="D242" s="5" t="s">
        <v>338</v>
      </c>
      <c r="E242" s="5" t="s">
        <v>13</v>
      </c>
      <c r="F242" s="5" t="s">
        <v>14</v>
      </c>
      <c r="G242" s="8">
        <v>0</v>
      </c>
      <c r="H242" s="8">
        <v>0</v>
      </c>
      <c r="I242" s="8">
        <v>625</v>
      </c>
      <c r="J242" s="33">
        <v>901</v>
      </c>
    </row>
    <row r="243" spans="1:10" ht="157.5" hidden="1" x14ac:dyDescent="0.25">
      <c r="A243" s="5" t="s">
        <v>89</v>
      </c>
      <c r="B243" s="5" t="s">
        <v>90</v>
      </c>
      <c r="C243" s="5" t="s">
        <v>339</v>
      </c>
      <c r="D243" s="5" t="s">
        <v>340</v>
      </c>
      <c r="E243" s="5" t="s">
        <v>13</v>
      </c>
      <c r="F243" s="5" t="s">
        <v>14</v>
      </c>
      <c r="G243" s="8">
        <v>0</v>
      </c>
      <c r="H243" s="8">
        <v>0</v>
      </c>
      <c r="I243" s="8">
        <v>6250</v>
      </c>
      <c r="J243" s="33">
        <v>901</v>
      </c>
    </row>
    <row r="244" spans="1:10" ht="63" hidden="1" x14ac:dyDescent="0.25">
      <c r="A244" s="5" t="s">
        <v>9</v>
      </c>
      <c r="B244" s="5" t="s">
        <v>10</v>
      </c>
      <c r="C244" s="5" t="s">
        <v>11</v>
      </c>
      <c r="D244" s="5" t="s">
        <v>12</v>
      </c>
      <c r="E244" s="5" t="s">
        <v>13</v>
      </c>
      <c r="F244" s="5" t="s">
        <v>14</v>
      </c>
      <c r="G244" s="8">
        <v>0</v>
      </c>
      <c r="H244" s="8">
        <v>4.8499999999999996</v>
      </c>
      <c r="I244" s="8">
        <v>0</v>
      </c>
      <c r="J244" s="33">
        <v>901</v>
      </c>
    </row>
    <row r="245" spans="1:10" ht="63" hidden="1" x14ac:dyDescent="0.25">
      <c r="A245" s="5" t="s">
        <v>9</v>
      </c>
      <c r="B245" s="5" t="s">
        <v>10</v>
      </c>
      <c r="C245" s="5" t="s">
        <v>15</v>
      </c>
      <c r="D245" s="5" t="s">
        <v>16</v>
      </c>
      <c r="E245" s="5" t="s">
        <v>13</v>
      </c>
      <c r="F245" s="5" t="s">
        <v>14</v>
      </c>
      <c r="G245" s="8">
        <v>0</v>
      </c>
      <c r="H245" s="8">
        <v>28.29</v>
      </c>
      <c r="I245" s="8">
        <v>0</v>
      </c>
      <c r="J245" s="33">
        <v>901</v>
      </c>
    </row>
    <row r="246" spans="1:10" ht="126" hidden="1" x14ac:dyDescent="0.25">
      <c r="A246" s="5" t="s">
        <v>9</v>
      </c>
      <c r="B246" s="5" t="s">
        <v>10</v>
      </c>
      <c r="C246" s="5" t="s">
        <v>151</v>
      </c>
      <c r="D246" s="5" t="s">
        <v>152</v>
      </c>
      <c r="E246" s="5" t="s">
        <v>13</v>
      </c>
      <c r="F246" s="5" t="s">
        <v>14</v>
      </c>
      <c r="G246" s="8">
        <v>13936.55</v>
      </c>
      <c r="H246" s="8">
        <v>31.59</v>
      </c>
      <c r="I246" s="8">
        <v>0</v>
      </c>
      <c r="J246" s="33">
        <v>901</v>
      </c>
    </row>
    <row r="247" spans="1:10" ht="136.5" hidden="1" x14ac:dyDescent="0.25">
      <c r="A247" s="5" t="s">
        <v>9</v>
      </c>
      <c r="B247" s="5" t="s">
        <v>10</v>
      </c>
      <c r="C247" s="5" t="s">
        <v>271</v>
      </c>
      <c r="D247" s="5" t="s">
        <v>272</v>
      </c>
      <c r="E247" s="5" t="s">
        <v>13</v>
      </c>
      <c r="F247" s="5" t="s">
        <v>14</v>
      </c>
      <c r="G247" s="8">
        <v>0</v>
      </c>
      <c r="H247" s="8">
        <v>118.44</v>
      </c>
      <c r="I247" s="8">
        <v>0</v>
      </c>
      <c r="J247" s="33">
        <v>901</v>
      </c>
    </row>
    <row r="248" spans="1:10" ht="136.5" hidden="1" x14ac:dyDescent="0.25">
      <c r="A248" s="5" t="s">
        <v>25</v>
      </c>
      <c r="B248" s="5" t="s">
        <v>26</v>
      </c>
      <c r="C248" s="5" t="s">
        <v>19</v>
      </c>
      <c r="D248" s="5" t="s">
        <v>20</v>
      </c>
      <c r="E248" s="5" t="s">
        <v>13</v>
      </c>
      <c r="F248" s="5" t="s">
        <v>21</v>
      </c>
      <c r="G248" s="8">
        <v>0</v>
      </c>
      <c r="H248" s="8">
        <v>0.47</v>
      </c>
      <c r="I248" s="8">
        <v>0</v>
      </c>
      <c r="J248" s="33">
        <v>901</v>
      </c>
    </row>
    <row r="249" spans="1:10" ht="136.5" hidden="1" x14ac:dyDescent="0.25">
      <c r="A249" s="5" t="s">
        <v>43</v>
      </c>
      <c r="B249" s="5" t="s">
        <v>44</v>
      </c>
      <c r="C249" s="5" t="s">
        <v>19</v>
      </c>
      <c r="D249" s="5" t="s">
        <v>20</v>
      </c>
      <c r="E249" s="5" t="s">
        <v>45</v>
      </c>
      <c r="F249" s="5" t="s">
        <v>21</v>
      </c>
      <c r="G249" s="8">
        <v>0</v>
      </c>
      <c r="H249" s="8">
        <v>0</v>
      </c>
      <c r="I249" s="8">
        <v>13240.1</v>
      </c>
      <c r="J249" s="33">
        <v>901</v>
      </c>
    </row>
    <row r="250" spans="1:10" ht="126" hidden="1" x14ac:dyDescent="0.25">
      <c r="A250" s="5" t="s">
        <v>43</v>
      </c>
      <c r="B250" s="5" t="s">
        <v>44</v>
      </c>
      <c r="C250" s="5" t="s">
        <v>151</v>
      </c>
      <c r="D250" s="5" t="s">
        <v>152</v>
      </c>
      <c r="E250" s="5" t="s">
        <v>45</v>
      </c>
      <c r="F250" s="5" t="s">
        <v>14</v>
      </c>
      <c r="G250" s="8">
        <v>0</v>
      </c>
      <c r="H250" s="8">
        <v>71922.080000000002</v>
      </c>
      <c r="I250" s="8">
        <v>50884.74</v>
      </c>
      <c r="J250" s="33">
        <v>901</v>
      </c>
    </row>
    <row r="251" spans="1:10" ht="94.5" hidden="1" x14ac:dyDescent="0.25">
      <c r="A251" s="5" t="s">
        <v>43</v>
      </c>
      <c r="B251" s="5" t="s">
        <v>44</v>
      </c>
      <c r="C251" s="5" t="s">
        <v>227</v>
      </c>
      <c r="D251" s="5" t="s">
        <v>228</v>
      </c>
      <c r="E251" s="5" t="s">
        <v>45</v>
      </c>
      <c r="F251" s="5" t="s">
        <v>14</v>
      </c>
      <c r="G251" s="8">
        <v>0</v>
      </c>
      <c r="H251" s="8">
        <v>0</v>
      </c>
      <c r="I251" s="8">
        <v>11796</v>
      </c>
      <c r="J251" s="33">
        <v>901</v>
      </c>
    </row>
    <row r="252" spans="1:10" ht="136.5" hidden="1" x14ac:dyDescent="0.25">
      <c r="A252" s="5" t="s">
        <v>43</v>
      </c>
      <c r="B252" s="5" t="s">
        <v>44</v>
      </c>
      <c r="C252" s="5" t="s">
        <v>271</v>
      </c>
      <c r="D252" s="5" t="s">
        <v>272</v>
      </c>
      <c r="E252" s="5" t="s">
        <v>45</v>
      </c>
      <c r="F252" s="5" t="s">
        <v>14</v>
      </c>
      <c r="G252" s="8">
        <v>0</v>
      </c>
      <c r="H252" s="8">
        <v>11383.27</v>
      </c>
      <c r="I252" s="8">
        <v>6707.53</v>
      </c>
      <c r="J252" s="33">
        <v>901</v>
      </c>
    </row>
    <row r="253" spans="1:10" ht="147" hidden="1" x14ac:dyDescent="0.25">
      <c r="A253" s="5" t="s">
        <v>43</v>
      </c>
      <c r="B253" s="5" t="s">
        <v>44</v>
      </c>
      <c r="C253" s="5" t="s">
        <v>283</v>
      </c>
      <c r="D253" s="5" t="s">
        <v>954</v>
      </c>
      <c r="E253" s="5" t="s">
        <v>45</v>
      </c>
      <c r="F253" s="5" t="s">
        <v>14</v>
      </c>
      <c r="G253" s="8">
        <v>61982.81</v>
      </c>
      <c r="H253" s="8">
        <v>13188.02</v>
      </c>
      <c r="I253" s="8">
        <v>0</v>
      </c>
      <c r="J253" s="33">
        <v>901</v>
      </c>
    </row>
    <row r="254" spans="1:10" ht="73.5" hidden="1" x14ac:dyDescent="0.25">
      <c r="A254" s="5" t="s">
        <v>43</v>
      </c>
      <c r="B254" s="5" t="s">
        <v>44</v>
      </c>
      <c r="C254" s="5" t="s">
        <v>301</v>
      </c>
      <c r="D254" s="5" t="s">
        <v>302</v>
      </c>
      <c r="E254" s="5" t="s">
        <v>45</v>
      </c>
      <c r="F254" s="5" t="s">
        <v>14</v>
      </c>
      <c r="G254" s="8">
        <v>0</v>
      </c>
      <c r="H254" s="8">
        <v>196610.42</v>
      </c>
      <c r="I254" s="8">
        <v>0</v>
      </c>
      <c r="J254" s="33">
        <v>901</v>
      </c>
    </row>
    <row r="255" spans="1:10" ht="73.5" hidden="1" x14ac:dyDescent="0.25">
      <c r="A255" s="5" t="s">
        <v>43</v>
      </c>
      <c r="B255" s="5" t="s">
        <v>44</v>
      </c>
      <c r="C255" s="5" t="s">
        <v>305</v>
      </c>
      <c r="D255" s="5" t="s">
        <v>306</v>
      </c>
      <c r="E255" s="5" t="s">
        <v>45</v>
      </c>
      <c r="F255" s="5" t="s">
        <v>14</v>
      </c>
      <c r="G255" s="8">
        <v>0</v>
      </c>
      <c r="H255" s="8">
        <v>1315.25</v>
      </c>
      <c r="I255" s="8">
        <v>0</v>
      </c>
      <c r="J255" s="33">
        <v>901</v>
      </c>
    </row>
    <row r="256" spans="1:10" ht="73.5" hidden="1" x14ac:dyDescent="0.25">
      <c r="A256" s="5" t="s">
        <v>43</v>
      </c>
      <c r="B256" s="5" t="s">
        <v>44</v>
      </c>
      <c r="C256" s="5" t="s">
        <v>317</v>
      </c>
      <c r="D256" s="5" t="s">
        <v>318</v>
      </c>
      <c r="E256" s="5" t="s">
        <v>113</v>
      </c>
      <c r="F256" s="5" t="s">
        <v>14</v>
      </c>
      <c r="G256" s="8">
        <v>0</v>
      </c>
      <c r="H256" s="8">
        <v>427.39</v>
      </c>
      <c r="I256" s="8">
        <v>0</v>
      </c>
      <c r="J256" s="33">
        <v>901</v>
      </c>
    </row>
    <row r="257" spans="1:10" ht="73.5" hidden="1" x14ac:dyDescent="0.25">
      <c r="A257" s="5" t="s">
        <v>43</v>
      </c>
      <c r="B257" s="5" t="s">
        <v>44</v>
      </c>
      <c r="C257" s="5" t="s">
        <v>317</v>
      </c>
      <c r="D257" s="5" t="s">
        <v>318</v>
      </c>
      <c r="E257" s="5" t="s">
        <v>45</v>
      </c>
      <c r="F257" s="5" t="s">
        <v>14</v>
      </c>
      <c r="G257" s="8">
        <v>0</v>
      </c>
      <c r="H257" s="8">
        <v>13288.36</v>
      </c>
      <c r="I257" s="8">
        <v>0</v>
      </c>
      <c r="J257" s="33">
        <v>901</v>
      </c>
    </row>
    <row r="258" spans="1:10" ht="73.5" hidden="1" x14ac:dyDescent="0.25">
      <c r="A258" s="5" t="s">
        <v>43</v>
      </c>
      <c r="B258" s="5" t="s">
        <v>44</v>
      </c>
      <c r="C258" s="5" t="s">
        <v>317</v>
      </c>
      <c r="D258" s="5" t="s">
        <v>318</v>
      </c>
      <c r="E258" s="5" t="s">
        <v>319</v>
      </c>
      <c r="F258" s="5" t="s">
        <v>14</v>
      </c>
      <c r="G258" s="8">
        <v>0</v>
      </c>
      <c r="H258" s="8">
        <v>207.18</v>
      </c>
      <c r="I258" s="8">
        <v>0</v>
      </c>
      <c r="J258" s="33">
        <v>901</v>
      </c>
    </row>
    <row r="259" spans="1:10" ht="73.5" hidden="1" x14ac:dyDescent="0.25">
      <c r="A259" s="5" t="s">
        <v>43</v>
      </c>
      <c r="B259" s="5" t="s">
        <v>44</v>
      </c>
      <c r="C259" s="5" t="s">
        <v>317</v>
      </c>
      <c r="D259" s="5" t="s">
        <v>318</v>
      </c>
      <c r="E259" s="5" t="s">
        <v>112</v>
      </c>
      <c r="F259" s="5" t="s">
        <v>14</v>
      </c>
      <c r="G259" s="8">
        <v>0</v>
      </c>
      <c r="H259" s="8">
        <v>214.51</v>
      </c>
      <c r="I259" s="8">
        <v>0</v>
      </c>
      <c r="J259" s="33">
        <v>901</v>
      </c>
    </row>
    <row r="260" spans="1:10" ht="73.5" hidden="1" x14ac:dyDescent="0.25">
      <c r="A260" s="5" t="s">
        <v>43</v>
      </c>
      <c r="B260" s="5" t="s">
        <v>44</v>
      </c>
      <c r="C260" s="5" t="s">
        <v>317</v>
      </c>
      <c r="D260" s="5" t="s">
        <v>318</v>
      </c>
      <c r="E260" s="5" t="s">
        <v>320</v>
      </c>
      <c r="F260" s="5" t="s">
        <v>14</v>
      </c>
      <c r="G260" s="8">
        <v>0</v>
      </c>
      <c r="H260" s="8">
        <v>1245.99</v>
      </c>
      <c r="I260" s="8">
        <v>0</v>
      </c>
      <c r="J260" s="33">
        <v>901</v>
      </c>
    </row>
    <row r="261" spans="1:10" ht="73.5" hidden="1" x14ac:dyDescent="0.25">
      <c r="A261" s="5" t="s">
        <v>43</v>
      </c>
      <c r="B261" s="5" t="s">
        <v>44</v>
      </c>
      <c r="C261" s="5" t="s">
        <v>317</v>
      </c>
      <c r="D261" s="5" t="s">
        <v>318</v>
      </c>
      <c r="E261" s="5" t="s">
        <v>321</v>
      </c>
      <c r="F261" s="5" t="s">
        <v>14</v>
      </c>
      <c r="G261" s="8">
        <v>0</v>
      </c>
      <c r="H261" s="8">
        <v>38.96</v>
      </c>
      <c r="I261" s="8">
        <v>0</v>
      </c>
      <c r="J261" s="33">
        <v>901</v>
      </c>
    </row>
    <row r="262" spans="1:10" ht="73.5" hidden="1" x14ac:dyDescent="0.25">
      <c r="A262" s="5" t="s">
        <v>43</v>
      </c>
      <c r="B262" s="5" t="s">
        <v>44</v>
      </c>
      <c r="C262" s="5" t="s">
        <v>317</v>
      </c>
      <c r="D262" s="5" t="s">
        <v>318</v>
      </c>
      <c r="E262" s="5" t="s">
        <v>322</v>
      </c>
      <c r="F262" s="5" t="s">
        <v>14</v>
      </c>
      <c r="G262" s="8">
        <v>0</v>
      </c>
      <c r="H262" s="8">
        <v>197.98</v>
      </c>
      <c r="I262" s="8">
        <v>0</v>
      </c>
      <c r="J262" s="33">
        <v>901</v>
      </c>
    </row>
    <row r="263" spans="1:10" ht="136.5" hidden="1" x14ac:dyDescent="0.25">
      <c r="A263" s="5" t="s">
        <v>43</v>
      </c>
      <c r="B263" s="5" t="s">
        <v>44</v>
      </c>
      <c r="C263" s="5" t="s">
        <v>333</v>
      </c>
      <c r="D263" s="5" t="s">
        <v>334</v>
      </c>
      <c r="E263" s="5" t="s">
        <v>45</v>
      </c>
      <c r="F263" s="5" t="s">
        <v>14</v>
      </c>
      <c r="G263" s="8">
        <v>0</v>
      </c>
      <c r="H263" s="8">
        <v>0</v>
      </c>
      <c r="I263" s="8">
        <v>51040.53</v>
      </c>
      <c r="J263" s="33">
        <v>901</v>
      </c>
    </row>
    <row r="264" spans="1:10" ht="115.5" hidden="1" x14ac:dyDescent="0.25">
      <c r="A264" s="5" t="s">
        <v>43</v>
      </c>
      <c r="B264" s="5" t="s">
        <v>44</v>
      </c>
      <c r="C264" s="5" t="s">
        <v>335</v>
      </c>
      <c r="D264" s="5" t="s">
        <v>336</v>
      </c>
      <c r="E264" s="5" t="s">
        <v>13</v>
      </c>
      <c r="F264" s="5" t="s">
        <v>14</v>
      </c>
      <c r="G264" s="8">
        <v>0</v>
      </c>
      <c r="H264" s="8">
        <v>0</v>
      </c>
      <c r="I264" s="8">
        <v>100</v>
      </c>
      <c r="J264" s="33">
        <v>901</v>
      </c>
    </row>
    <row r="265" spans="1:10" ht="94.5" hidden="1" x14ac:dyDescent="0.25">
      <c r="A265" s="5" t="s">
        <v>43</v>
      </c>
      <c r="B265" s="5" t="s">
        <v>44</v>
      </c>
      <c r="C265" s="5" t="s">
        <v>337</v>
      </c>
      <c r="D265" s="5" t="s">
        <v>338</v>
      </c>
      <c r="E265" s="5" t="s">
        <v>45</v>
      </c>
      <c r="F265" s="5" t="s">
        <v>14</v>
      </c>
      <c r="G265" s="8">
        <v>0</v>
      </c>
      <c r="H265" s="8">
        <v>0</v>
      </c>
      <c r="I265" s="8">
        <v>1250</v>
      </c>
      <c r="J265" s="33">
        <v>901</v>
      </c>
    </row>
    <row r="266" spans="1:10" ht="157.5" hidden="1" x14ac:dyDescent="0.25">
      <c r="A266" s="5" t="s">
        <v>43</v>
      </c>
      <c r="B266" s="5" t="s">
        <v>44</v>
      </c>
      <c r="C266" s="5" t="s">
        <v>339</v>
      </c>
      <c r="D266" s="5" t="s">
        <v>340</v>
      </c>
      <c r="E266" s="5" t="s">
        <v>13</v>
      </c>
      <c r="F266" s="5" t="s">
        <v>14</v>
      </c>
      <c r="G266" s="8">
        <v>0</v>
      </c>
      <c r="H266" s="8">
        <v>0</v>
      </c>
      <c r="I266" s="8">
        <v>1250</v>
      </c>
      <c r="J266" s="33">
        <v>901</v>
      </c>
    </row>
    <row r="267" spans="1:10" ht="136.5" hidden="1" x14ac:dyDescent="0.25">
      <c r="A267" s="5" t="s">
        <v>38</v>
      </c>
      <c r="B267" s="5" t="s">
        <v>39</v>
      </c>
      <c r="C267" s="5" t="s">
        <v>19</v>
      </c>
      <c r="D267" s="5" t="s">
        <v>20</v>
      </c>
      <c r="E267" s="5" t="s">
        <v>40</v>
      </c>
      <c r="F267" s="5" t="s">
        <v>21</v>
      </c>
      <c r="G267" s="8">
        <v>0</v>
      </c>
      <c r="H267" s="8">
        <v>1322.46</v>
      </c>
      <c r="I267" s="8">
        <v>0</v>
      </c>
      <c r="J267" s="33">
        <v>901</v>
      </c>
    </row>
    <row r="268" spans="1:10" ht="126" hidden="1" x14ac:dyDescent="0.25">
      <c r="A268" s="5" t="s">
        <v>38</v>
      </c>
      <c r="B268" s="5" t="s">
        <v>39</v>
      </c>
      <c r="C268" s="5" t="s">
        <v>151</v>
      </c>
      <c r="D268" s="5" t="s">
        <v>152</v>
      </c>
      <c r="E268" s="5" t="s">
        <v>121</v>
      </c>
      <c r="F268" s="5" t="s">
        <v>14</v>
      </c>
      <c r="G268" s="8">
        <v>3389.25</v>
      </c>
      <c r="H268" s="8">
        <v>880.55</v>
      </c>
      <c r="I268" s="8">
        <v>0</v>
      </c>
      <c r="J268" s="33">
        <v>901</v>
      </c>
    </row>
    <row r="269" spans="1:10" ht="136.5" hidden="1" x14ac:dyDescent="0.25">
      <c r="A269" s="5" t="s">
        <v>38</v>
      </c>
      <c r="B269" s="5" t="s">
        <v>39</v>
      </c>
      <c r="C269" s="5" t="s">
        <v>271</v>
      </c>
      <c r="D269" s="5" t="s">
        <v>272</v>
      </c>
      <c r="E269" s="5" t="s">
        <v>121</v>
      </c>
      <c r="F269" s="5" t="s">
        <v>14</v>
      </c>
      <c r="G269" s="8">
        <v>0</v>
      </c>
      <c r="H269" s="8">
        <v>82.63</v>
      </c>
      <c r="I269" s="8">
        <v>0</v>
      </c>
      <c r="J269" s="33">
        <v>901</v>
      </c>
    </row>
    <row r="270" spans="1:10" ht="73.5" hidden="1" x14ac:dyDescent="0.25">
      <c r="A270" s="5" t="s">
        <v>38</v>
      </c>
      <c r="B270" s="5" t="s">
        <v>39</v>
      </c>
      <c r="C270" s="5" t="s">
        <v>305</v>
      </c>
      <c r="D270" s="5" t="s">
        <v>306</v>
      </c>
      <c r="E270" s="5" t="s">
        <v>121</v>
      </c>
      <c r="F270" s="5" t="s">
        <v>14</v>
      </c>
      <c r="G270" s="8">
        <v>0</v>
      </c>
      <c r="H270" s="8">
        <v>1026.96</v>
      </c>
      <c r="I270" s="8">
        <v>0</v>
      </c>
      <c r="J270" s="33">
        <v>901</v>
      </c>
    </row>
    <row r="271" spans="1:10" ht="136.5" hidden="1" x14ac:dyDescent="0.25">
      <c r="A271" s="5" t="s">
        <v>38</v>
      </c>
      <c r="B271" s="5" t="s">
        <v>39</v>
      </c>
      <c r="C271" s="5" t="s">
        <v>333</v>
      </c>
      <c r="D271" s="5" t="s">
        <v>334</v>
      </c>
      <c r="E271" s="5" t="s">
        <v>121</v>
      </c>
      <c r="F271" s="5" t="s">
        <v>14</v>
      </c>
      <c r="G271" s="8">
        <v>0</v>
      </c>
      <c r="H271" s="8">
        <v>0</v>
      </c>
      <c r="I271" s="8">
        <v>651.03</v>
      </c>
      <c r="J271" s="33">
        <v>901</v>
      </c>
    </row>
    <row r="272" spans="1:10" ht="126" hidden="1" x14ac:dyDescent="0.25">
      <c r="A272" s="5" t="s">
        <v>203</v>
      </c>
      <c r="B272" s="5" t="s">
        <v>204</v>
      </c>
      <c r="C272" s="5" t="s">
        <v>151</v>
      </c>
      <c r="D272" s="5" t="s">
        <v>152</v>
      </c>
      <c r="E272" s="5" t="s">
        <v>111</v>
      </c>
      <c r="F272" s="5" t="s">
        <v>14</v>
      </c>
      <c r="G272" s="8">
        <v>0</v>
      </c>
      <c r="H272" s="8">
        <v>3.05</v>
      </c>
      <c r="I272" s="8">
        <v>0</v>
      </c>
      <c r="J272" s="33">
        <v>901</v>
      </c>
    </row>
    <row r="273" spans="1:10" ht="94.5" hidden="1" x14ac:dyDescent="0.25">
      <c r="A273" s="5" t="s">
        <v>203</v>
      </c>
      <c r="B273" s="5" t="s">
        <v>204</v>
      </c>
      <c r="C273" s="5" t="s">
        <v>227</v>
      </c>
      <c r="D273" s="5" t="s">
        <v>228</v>
      </c>
      <c r="E273" s="5" t="s">
        <v>111</v>
      </c>
      <c r="F273" s="5" t="s">
        <v>14</v>
      </c>
      <c r="G273" s="8">
        <v>0</v>
      </c>
      <c r="H273" s="8">
        <v>0.16</v>
      </c>
      <c r="I273" s="8">
        <v>0</v>
      </c>
      <c r="J273" s="33">
        <v>901</v>
      </c>
    </row>
    <row r="274" spans="1:10" ht="136.5" hidden="1" x14ac:dyDescent="0.25">
      <c r="A274" s="5" t="s">
        <v>203</v>
      </c>
      <c r="B274" s="5" t="s">
        <v>204</v>
      </c>
      <c r="C274" s="5" t="s">
        <v>271</v>
      </c>
      <c r="D274" s="5" t="s">
        <v>272</v>
      </c>
      <c r="E274" s="5" t="s">
        <v>111</v>
      </c>
      <c r="F274" s="5" t="s">
        <v>14</v>
      </c>
      <c r="G274" s="8">
        <v>0</v>
      </c>
      <c r="H274" s="8">
        <v>8.85</v>
      </c>
      <c r="I274" s="8">
        <v>0</v>
      </c>
      <c r="J274" s="33">
        <v>901</v>
      </c>
    </row>
    <row r="275" spans="1:10" ht="94.5" hidden="1" x14ac:dyDescent="0.25">
      <c r="A275" s="5" t="s">
        <v>237</v>
      </c>
      <c r="B275" s="5" t="s">
        <v>238</v>
      </c>
      <c r="C275" s="5" t="s">
        <v>227</v>
      </c>
      <c r="D275" s="5" t="s">
        <v>228</v>
      </c>
      <c r="E275" s="5" t="s">
        <v>13</v>
      </c>
      <c r="F275" s="5" t="s">
        <v>14</v>
      </c>
      <c r="G275" s="8">
        <v>0</v>
      </c>
      <c r="H275" s="8">
        <v>5.69</v>
      </c>
      <c r="I275" s="8">
        <v>0</v>
      </c>
      <c r="J275" s="32">
        <v>902</v>
      </c>
    </row>
    <row r="276" spans="1:10" ht="94.5" hidden="1" x14ac:dyDescent="0.25">
      <c r="A276" s="5" t="s">
        <v>259</v>
      </c>
      <c r="B276" s="5" t="s">
        <v>260</v>
      </c>
      <c r="C276" s="5" t="s">
        <v>227</v>
      </c>
      <c r="D276" s="5" t="s">
        <v>228</v>
      </c>
      <c r="E276" s="5" t="s">
        <v>71</v>
      </c>
      <c r="F276" s="5" t="s">
        <v>14</v>
      </c>
      <c r="G276" s="8">
        <v>1499.9</v>
      </c>
      <c r="H276" s="8">
        <v>0</v>
      </c>
      <c r="I276" s="8">
        <v>0</v>
      </c>
      <c r="J276" s="33">
        <v>904</v>
      </c>
    </row>
    <row r="277" spans="1:10" ht="136.5" hidden="1" x14ac:dyDescent="0.25">
      <c r="A277" s="5" t="s">
        <v>36</v>
      </c>
      <c r="B277" s="5" t="s">
        <v>37</v>
      </c>
      <c r="C277" s="5" t="s">
        <v>19</v>
      </c>
      <c r="D277" s="5" t="s">
        <v>20</v>
      </c>
      <c r="E277" s="5" t="s">
        <v>35</v>
      </c>
      <c r="F277" s="5" t="s">
        <v>21</v>
      </c>
      <c r="G277" s="8">
        <v>0</v>
      </c>
      <c r="H277" s="8">
        <v>18.57</v>
      </c>
      <c r="I277" s="8">
        <v>0</v>
      </c>
      <c r="J277" s="33">
        <v>904</v>
      </c>
    </row>
    <row r="278" spans="1:10" ht="126" hidden="1" x14ac:dyDescent="0.25">
      <c r="A278" s="5" t="s">
        <v>177</v>
      </c>
      <c r="B278" s="5" t="s">
        <v>178</v>
      </c>
      <c r="C278" s="5" t="s">
        <v>151</v>
      </c>
      <c r="D278" s="5" t="s">
        <v>152</v>
      </c>
      <c r="E278" s="5" t="s">
        <v>13</v>
      </c>
      <c r="F278" s="5" t="s">
        <v>14</v>
      </c>
      <c r="G278" s="8">
        <v>0</v>
      </c>
      <c r="H278" s="8">
        <v>22.63</v>
      </c>
      <c r="I278" s="8">
        <v>0</v>
      </c>
      <c r="J278" s="33">
        <v>902</v>
      </c>
    </row>
    <row r="279" spans="1:10" ht="136.5" hidden="1" x14ac:dyDescent="0.25">
      <c r="A279" s="5" t="s">
        <v>177</v>
      </c>
      <c r="B279" s="5" t="s">
        <v>178</v>
      </c>
      <c r="C279" s="5" t="s">
        <v>271</v>
      </c>
      <c r="D279" s="5" t="s">
        <v>272</v>
      </c>
      <c r="E279" s="5" t="s">
        <v>13</v>
      </c>
      <c r="F279" s="5" t="s">
        <v>14</v>
      </c>
      <c r="G279" s="8">
        <v>0</v>
      </c>
      <c r="H279" s="8">
        <v>18.940000000000001</v>
      </c>
      <c r="I279" s="8">
        <v>0</v>
      </c>
      <c r="J279" s="33">
        <v>902</v>
      </c>
    </row>
    <row r="280" spans="1:10" ht="94.5" hidden="1" x14ac:dyDescent="0.25">
      <c r="A280" s="5" t="s">
        <v>229</v>
      </c>
      <c r="B280" s="5" t="s">
        <v>230</v>
      </c>
      <c r="C280" s="5" t="s">
        <v>227</v>
      </c>
      <c r="D280" s="5" t="s">
        <v>228</v>
      </c>
      <c r="E280" s="5" t="s">
        <v>13</v>
      </c>
      <c r="F280" s="5" t="s">
        <v>14</v>
      </c>
      <c r="G280" s="8">
        <v>0</v>
      </c>
      <c r="H280" s="8">
        <v>13.94</v>
      </c>
      <c r="I280" s="8">
        <v>0</v>
      </c>
      <c r="J280" s="32">
        <v>902</v>
      </c>
    </row>
    <row r="281" spans="1:10" ht="94.5" hidden="1" x14ac:dyDescent="0.25">
      <c r="A281" s="5" t="s">
        <v>255</v>
      </c>
      <c r="B281" s="5" t="s">
        <v>256</v>
      </c>
      <c r="C281" s="5" t="s">
        <v>227</v>
      </c>
      <c r="D281" s="5" t="s">
        <v>228</v>
      </c>
      <c r="E281" s="5" t="s">
        <v>106</v>
      </c>
      <c r="F281" s="5" t="s">
        <v>14</v>
      </c>
      <c r="G281" s="8">
        <v>0</v>
      </c>
      <c r="H281" s="8">
        <v>1.44</v>
      </c>
      <c r="I281" s="8">
        <v>0</v>
      </c>
      <c r="J281" s="33">
        <v>904</v>
      </c>
    </row>
    <row r="282" spans="1:10" ht="136.5" hidden="1" x14ac:dyDescent="0.25">
      <c r="A282" s="5" t="s">
        <v>255</v>
      </c>
      <c r="B282" s="5" t="s">
        <v>256</v>
      </c>
      <c r="C282" s="5" t="s">
        <v>271</v>
      </c>
      <c r="D282" s="5" t="s">
        <v>272</v>
      </c>
      <c r="E282" s="5" t="s">
        <v>106</v>
      </c>
      <c r="F282" s="5" t="s">
        <v>14</v>
      </c>
      <c r="G282" s="8">
        <v>0</v>
      </c>
      <c r="H282" s="8">
        <v>2.96</v>
      </c>
      <c r="I282" s="8">
        <v>0</v>
      </c>
      <c r="J282" s="33">
        <v>904</v>
      </c>
    </row>
    <row r="283" spans="1:10" ht="126" hidden="1" x14ac:dyDescent="0.25">
      <c r="A283" s="5" t="s">
        <v>175</v>
      </c>
      <c r="B283" s="5" t="s">
        <v>176</v>
      </c>
      <c r="C283" s="5" t="s">
        <v>151</v>
      </c>
      <c r="D283" s="5" t="s">
        <v>152</v>
      </c>
      <c r="E283" s="5" t="s">
        <v>13</v>
      </c>
      <c r="F283" s="5" t="s">
        <v>14</v>
      </c>
      <c r="G283" s="8">
        <v>0</v>
      </c>
      <c r="H283" s="8">
        <v>5.43</v>
      </c>
      <c r="I283" s="8">
        <v>0</v>
      </c>
      <c r="J283" s="33">
        <v>902</v>
      </c>
    </row>
    <row r="284" spans="1:10" ht="136.5" hidden="1" x14ac:dyDescent="0.25">
      <c r="A284" s="5" t="s">
        <v>87</v>
      </c>
      <c r="B284" s="5" t="s">
        <v>88</v>
      </c>
      <c r="C284" s="5" t="s">
        <v>19</v>
      </c>
      <c r="D284" s="5" t="s">
        <v>20</v>
      </c>
      <c r="E284" s="5" t="s">
        <v>13</v>
      </c>
      <c r="F284" s="5" t="s">
        <v>21</v>
      </c>
      <c r="G284" s="8">
        <v>0</v>
      </c>
      <c r="H284" s="8">
        <v>135.99</v>
      </c>
      <c r="I284" s="8">
        <v>0</v>
      </c>
      <c r="J284" s="32">
        <v>910</v>
      </c>
    </row>
    <row r="285" spans="1:10" ht="94.5" hidden="1" x14ac:dyDescent="0.25">
      <c r="A285" s="5" t="s">
        <v>87</v>
      </c>
      <c r="B285" s="5" t="s">
        <v>88</v>
      </c>
      <c r="C285" s="5" t="s">
        <v>227</v>
      </c>
      <c r="D285" s="5" t="s">
        <v>228</v>
      </c>
      <c r="E285" s="5" t="s">
        <v>13</v>
      </c>
      <c r="F285" s="5" t="s">
        <v>14</v>
      </c>
      <c r="G285" s="8">
        <v>0</v>
      </c>
      <c r="H285" s="8">
        <v>11.76</v>
      </c>
      <c r="I285" s="8">
        <v>0</v>
      </c>
      <c r="J285" s="32">
        <v>910</v>
      </c>
    </row>
    <row r="286" spans="1:10" ht="136.5" hidden="1" x14ac:dyDescent="0.25">
      <c r="A286" s="5" t="s">
        <v>87</v>
      </c>
      <c r="B286" s="5" t="s">
        <v>88</v>
      </c>
      <c r="C286" s="5" t="s">
        <v>271</v>
      </c>
      <c r="D286" s="5" t="s">
        <v>272</v>
      </c>
      <c r="E286" s="5" t="s">
        <v>13</v>
      </c>
      <c r="F286" s="5" t="s">
        <v>14</v>
      </c>
      <c r="G286" s="8">
        <v>0</v>
      </c>
      <c r="H286" s="8">
        <v>37.659999999999997</v>
      </c>
      <c r="I286" s="8">
        <v>0</v>
      </c>
      <c r="J286" s="32">
        <v>910</v>
      </c>
    </row>
    <row r="287" spans="1:10" ht="136.5" hidden="1" x14ac:dyDescent="0.25">
      <c r="A287" s="5" t="s">
        <v>53</v>
      </c>
      <c r="B287" s="5" t="s">
        <v>54</v>
      </c>
      <c r="C287" s="5" t="s">
        <v>19</v>
      </c>
      <c r="D287" s="5" t="s">
        <v>20</v>
      </c>
      <c r="E287" s="5" t="s">
        <v>13</v>
      </c>
      <c r="F287" s="5" t="s">
        <v>21</v>
      </c>
      <c r="G287" s="8">
        <v>0</v>
      </c>
      <c r="H287" s="8">
        <v>0</v>
      </c>
      <c r="I287" s="8">
        <v>3143.35</v>
      </c>
      <c r="J287" s="32">
        <v>910</v>
      </c>
    </row>
    <row r="288" spans="1:10" ht="126" hidden="1" x14ac:dyDescent="0.25">
      <c r="A288" s="5" t="s">
        <v>53</v>
      </c>
      <c r="B288" s="5" t="s">
        <v>54</v>
      </c>
      <c r="C288" s="5" t="s">
        <v>151</v>
      </c>
      <c r="D288" s="5" t="s">
        <v>152</v>
      </c>
      <c r="E288" s="5" t="s">
        <v>13</v>
      </c>
      <c r="F288" s="5" t="s">
        <v>14</v>
      </c>
      <c r="G288" s="8">
        <v>0</v>
      </c>
      <c r="H288" s="8">
        <v>7.14</v>
      </c>
      <c r="I288" s="8">
        <v>0</v>
      </c>
      <c r="J288" s="32">
        <v>910</v>
      </c>
    </row>
    <row r="289" spans="1:10" ht="105" hidden="1" x14ac:dyDescent="0.25">
      <c r="A289" s="5" t="s">
        <v>53</v>
      </c>
      <c r="B289" s="5" t="s">
        <v>54</v>
      </c>
      <c r="C289" s="5" t="s">
        <v>227</v>
      </c>
      <c r="D289" s="5" t="s">
        <v>228</v>
      </c>
      <c r="E289" s="5" t="s">
        <v>13</v>
      </c>
      <c r="F289" s="5" t="s">
        <v>14</v>
      </c>
      <c r="G289" s="8">
        <v>36993.42</v>
      </c>
      <c r="H289" s="8">
        <v>1927.69</v>
      </c>
      <c r="I289" s="8">
        <v>0</v>
      </c>
      <c r="J289" s="32">
        <v>910</v>
      </c>
    </row>
    <row r="290" spans="1:10" ht="136.5" hidden="1" x14ac:dyDescent="0.25">
      <c r="A290" s="5" t="s">
        <v>53</v>
      </c>
      <c r="B290" s="5" t="s">
        <v>54</v>
      </c>
      <c r="C290" s="5" t="s">
        <v>271</v>
      </c>
      <c r="D290" s="5" t="s">
        <v>272</v>
      </c>
      <c r="E290" s="5" t="s">
        <v>13</v>
      </c>
      <c r="F290" s="5" t="s">
        <v>14</v>
      </c>
      <c r="G290" s="8">
        <v>3961.49</v>
      </c>
      <c r="H290" s="8">
        <v>16.73</v>
      </c>
      <c r="I290" s="8">
        <v>0</v>
      </c>
      <c r="J290" s="32">
        <v>910</v>
      </c>
    </row>
    <row r="291" spans="1:10" ht="94.5" hidden="1" x14ac:dyDescent="0.25">
      <c r="A291" s="5" t="s">
        <v>245</v>
      </c>
      <c r="B291" s="5" t="s">
        <v>246</v>
      </c>
      <c r="C291" s="5" t="s">
        <v>227</v>
      </c>
      <c r="D291" s="5" t="s">
        <v>228</v>
      </c>
      <c r="E291" s="5" t="s">
        <v>13</v>
      </c>
      <c r="F291" s="5" t="s">
        <v>14</v>
      </c>
      <c r="G291" s="8">
        <v>5574.21</v>
      </c>
      <c r="H291" s="8">
        <v>279.98</v>
      </c>
      <c r="I291" s="8">
        <v>0</v>
      </c>
      <c r="J291" s="33">
        <v>903</v>
      </c>
    </row>
    <row r="292" spans="1:10" ht="136.5" hidden="1" x14ac:dyDescent="0.25">
      <c r="A292" s="5" t="s">
        <v>245</v>
      </c>
      <c r="B292" s="5" t="s">
        <v>246</v>
      </c>
      <c r="C292" s="5" t="s">
        <v>271</v>
      </c>
      <c r="D292" s="5" t="s">
        <v>272</v>
      </c>
      <c r="E292" s="5" t="s">
        <v>13</v>
      </c>
      <c r="F292" s="5" t="s">
        <v>14</v>
      </c>
      <c r="G292" s="8">
        <v>0</v>
      </c>
      <c r="H292" s="8">
        <v>0.16</v>
      </c>
      <c r="I292" s="8">
        <v>0</v>
      </c>
      <c r="J292" s="33">
        <v>903</v>
      </c>
    </row>
    <row r="293" spans="1:10" ht="94.5" hidden="1" x14ac:dyDescent="0.25">
      <c r="A293" s="5" t="s">
        <v>245</v>
      </c>
      <c r="B293" s="5" t="s">
        <v>246</v>
      </c>
      <c r="C293" s="5" t="s">
        <v>337</v>
      </c>
      <c r="D293" s="5" t="s">
        <v>338</v>
      </c>
      <c r="E293" s="5" t="s">
        <v>13</v>
      </c>
      <c r="F293" s="5" t="s">
        <v>14</v>
      </c>
      <c r="G293" s="8">
        <v>0</v>
      </c>
      <c r="H293" s="8">
        <v>0</v>
      </c>
      <c r="I293" s="8">
        <v>625</v>
      </c>
      <c r="J293" s="33">
        <v>903</v>
      </c>
    </row>
    <row r="294" spans="1:10" ht="136.5" hidden="1" x14ac:dyDescent="0.25">
      <c r="A294" s="5" t="s">
        <v>57</v>
      </c>
      <c r="B294" s="5" t="s">
        <v>58</v>
      </c>
      <c r="C294" s="5" t="s">
        <v>19</v>
      </c>
      <c r="D294" s="5" t="s">
        <v>20</v>
      </c>
      <c r="E294" s="5" t="s">
        <v>13</v>
      </c>
      <c r="F294" s="5" t="s">
        <v>21</v>
      </c>
      <c r="G294" s="8">
        <v>0</v>
      </c>
      <c r="H294" s="8">
        <v>9.01</v>
      </c>
      <c r="I294" s="8">
        <v>0</v>
      </c>
      <c r="J294" s="32">
        <v>913</v>
      </c>
    </row>
    <row r="295" spans="1:10" ht="126" hidden="1" x14ac:dyDescent="0.25">
      <c r="A295" s="5" t="s">
        <v>57</v>
      </c>
      <c r="B295" s="5" t="s">
        <v>58</v>
      </c>
      <c r="C295" s="5" t="s">
        <v>151</v>
      </c>
      <c r="D295" s="5" t="s">
        <v>152</v>
      </c>
      <c r="E295" s="5" t="s">
        <v>13</v>
      </c>
      <c r="F295" s="5" t="s">
        <v>14</v>
      </c>
      <c r="G295" s="8">
        <v>0</v>
      </c>
      <c r="H295" s="8">
        <v>0</v>
      </c>
      <c r="I295" s="8">
        <v>366.65</v>
      </c>
      <c r="J295" s="32">
        <v>913</v>
      </c>
    </row>
    <row r="296" spans="1:10" ht="94.5" hidden="1" x14ac:dyDescent="0.25">
      <c r="A296" s="5" t="s">
        <v>57</v>
      </c>
      <c r="B296" s="5" t="s">
        <v>58</v>
      </c>
      <c r="C296" s="5" t="s">
        <v>227</v>
      </c>
      <c r="D296" s="5" t="s">
        <v>228</v>
      </c>
      <c r="E296" s="5" t="s">
        <v>13</v>
      </c>
      <c r="F296" s="5" t="s">
        <v>14</v>
      </c>
      <c r="G296" s="8">
        <v>0</v>
      </c>
      <c r="H296" s="8">
        <v>0</v>
      </c>
      <c r="I296" s="8">
        <v>48.35</v>
      </c>
      <c r="J296" s="32">
        <v>913</v>
      </c>
    </row>
    <row r="297" spans="1:10" ht="136.5" hidden="1" x14ac:dyDescent="0.25">
      <c r="A297" s="5" t="s">
        <v>57</v>
      </c>
      <c r="B297" s="5" t="s">
        <v>58</v>
      </c>
      <c r="C297" s="5" t="s">
        <v>271</v>
      </c>
      <c r="D297" s="5" t="s">
        <v>272</v>
      </c>
      <c r="E297" s="5" t="s">
        <v>13</v>
      </c>
      <c r="F297" s="5" t="s">
        <v>14</v>
      </c>
      <c r="G297" s="8">
        <v>0</v>
      </c>
      <c r="H297" s="8">
        <v>0</v>
      </c>
      <c r="I297" s="8">
        <v>85</v>
      </c>
      <c r="J297" s="32">
        <v>913</v>
      </c>
    </row>
    <row r="298" spans="1:10" ht="73.5" hidden="1" x14ac:dyDescent="0.25">
      <c r="A298" s="5" t="s">
        <v>57</v>
      </c>
      <c r="B298" s="5" t="s">
        <v>58</v>
      </c>
      <c r="C298" s="5" t="s">
        <v>313</v>
      </c>
      <c r="D298" s="5" t="s">
        <v>314</v>
      </c>
      <c r="E298" s="5" t="s">
        <v>13</v>
      </c>
      <c r="F298" s="5" t="s">
        <v>14</v>
      </c>
      <c r="G298" s="8">
        <v>0</v>
      </c>
      <c r="H298" s="8">
        <v>109.05</v>
      </c>
      <c r="I298" s="8">
        <v>0</v>
      </c>
      <c r="J298" s="32">
        <v>913</v>
      </c>
    </row>
    <row r="299" spans="1:10" ht="126" hidden="1" x14ac:dyDescent="0.25">
      <c r="A299" s="5" t="s">
        <v>163</v>
      </c>
      <c r="B299" s="5" t="s">
        <v>164</v>
      </c>
      <c r="C299" s="5" t="s">
        <v>151</v>
      </c>
      <c r="D299" s="5" t="s">
        <v>152</v>
      </c>
      <c r="E299" s="5" t="s">
        <v>13</v>
      </c>
      <c r="F299" s="5" t="s">
        <v>14</v>
      </c>
      <c r="G299" s="8">
        <v>932.56</v>
      </c>
      <c r="H299" s="8">
        <v>17.850000000000001</v>
      </c>
      <c r="I299" s="8">
        <v>0</v>
      </c>
      <c r="J299" s="32">
        <v>913</v>
      </c>
    </row>
    <row r="300" spans="1:10" ht="136.5" hidden="1" x14ac:dyDescent="0.25">
      <c r="A300" s="5" t="s">
        <v>163</v>
      </c>
      <c r="B300" s="5" t="s">
        <v>164</v>
      </c>
      <c r="C300" s="5" t="s">
        <v>271</v>
      </c>
      <c r="D300" s="5" t="s">
        <v>272</v>
      </c>
      <c r="E300" s="5" t="s">
        <v>13</v>
      </c>
      <c r="F300" s="5" t="s">
        <v>14</v>
      </c>
      <c r="G300" s="8">
        <v>216.18</v>
      </c>
      <c r="H300" s="8">
        <v>3.98</v>
      </c>
      <c r="I300" s="8">
        <v>0</v>
      </c>
      <c r="J300" s="32">
        <v>913</v>
      </c>
    </row>
    <row r="301" spans="1:10" ht="126" hidden="1" x14ac:dyDescent="0.25">
      <c r="A301" s="5" t="s">
        <v>201</v>
      </c>
      <c r="B301" s="5" t="s">
        <v>202</v>
      </c>
      <c r="C301" s="5" t="s">
        <v>151</v>
      </c>
      <c r="D301" s="5" t="s">
        <v>152</v>
      </c>
      <c r="E301" s="5" t="s">
        <v>65</v>
      </c>
      <c r="F301" s="5" t="s">
        <v>14</v>
      </c>
      <c r="G301" s="8">
        <v>0</v>
      </c>
      <c r="H301" s="8">
        <v>5.13</v>
      </c>
      <c r="I301" s="8">
        <v>0</v>
      </c>
      <c r="J301" s="33">
        <v>904</v>
      </c>
    </row>
    <row r="302" spans="1:10" ht="94.5" hidden="1" x14ac:dyDescent="0.25">
      <c r="A302" s="5" t="s">
        <v>201</v>
      </c>
      <c r="B302" s="5" t="s">
        <v>202</v>
      </c>
      <c r="C302" s="5" t="s">
        <v>227</v>
      </c>
      <c r="D302" s="5" t="s">
        <v>228</v>
      </c>
      <c r="E302" s="5" t="s">
        <v>65</v>
      </c>
      <c r="F302" s="5" t="s">
        <v>14</v>
      </c>
      <c r="G302" s="8">
        <v>0</v>
      </c>
      <c r="H302" s="8">
        <v>15.12</v>
      </c>
      <c r="I302" s="8">
        <v>0</v>
      </c>
      <c r="J302" s="33">
        <v>904</v>
      </c>
    </row>
    <row r="303" spans="1:10" ht="136.5" hidden="1" x14ac:dyDescent="0.25">
      <c r="A303" s="5" t="s">
        <v>201</v>
      </c>
      <c r="B303" s="5" t="s">
        <v>202</v>
      </c>
      <c r="C303" s="5" t="s">
        <v>271</v>
      </c>
      <c r="D303" s="5" t="s">
        <v>272</v>
      </c>
      <c r="E303" s="5" t="s">
        <v>65</v>
      </c>
      <c r="F303" s="5" t="s">
        <v>14</v>
      </c>
      <c r="G303" s="8">
        <v>0</v>
      </c>
      <c r="H303" s="8">
        <v>12.29</v>
      </c>
      <c r="I303" s="8">
        <v>0</v>
      </c>
      <c r="J303" s="33">
        <v>904</v>
      </c>
    </row>
    <row r="304" spans="1:10" ht="126" hidden="1" x14ac:dyDescent="0.25">
      <c r="A304" s="5" t="s">
        <v>171</v>
      </c>
      <c r="B304" s="5" t="s">
        <v>172</v>
      </c>
      <c r="C304" s="5" t="s">
        <v>151</v>
      </c>
      <c r="D304" s="5" t="s">
        <v>152</v>
      </c>
      <c r="E304" s="5" t="s">
        <v>13</v>
      </c>
      <c r="F304" s="5" t="s">
        <v>14</v>
      </c>
      <c r="G304" s="8">
        <v>0</v>
      </c>
      <c r="H304" s="8">
        <v>636.77</v>
      </c>
      <c r="I304" s="8">
        <v>0</v>
      </c>
      <c r="J304" s="33">
        <v>903</v>
      </c>
    </row>
    <row r="305" spans="1:10" ht="126" hidden="1" x14ac:dyDescent="0.25">
      <c r="A305" s="5" t="s">
        <v>171</v>
      </c>
      <c r="B305" s="5" t="s">
        <v>172</v>
      </c>
      <c r="C305" s="5" t="s">
        <v>227</v>
      </c>
      <c r="D305" s="5" t="s">
        <v>228</v>
      </c>
      <c r="E305" s="5" t="s">
        <v>13</v>
      </c>
      <c r="F305" s="5" t="s">
        <v>14</v>
      </c>
      <c r="G305" s="8">
        <v>0</v>
      </c>
      <c r="H305" s="8">
        <v>105.51</v>
      </c>
      <c r="I305" s="8">
        <v>0</v>
      </c>
      <c r="J305" s="33">
        <v>903</v>
      </c>
    </row>
    <row r="306" spans="1:10" ht="136.5" hidden="1" x14ac:dyDescent="0.25">
      <c r="A306" s="5" t="s">
        <v>171</v>
      </c>
      <c r="B306" s="5" t="s">
        <v>172</v>
      </c>
      <c r="C306" s="5" t="s">
        <v>271</v>
      </c>
      <c r="D306" s="5" t="s">
        <v>272</v>
      </c>
      <c r="E306" s="5" t="s">
        <v>13</v>
      </c>
      <c r="F306" s="5" t="s">
        <v>14</v>
      </c>
      <c r="G306" s="8">
        <v>0</v>
      </c>
      <c r="H306" s="8">
        <v>9.1999999999999993</v>
      </c>
      <c r="I306" s="8">
        <v>0</v>
      </c>
      <c r="J306" s="33">
        <v>903</v>
      </c>
    </row>
    <row r="307" spans="1:10" ht="136.5" hidden="1" x14ac:dyDescent="0.25">
      <c r="A307" s="5" t="s">
        <v>273</v>
      </c>
      <c r="B307" s="5" t="s">
        <v>274</v>
      </c>
      <c r="C307" s="5" t="s">
        <v>271</v>
      </c>
      <c r="D307" s="5" t="s">
        <v>272</v>
      </c>
      <c r="E307" s="5" t="s">
        <v>111</v>
      </c>
      <c r="F307" s="5" t="s">
        <v>14</v>
      </c>
      <c r="G307" s="8">
        <v>0</v>
      </c>
      <c r="H307" s="8">
        <v>9.1</v>
      </c>
      <c r="I307" s="8">
        <v>0</v>
      </c>
      <c r="J307" s="33">
        <v>904</v>
      </c>
    </row>
    <row r="308" spans="1:10" ht="94.5" x14ac:dyDescent="0.25">
      <c r="A308" s="5" t="s">
        <v>267</v>
      </c>
      <c r="B308" s="5" t="s">
        <v>268</v>
      </c>
      <c r="C308" s="5" t="s">
        <v>227</v>
      </c>
      <c r="D308" s="5" t="s">
        <v>228</v>
      </c>
      <c r="E308" s="5" t="s">
        <v>13</v>
      </c>
      <c r="F308" s="5" t="s">
        <v>14</v>
      </c>
      <c r="G308" s="8">
        <v>3251.52</v>
      </c>
      <c r="H308" s="8">
        <v>0</v>
      </c>
      <c r="I308" s="8">
        <v>0</v>
      </c>
      <c r="J308" s="32">
        <v>928</v>
      </c>
    </row>
    <row r="309" spans="1:10" ht="136.5" hidden="1" x14ac:dyDescent="0.25">
      <c r="A309" s="5" t="s">
        <v>31</v>
      </c>
      <c r="B309" s="5" t="s">
        <v>32</v>
      </c>
      <c r="C309" s="5" t="s">
        <v>19</v>
      </c>
      <c r="D309" s="5" t="s">
        <v>20</v>
      </c>
      <c r="E309" s="5" t="s">
        <v>13</v>
      </c>
      <c r="F309" s="5" t="s">
        <v>21</v>
      </c>
      <c r="G309" s="8">
        <v>0</v>
      </c>
      <c r="H309" s="8">
        <v>86.63</v>
      </c>
      <c r="I309" s="8">
        <v>0</v>
      </c>
      <c r="J309" s="33">
        <v>917</v>
      </c>
    </row>
    <row r="310" spans="1:10" ht="94.5" hidden="1" x14ac:dyDescent="0.25">
      <c r="A310" s="5" t="s">
        <v>31</v>
      </c>
      <c r="B310" s="5" t="s">
        <v>32</v>
      </c>
      <c r="C310" s="5" t="s">
        <v>227</v>
      </c>
      <c r="D310" s="5" t="s">
        <v>228</v>
      </c>
      <c r="E310" s="5" t="s">
        <v>13</v>
      </c>
      <c r="F310" s="5" t="s">
        <v>14</v>
      </c>
      <c r="G310" s="8">
        <v>0</v>
      </c>
      <c r="H310" s="8">
        <v>117.35</v>
      </c>
      <c r="I310" s="8">
        <v>0</v>
      </c>
      <c r="J310" s="33">
        <v>917</v>
      </c>
    </row>
    <row r="311" spans="1:10" ht="136.5" hidden="1" x14ac:dyDescent="0.25">
      <c r="A311" s="5" t="s">
        <v>33</v>
      </c>
      <c r="B311" s="5" t="s">
        <v>34</v>
      </c>
      <c r="C311" s="5" t="s">
        <v>19</v>
      </c>
      <c r="D311" s="5" t="s">
        <v>20</v>
      </c>
      <c r="E311" s="5" t="s">
        <v>35</v>
      </c>
      <c r="F311" s="5" t="s">
        <v>21</v>
      </c>
      <c r="G311" s="8">
        <v>0</v>
      </c>
      <c r="H311" s="8">
        <v>321.55</v>
      </c>
      <c r="I311" s="8">
        <v>0</v>
      </c>
      <c r="J311" s="33">
        <v>903</v>
      </c>
    </row>
    <row r="312" spans="1:10" ht="115.5" hidden="1" x14ac:dyDescent="0.25">
      <c r="A312" s="5" t="s">
        <v>247</v>
      </c>
      <c r="B312" s="5" t="s">
        <v>248</v>
      </c>
      <c r="C312" s="5" t="s">
        <v>227</v>
      </c>
      <c r="D312" s="5" t="s">
        <v>228</v>
      </c>
      <c r="E312" s="5" t="s">
        <v>13</v>
      </c>
      <c r="F312" s="5" t="s">
        <v>14</v>
      </c>
      <c r="G312" s="8">
        <v>0</v>
      </c>
      <c r="H312" s="8">
        <v>3.76</v>
      </c>
      <c r="I312" s="8">
        <v>0</v>
      </c>
      <c r="J312" s="33">
        <v>903</v>
      </c>
    </row>
    <row r="313" spans="1:10" ht="115.5" hidden="1" x14ac:dyDescent="0.25">
      <c r="A313" s="5" t="s">
        <v>247</v>
      </c>
      <c r="B313" s="5" t="s">
        <v>248</v>
      </c>
      <c r="C313" s="5" t="s">
        <v>313</v>
      </c>
      <c r="D313" s="5" t="s">
        <v>314</v>
      </c>
      <c r="E313" s="5" t="s">
        <v>13</v>
      </c>
      <c r="F313" s="5" t="s">
        <v>14</v>
      </c>
      <c r="G313" s="8">
        <v>0</v>
      </c>
      <c r="H313" s="8">
        <v>50.09</v>
      </c>
      <c r="I313" s="8">
        <v>0</v>
      </c>
      <c r="J313" s="33">
        <v>903</v>
      </c>
    </row>
    <row r="314" spans="1:10" ht="126" hidden="1" x14ac:dyDescent="0.25">
      <c r="A314" s="5" t="s">
        <v>173</v>
      </c>
      <c r="B314" s="5" t="s">
        <v>174</v>
      </c>
      <c r="C314" s="5" t="s">
        <v>151</v>
      </c>
      <c r="D314" s="5" t="s">
        <v>152</v>
      </c>
      <c r="E314" s="5" t="s">
        <v>13</v>
      </c>
      <c r="F314" s="5" t="s">
        <v>14</v>
      </c>
      <c r="G314" s="8">
        <v>0</v>
      </c>
      <c r="H314" s="8">
        <v>754.5</v>
      </c>
      <c r="I314" s="8">
        <v>0</v>
      </c>
      <c r="J314" s="33">
        <v>903</v>
      </c>
    </row>
    <row r="315" spans="1:10" ht="105" hidden="1" x14ac:dyDescent="0.25">
      <c r="A315" s="5" t="s">
        <v>173</v>
      </c>
      <c r="B315" s="5" t="s">
        <v>174</v>
      </c>
      <c r="C315" s="5" t="s">
        <v>219</v>
      </c>
      <c r="D315" s="5" t="s">
        <v>220</v>
      </c>
      <c r="E315" s="5" t="s">
        <v>13</v>
      </c>
      <c r="F315" s="5" t="s">
        <v>14</v>
      </c>
      <c r="G315" s="8">
        <v>525.20000000000005</v>
      </c>
      <c r="H315" s="8">
        <v>169.75</v>
      </c>
      <c r="I315" s="8">
        <v>0</v>
      </c>
      <c r="J315" s="33">
        <v>903</v>
      </c>
    </row>
    <row r="316" spans="1:10" ht="105" hidden="1" x14ac:dyDescent="0.25">
      <c r="A316" s="5" t="s">
        <v>173</v>
      </c>
      <c r="B316" s="5" t="s">
        <v>174</v>
      </c>
      <c r="C316" s="5" t="s">
        <v>227</v>
      </c>
      <c r="D316" s="5" t="s">
        <v>228</v>
      </c>
      <c r="E316" s="5" t="s">
        <v>13</v>
      </c>
      <c r="F316" s="5" t="s">
        <v>14</v>
      </c>
      <c r="G316" s="8">
        <v>0</v>
      </c>
      <c r="H316" s="8">
        <v>310.39</v>
      </c>
      <c r="I316" s="8">
        <v>0</v>
      </c>
      <c r="J316" s="33">
        <v>903</v>
      </c>
    </row>
    <row r="317" spans="1:10" ht="136.5" hidden="1" x14ac:dyDescent="0.25">
      <c r="A317" s="5" t="s">
        <v>173</v>
      </c>
      <c r="B317" s="5" t="s">
        <v>174</v>
      </c>
      <c r="C317" s="5" t="s">
        <v>271</v>
      </c>
      <c r="D317" s="5" t="s">
        <v>272</v>
      </c>
      <c r="E317" s="5" t="s">
        <v>13</v>
      </c>
      <c r="F317" s="5" t="s">
        <v>14</v>
      </c>
      <c r="G317" s="8">
        <v>0</v>
      </c>
      <c r="H317" s="8">
        <v>169.97</v>
      </c>
      <c r="I317" s="8">
        <v>0</v>
      </c>
      <c r="J317" s="33">
        <v>903</v>
      </c>
    </row>
    <row r="318" spans="1:10" ht="94.5" hidden="1" x14ac:dyDescent="0.25">
      <c r="A318" s="5" t="s">
        <v>233</v>
      </c>
      <c r="B318" s="5" t="s">
        <v>234</v>
      </c>
      <c r="C318" s="5" t="s">
        <v>227</v>
      </c>
      <c r="D318" s="5" t="s">
        <v>228</v>
      </c>
      <c r="E318" s="5" t="s">
        <v>13</v>
      </c>
      <c r="F318" s="5" t="s">
        <v>14</v>
      </c>
      <c r="G318" s="8">
        <v>18606.849999999999</v>
      </c>
      <c r="H318" s="8">
        <v>136.29</v>
      </c>
      <c r="I318" s="8">
        <v>0</v>
      </c>
      <c r="J318" s="33">
        <v>901</v>
      </c>
    </row>
    <row r="319" spans="1:10" ht="157.5" hidden="1" x14ac:dyDescent="0.25">
      <c r="A319" s="5" t="s">
        <v>233</v>
      </c>
      <c r="B319" s="5" t="s">
        <v>234</v>
      </c>
      <c r="C319" s="5" t="s">
        <v>286</v>
      </c>
      <c r="D319" s="5" t="s">
        <v>955</v>
      </c>
      <c r="E319" s="5" t="s">
        <v>13</v>
      </c>
      <c r="F319" s="5" t="s">
        <v>14</v>
      </c>
      <c r="G319" s="8">
        <v>1823.71</v>
      </c>
      <c r="H319" s="8">
        <v>13.96</v>
      </c>
      <c r="I319" s="8">
        <v>0</v>
      </c>
      <c r="J319" s="33">
        <v>901</v>
      </c>
    </row>
    <row r="320" spans="1:10" ht="73.5" hidden="1" x14ac:dyDescent="0.25">
      <c r="A320" s="5" t="s">
        <v>233</v>
      </c>
      <c r="B320" s="5" t="s">
        <v>234</v>
      </c>
      <c r="C320" s="5" t="s">
        <v>301</v>
      </c>
      <c r="D320" s="5" t="s">
        <v>302</v>
      </c>
      <c r="E320" s="5" t="s">
        <v>13</v>
      </c>
      <c r="F320" s="5" t="s">
        <v>14</v>
      </c>
      <c r="G320" s="8">
        <v>0</v>
      </c>
      <c r="H320" s="8">
        <v>69.260000000000005</v>
      </c>
      <c r="I320" s="8">
        <v>0</v>
      </c>
      <c r="J320" s="33">
        <v>901</v>
      </c>
    </row>
    <row r="321" spans="1:10" ht="73.5" hidden="1" x14ac:dyDescent="0.25">
      <c r="A321" s="5" t="s">
        <v>233</v>
      </c>
      <c r="B321" s="5" t="s">
        <v>234</v>
      </c>
      <c r="C321" s="5" t="s">
        <v>305</v>
      </c>
      <c r="D321" s="5" t="s">
        <v>306</v>
      </c>
      <c r="E321" s="5" t="s">
        <v>13</v>
      </c>
      <c r="F321" s="5" t="s">
        <v>14</v>
      </c>
      <c r="G321" s="8">
        <v>0</v>
      </c>
      <c r="H321" s="8">
        <v>6.09</v>
      </c>
      <c r="I321" s="8">
        <v>0</v>
      </c>
      <c r="J321" s="33">
        <v>901</v>
      </c>
    </row>
    <row r="322" spans="1:10" ht="126" hidden="1" x14ac:dyDescent="0.25">
      <c r="A322" s="5" t="s">
        <v>181</v>
      </c>
      <c r="B322" s="5" t="s">
        <v>182</v>
      </c>
      <c r="C322" s="5" t="s">
        <v>151</v>
      </c>
      <c r="D322" s="5" t="s">
        <v>152</v>
      </c>
      <c r="E322" s="5" t="s">
        <v>13</v>
      </c>
      <c r="F322" s="5" t="s">
        <v>14</v>
      </c>
      <c r="G322" s="8">
        <v>0</v>
      </c>
      <c r="H322" s="8">
        <v>4.08</v>
      </c>
      <c r="I322" s="8">
        <v>0</v>
      </c>
      <c r="J322" s="33">
        <v>901</v>
      </c>
    </row>
    <row r="323" spans="1:10" ht="94.5" hidden="1" x14ac:dyDescent="0.25">
      <c r="A323" s="5" t="s">
        <v>181</v>
      </c>
      <c r="B323" s="5" t="s">
        <v>182</v>
      </c>
      <c r="C323" s="5" t="s">
        <v>227</v>
      </c>
      <c r="D323" s="5" t="s">
        <v>228</v>
      </c>
      <c r="E323" s="5" t="s">
        <v>13</v>
      </c>
      <c r="F323" s="5" t="s">
        <v>14</v>
      </c>
      <c r="G323" s="8">
        <v>0</v>
      </c>
      <c r="H323" s="8">
        <v>4.53</v>
      </c>
      <c r="I323" s="8">
        <v>0</v>
      </c>
      <c r="J323" s="33">
        <v>901</v>
      </c>
    </row>
    <row r="324" spans="1:10" ht="136.5" hidden="1" x14ac:dyDescent="0.25">
      <c r="A324" s="5" t="s">
        <v>181</v>
      </c>
      <c r="B324" s="5" t="s">
        <v>182</v>
      </c>
      <c r="C324" s="5" t="s">
        <v>271</v>
      </c>
      <c r="D324" s="5" t="s">
        <v>272</v>
      </c>
      <c r="E324" s="5" t="s">
        <v>13</v>
      </c>
      <c r="F324" s="5" t="s">
        <v>14</v>
      </c>
      <c r="G324" s="8">
        <v>0</v>
      </c>
      <c r="H324" s="8">
        <v>0.95</v>
      </c>
      <c r="I324" s="8">
        <v>0</v>
      </c>
      <c r="J324" s="33">
        <v>901</v>
      </c>
    </row>
    <row r="325" spans="1:10" ht="73.5" hidden="1" x14ac:dyDescent="0.25">
      <c r="A325" s="5" t="s">
        <v>181</v>
      </c>
      <c r="B325" s="5" t="s">
        <v>182</v>
      </c>
      <c r="C325" s="5" t="s">
        <v>305</v>
      </c>
      <c r="D325" s="5" t="s">
        <v>306</v>
      </c>
      <c r="E325" s="5" t="s">
        <v>13</v>
      </c>
      <c r="F325" s="5" t="s">
        <v>14</v>
      </c>
      <c r="G325" s="8">
        <v>0</v>
      </c>
      <c r="H325" s="8">
        <v>277.79000000000002</v>
      </c>
      <c r="I325" s="8">
        <v>0</v>
      </c>
      <c r="J325" s="33">
        <v>901</v>
      </c>
    </row>
    <row r="326" spans="1:10" ht="126" hidden="1" x14ac:dyDescent="0.25">
      <c r="A326" s="5" t="s">
        <v>169</v>
      </c>
      <c r="B326" s="5" t="s">
        <v>170</v>
      </c>
      <c r="C326" s="5" t="s">
        <v>151</v>
      </c>
      <c r="D326" s="5" t="s">
        <v>152</v>
      </c>
      <c r="E326" s="5" t="s">
        <v>13</v>
      </c>
      <c r="F326" s="5" t="s">
        <v>14</v>
      </c>
      <c r="G326" s="8">
        <v>3128.59</v>
      </c>
      <c r="H326" s="8">
        <v>19.7</v>
      </c>
      <c r="I326" s="8">
        <v>0</v>
      </c>
      <c r="J326" s="33">
        <v>901</v>
      </c>
    </row>
    <row r="327" spans="1:10" ht="94.5" hidden="1" x14ac:dyDescent="0.25">
      <c r="A327" s="5" t="s">
        <v>169</v>
      </c>
      <c r="B327" s="5" t="s">
        <v>170</v>
      </c>
      <c r="C327" s="5" t="s">
        <v>227</v>
      </c>
      <c r="D327" s="5" t="s">
        <v>228</v>
      </c>
      <c r="E327" s="5" t="s">
        <v>13</v>
      </c>
      <c r="F327" s="5" t="s">
        <v>14</v>
      </c>
      <c r="G327" s="8">
        <v>412.42</v>
      </c>
      <c r="H327" s="8">
        <v>3.15</v>
      </c>
      <c r="I327" s="8">
        <v>0</v>
      </c>
      <c r="J327" s="33">
        <v>901</v>
      </c>
    </row>
    <row r="328" spans="1:10" ht="136.5" hidden="1" x14ac:dyDescent="0.25">
      <c r="A328" s="5" t="s">
        <v>169</v>
      </c>
      <c r="B328" s="5" t="s">
        <v>170</v>
      </c>
      <c r="C328" s="5" t="s">
        <v>271</v>
      </c>
      <c r="D328" s="5" t="s">
        <v>272</v>
      </c>
      <c r="E328" s="5" t="s">
        <v>13</v>
      </c>
      <c r="F328" s="5" t="s">
        <v>14</v>
      </c>
      <c r="G328" s="8">
        <v>753.68</v>
      </c>
      <c r="H328" s="8">
        <v>4.7699999999999996</v>
      </c>
      <c r="I328" s="8">
        <v>0</v>
      </c>
      <c r="J328" s="33">
        <v>901</v>
      </c>
    </row>
    <row r="329" spans="1:10" ht="84" hidden="1" x14ac:dyDescent="0.25">
      <c r="A329" s="5" t="s">
        <v>169</v>
      </c>
      <c r="B329" s="5" t="s">
        <v>170</v>
      </c>
      <c r="C329" s="5" t="s">
        <v>305</v>
      </c>
      <c r="D329" s="5" t="s">
        <v>306</v>
      </c>
      <c r="E329" s="5" t="s">
        <v>13</v>
      </c>
      <c r="F329" s="5" t="s">
        <v>14</v>
      </c>
      <c r="G329" s="8">
        <v>334</v>
      </c>
      <c r="H329" s="8">
        <v>27.6</v>
      </c>
      <c r="I329" s="8">
        <v>0</v>
      </c>
      <c r="J329" s="33">
        <v>901</v>
      </c>
    </row>
    <row r="330" spans="1:10" ht="94.5" hidden="1" x14ac:dyDescent="0.25">
      <c r="A330" s="5" t="s">
        <v>231</v>
      </c>
      <c r="B330" s="5" t="s">
        <v>232</v>
      </c>
      <c r="C330" s="5" t="s">
        <v>227</v>
      </c>
      <c r="D330" s="5" t="s">
        <v>228</v>
      </c>
      <c r="E330" s="5" t="s">
        <v>13</v>
      </c>
      <c r="F330" s="5" t="s">
        <v>14</v>
      </c>
      <c r="G330" s="8">
        <v>0</v>
      </c>
      <c r="H330" s="8">
        <v>0.28000000000000003</v>
      </c>
      <c r="I330" s="8">
        <v>0</v>
      </c>
      <c r="J330" s="33">
        <v>901</v>
      </c>
    </row>
    <row r="331" spans="1:10" ht="126" hidden="1" x14ac:dyDescent="0.25">
      <c r="A331" s="5" t="s">
        <v>183</v>
      </c>
      <c r="B331" s="5" t="s">
        <v>184</v>
      </c>
      <c r="C331" s="5" t="s">
        <v>151</v>
      </c>
      <c r="D331" s="5" t="s">
        <v>152</v>
      </c>
      <c r="E331" s="5" t="s">
        <v>13</v>
      </c>
      <c r="F331" s="5" t="s">
        <v>14</v>
      </c>
      <c r="G331" s="8">
        <v>0</v>
      </c>
      <c r="H331" s="8">
        <v>465.77</v>
      </c>
      <c r="I331" s="8">
        <v>0</v>
      </c>
      <c r="J331" s="33">
        <v>901</v>
      </c>
    </row>
    <row r="332" spans="1:10" ht="94.5" hidden="1" x14ac:dyDescent="0.25">
      <c r="A332" s="5" t="s">
        <v>183</v>
      </c>
      <c r="B332" s="5" t="s">
        <v>184</v>
      </c>
      <c r="C332" s="5" t="s">
        <v>227</v>
      </c>
      <c r="D332" s="5" t="s">
        <v>228</v>
      </c>
      <c r="E332" s="5" t="s">
        <v>13</v>
      </c>
      <c r="F332" s="5" t="s">
        <v>14</v>
      </c>
      <c r="G332" s="8">
        <v>7185.69</v>
      </c>
      <c r="H332" s="8">
        <v>180.99</v>
      </c>
      <c r="I332" s="8">
        <v>0</v>
      </c>
      <c r="J332" s="33">
        <v>901</v>
      </c>
    </row>
    <row r="333" spans="1:10" ht="136.5" hidden="1" x14ac:dyDescent="0.25">
      <c r="A333" s="5" t="s">
        <v>183</v>
      </c>
      <c r="B333" s="5" t="s">
        <v>184</v>
      </c>
      <c r="C333" s="5" t="s">
        <v>271</v>
      </c>
      <c r="D333" s="5" t="s">
        <v>272</v>
      </c>
      <c r="E333" s="5" t="s">
        <v>13</v>
      </c>
      <c r="F333" s="5" t="s">
        <v>14</v>
      </c>
      <c r="G333" s="8">
        <v>1144.08</v>
      </c>
      <c r="H333" s="8">
        <v>127.14</v>
      </c>
      <c r="I333" s="8">
        <v>0</v>
      </c>
      <c r="J333" s="33">
        <v>901</v>
      </c>
    </row>
    <row r="334" spans="1:10" ht="136.5" hidden="1" x14ac:dyDescent="0.25">
      <c r="A334" s="5" t="s">
        <v>50</v>
      </c>
      <c r="B334" s="5" t="s">
        <v>51</v>
      </c>
      <c r="C334" s="5" t="s">
        <v>19</v>
      </c>
      <c r="D334" s="5" t="s">
        <v>20</v>
      </c>
      <c r="E334" s="5" t="s">
        <v>52</v>
      </c>
      <c r="F334" s="5" t="s">
        <v>21</v>
      </c>
      <c r="G334" s="8">
        <v>77384</v>
      </c>
      <c r="H334" s="8">
        <v>4635.07</v>
      </c>
      <c r="I334" s="8">
        <v>0</v>
      </c>
      <c r="J334" s="33">
        <v>901</v>
      </c>
    </row>
    <row r="335" spans="1:10" ht="136.5" hidden="1" x14ac:dyDescent="0.25">
      <c r="A335" s="5" t="s">
        <v>50</v>
      </c>
      <c r="B335" s="5" t="s">
        <v>51</v>
      </c>
      <c r="C335" s="5" t="s">
        <v>151</v>
      </c>
      <c r="D335" s="5" t="s">
        <v>152</v>
      </c>
      <c r="E335" s="5" t="s">
        <v>52</v>
      </c>
      <c r="F335" s="5" t="s">
        <v>14</v>
      </c>
      <c r="G335" s="8">
        <v>0</v>
      </c>
      <c r="H335" s="8">
        <v>26.16</v>
      </c>
      <c r="I335" s="8">
        <v>0</v>
      </c>
      <c r="J335" s="33">
        <v>901</v>
      </c>
    </row>
    <row r="336" spans="1:10" ht="136.5" hidden="1" x14ac:dyDescent="0.25">
      <c r="A336" s="5" t="s">
        <v>55</v>
      </c>
      <c r="B336" s="5" t="s">
        <v>56</v>
      </c>
      <c r="C336" s="5" t="s">
        <v>19</v>
      </c>
      <c r="D336" s="5" t="s">
        <v>20</v>
      </c>
      <c r="E336" s="5" t="s">
        <v>13</v>
      </c>
      <c r="F336" s="5" t="s">
        <v>21</v>
      </c>
      <c r="G336" s="8">
        <v>0</v>
      </c>
      <c r="H336" s="8">
        <v>717.87</v>
      </c>
      <c r="I336" s="8">
        <v>0</v>
      </c>
      <c r="J336" s="33">
        <v>901</v>
      </c>
    </row>
    <row r="337" spans="1:10" ht="126" hidden="1" x14ac:dyDescent="0.25">
      <c r="A337" s="5" t="s">
        <v>55</v>
      </c>
      <c r="B337" s="5" t="s">
        <v>56</v>
      </c>
      <c r="C337" s="5" t="s">
        <v>151</v>
      </c>
      <c r="D337" s="5" t="s">
        <v>152</v>
      </c>
      <c r="E337" s="5" t="s">
        <v>13</v>
      </c>
      <c r="F337" s="5" t="s">
        <v>14</v>
      </c>
      <c r="G337" s="8">
        <v>505.77</v>
      </c>
      <c r="H337" s="8">
        <v>1.49</v>
      </c>
      <c r="I337" s="8">
        <v>0</v>
      </c>
      <c r="J337" s="33">
        <v>901</v>
      </c>
    </row>
    <row r="338" spans="1:10" ht="94.5" hidden="1" x14ac:dyDescent="0.25">
      <c r="A338" s="5" t="s">
        <v>55</v>
      </c>
      <c r="B338" s="5" t="s">
        <v>56</v>
      </c>
      <c r="C338" s="5" t="s">
        <v>219</v>
      </c>
      <c r="D338" s="5" t="s">
        <v>220</v>
      </c>
      <c r="E338" s="5" t="s">
        <v>13</v>
      </c>
      <c r="F338" s="5" t="s">
        <v>14</v>
      </c>
      <c r="G338" s="8">
        <v>0</v>
      </c>
      <c r="H338" s="8">
        <v>680.45</v>
      </c>
      <c r="I338" s="8">
        <v>0</v>
      </c>
      <c r="J338" s="33">
        <v>901</v>
      </c>
    </row>
    <row r="339" spans="1:10" ht="94.5" hidden="1" x14ac:dyDescent="0.25">
      <c r="A339" s="5" t="s">
        <v>55</v>
      </c>
      <c r="B339" s="5" t="s">
        <v>56</v>
      </c>
      <c r="C339" s="5" t="s">
        <v>227</v>
      </c>
      <c r="D339" s="5" t="s">
        <v>228</v>
      </c>
      <c r="E339" s="5" t="s">
        <v>13</v>
      </c>
      <c r="F339" s="5" t="s">
        <v>14</v>
      </c>
      <c r="G339" s="8">
        <v>19.36</v>
      </c>
      <c r="H339" s="8">
        <v>2.37</v>
      </c>
      <c r="I339" s="8">
        <v>0</v>
      </c>
      <c r="J339" s="33">
        <v>901</v>
      </c>
    </row>
    <row r="340" spans="1:10" ht="136.5" hidden="1" x14ac:dyDescent="0.25">
      <c r="A340" s="5" t="s">
        <v>55</v>
      </c>
      <c r="B340" s="5" t="s">
        <v>56</v>
      </c>
      <c r="C340" s="5" t="s">
        <v>271</v>
      </c>
      <c r="D340" s="5" t="s">
        <v>272</v>
      </c>
      <c r="E340" s="5" t="s">
        <v>13</v>
      </c>
      <c r="F340" s="5" t="s">
        <v>14</v>
      </c>
      <c r="G340" s="8">
        <v>465.75</v>
      </c>
      <c r="H340" s="8">
        <v>0.74</v>
      </c>
      <c r="I340" s="8">
        <v>0</v>
      </c>
      <c r="J340" s="33">
        <v>901</v>
      </c>
    </row>
    <row r="341" spans="1:10" ht="94.5" hidden="1" x14ac:dyDescent="0.25">
      <c r="A341" s="5" t="s">
        <v>241</v>
      </c>
      <c r="B341" s="5" t="s">
        <v>242</v>
      </c>
      <c r="C341" s="5" t="s">
        <v>227</v>
      </c>
      <c r="D341" s="5" t="s">
        <v>228</v>
      </c>
      <c r="E341" s="5" t="s">
        <v>13</v>
      </c>
      <c r="F341" s="5" t="s">
        <v>14</v>
      </c>
      <c r="G341" s="8">
        <v>0</v>
      </c>
      <c r="H341" s="8">
        <v>0.09</v>
      </c>
      <c r="I341" s="8">
        <v>0</v>
      </c>
      <c r="J341" s="33">
        <v>911</v>
      </c>
    </row>
    <row r="342" spans="1:10" ht="168" hidden="1" x14ac:dyDescent="0.25">
      <c r="A342" s="5" t="s">
        <v>211</v>
      </c>
      <c r="B342" s="5" t="s">
        <v>212</v>
      </c>
      <c r="C342" s="5" t="s">
        <v>151</v>
      </c>
      <c r="D342" s="5" t="s">
        <v>152</v>
      </c>
      <c r="E342" s="5" t="s">
        <v>13</v>
      </c>
      <c r="F342" s="5" t="s">
        <v>14</v>
      </c>
      <c r="G342" s="8">
        <v>0</v>
      </c>
      <c r="H342" s="8">
        <v>16.23</v>
      </c>
      <c r="I342" s="8">
        <v>0</v>
      </c>
      <c r="J342" s="33">
        <v>913</v>
      </c>
    </row>
    <row r="343" spans="1:10" ht="168" hidden="1" x14ac:dyDescent="0.25">
      <c r="A343" s="5" t="s">
        <v>211</v>
      </c>
      <c r="B343" s="5" t="s">
        <v>212</v>
      </c>
      <c r="C343" s="5" t="s">
        <v>227</v>
      </c>
      <c r="D343" s="5" t="s">
        <v>228</v>
      </c>
      <c r="E343" s="5" t="s">
        <v>13</v>
      </c>
      <c r="F343" s="5" t="s">
        <v>14</v>
      </c>
      <c r="G343" s="8">
        <v>0</v>
      </c>
      <c r="H343" s="8">
        <v>0.35</v>
      </c>
      <c r="I343" s="8">
        <v>0</v>
      </c>
      <c r="J343" s="33">
        <v>913</v>
      </c>
    </row>
    <row r="344" spans="1:10" ht="168" hidden="1" x14ac:dyDescent="0.25">
      <c r="A344" s="5" t="s">
        <v>211</v>
      </c>
      <c r="B344" s="5" t="s">
        <v>212</v>
      </c>
      <c r="C344" s="5" t="s">
        <v>305</v>
      </c>
      <c r="D344" s="5" t="s">
        <v>306</v>
      </c>
      <c r="E344" s="5" t="s">
        <v>13</v>
      </c>
      <c r="F344" s="5" t="s">
        <v>14</v>
      </c>
      <c r="G344" s="8">
        <v>0</v>
      </c>
      <c r="H344" s="8">
        <v>669.61</v>
      </c>
      <c r="I344" s="8">
        <v>0</v>
      </c>
      <c r="J344" s="33">
        <v>913</v>
      </c>
    </row>
    <row r="345" spans="1:10" ht="136.5" hidden="1" x14ac:dyDescent="0.25">
      <c r="A345" s="5" t="s">
        <v>140</v>
      </c>
      <c r="B345" s="5" t="s">
        <v>141</v>
      </c>
      <c r="C345" s="5" t="s">
        <v>19</v>
      </c>
      <c r="D345" s="5" t="s">
        <v>20</v>
      </c>
      <c r="E345" s="5" t="s">
        <v>13</v>
      </c>
      <c r="F345" s="5" t="s">
        <v>21</v>
      </c>
      <c r="G345" s="8">
        <v>0</v>
      </c>
      <c r="H345" s="8">
        <v>332.69</v>
      </c>
      <c r="I345" s="8">
        <v>0</v>
      </c>
      <c r="J345" s="33">
        <v>901</v>
      </c>
    </row>
    <row r="346" spans="1:10" ht="136.5" hidden="1" x14ac:dyDescent="0.25">
      <c r="A346" s="5" t="s">
        <v>140</v>
      </c>
      <c r="B346" s="5" t="s">
        <v>141</v>
      </c>
      <c r="C346" s="5" t="s">
        <v>271</v>
      </c>
      <c r="D346" s="5" t="s">
        <v>272</v>
      </c>
      <c r="E346" s="5" t="s">
        <v>13</v>
      </c>
      <c r="F346" s="5" t="s">
        <v>14</v>
      </c>
      <c r="G346" s="8">
        <v>0</v>
      </c>
      <c r="H346" s="8">
        <v>0.15</v>
      </c>
      <c r="I346" s="8">
        <v>0</v>
      </c>
      <c r="J346" s="33">
        <v>901</v>
      </c>
    </row>
    <row r="347" spans="1:10" ht="126" hidden="1" x14ac:dyDescent="0.25">
      <c r="A347" s="5" t="s">
        <v>140</v>
      </c>
      <c r="B347" s="5" t="s">
        <v>141</v>
      </c>
      <c r="C347" s="5" t="s">
        <v>301</v>
      </c>
      <c r="D347" s="5" t="s">
        <v>302</v>
      </c>
      <c r="E347" s="5" t="s">
        <v>13</v>
      </c>
      <c r="F347" s="5" t="s">
        <v>14</v>
      </c>
      <c r="G347" s="8">
        <v>2688</v>
      </c>
      <c r="H347" s="8">
        <v>126.74</v>
      </c>
      <c r="I347" s="8">
        <v>0</v>
      </c>
      <c r="J347" s="33">
        <v>901</v>
      </c>
    </row>
    <row r="348" spans="1:10" ht="126" hidden="1" x14ac:dyDescent="0.25">
      <c r="A348" s="5" t="s">
        <v>140</v>
      </c>
      <c r="B348" s="5" t="s">
        <v>141</v>
      </c>
      <c r="C348" s="5" t="s">
        <v>313</v>
      </c>
      <c r="D348" s="5" t="s">
        <v>314</v>
      </c>
      <c r="E348" s="5" t="s">
        <v>13</v>
      </c>
      <c r="F348" s="5" t="s">
        <v>14</v>
      </c>
      <c r="G348" s="8">
        <v>0</v>
      </c>
      <c r="H348" s="8">
        <v>354.89</v>
      </c>
      <c r="I348" s="8">
        <v>0</v>
      </c>
      <c r="J348" s="33">
        <v>901</v>
      </c>
    </row>
    <row r="349" spans="1:10" ht="136.5" hidden="1" x14ac:dyDescent="0.25">
      <c r="A349" s="5" t="s">
        <v>61</v>
      </c>
      <c r="B349" s="5" t="s">
        <v>62</v>
      </c>
      <c r="C349" s="5" t="s">
        <v>19</v>
      </c>
      <c r="D349" s="5" t="s">
        <v>20</v>
      </c>
      <c r="E349" s="5" t="s">
        <v>63</v>
      </c>
      <c r="F349" s="5" t="s">
        <v>21</v>
      </c>
      <c r="G349" s="8">
        <v>0</v>
      </c>
      <c r="H349" s="8">
        <v>0.49</v>
      </c>
      <c r="I349" s="8">
        <v>0</v>
      </c>
      <c r="J349" s="32">
        <v>919</v>
      </c>
    </row>
    <row r="350" spans="1:10" ht="136.5" hidden="1" x14ac:dyDescent="0.25">
      <c r="A350" s="5" t="s">
        <v>61</v>
      </c>
      <c r="B350" s="5" t="s">
        <v>62</v>
      </c>
      <c r="C350" s="5" t="s">
        <v>19</v>
      </c>
      <c r="D350" s="5" t="s">
        <v>20</v>
      </c>
      <c r="E350" s="5" t="s">
        <v>64</v>
      </c>
      <c r="F350" s="5" t="s">
        <v>21</v>
      </c>
      <c r="G350" s="8">
        <v>0</v>
      </c>
      <c r="H350" s="8">
        <v>2.97</v>
      </c>
      <c r="I350" s="8">
        <v>0</v>
      </c>
      <c r="J350" s="32">
        <v>919</v>
      </c>
    </row>
    <row r="351" spans="1:10" ht="136.5" hidden="1" x14ac:dyDescent="0.25">
      <c r="A351" s="5" t="s">
        <v>61</v>
      </c>
      <c r="B351" s="5" t="s">
        <v>62</v>
      </c>
      <c r="C351" s="5" t="s">
        <v>19</v>
      </c>
      <c r="D351" s="5" t="s">
        <v>20</v>
      </c>
      <c r="E351" s="5" t="s">
        <v>65</v>
      </c>
      <c r="F351" s="5" t="s">
        <v>21</v>
      </c>
      <c r="G351" s="8">
        <v>0</v>
      </c>
      <c r="H351" s="8">
        <v>16.45</v>
      </c>
      <c r="I351" s="8">
        <v>0</v>
      </c>
      <c r="J351" s="32">
        <v>919</v>
      </c>
    </row>
    <row r="352" spans="1:10" ht="136.5" hidden="1" x14ac:dyDescent="0.25">
      <c r="A352" s="5" t="s">
        <v>61</v>
      </c>
      <c r="B352" s="5" t="s">
        <v>62</v>
      </c>
      <c r="C352" s="5" t="s">
        <v>19</v>
      </c>
      <c r="D352" s="5" t="s">
        <v>20</v>
      </c>
      <c r="E352" s="5" t="s">
        <v>66</v>
      </c>
      <c r="F352" s="5" t="s">
        <v>21</v>
      </c>
      <c r="G352" s="8">
        <v>0</v>
      </c>
      <c r="H352" s="8">
        <v>9.33</v>
      </c>
      <c r="I352" s="8">
        <v>0</v>
      </c>
      <c r="J352" s="32">
        <v>919</v>
      </c>
    </row>
    <row r="353" spans="1:10" ht="136.5" hidden="1" x14ac:dyDescent="0.25">
      <c r="A353" s="5" t="s">
        <v>61</v>
      </c>
      <c r="B353" s="5" t="s">
        <v>62</v>
      </c>
      <c r="C353" s="5" t="s">
        <v>151</v>
      </c>
      <c r="D353" s="5" t="s">
        <v>152</v>
      </c>
      <c r="E353" s="5" t="s">
        <v>13</v>
      </c>
      <c r="F353" s="5" t="s">
        <v>14</v>
      </c>
      <c r="G353" s="8">
        <v>0</v>
      </c>
      <c r="H353" s="8">
        <v>15.79</v>
      </c>
      <c r="I353" s="8">
        <v>0</v>
      </c>
      <c r="J353" s="32">
        <v>919</v>
      </c>
    </row>
    <row r="354" spans="1:10" ht="126" hidden="1" x14ac:dyDescent="0.25">
      <c r="A354" s="5" t="s">
        <v>213</v>
      </c>
      <c r="B354" s="5" t="s">
        <v>214</v>
      </c>
      <c r="C354" s="5" t="s">
        <v>151</v>
      </c>
      <c r="D354" s="5" t="s">
        <v>152</v>
      </c>
      <c r="E354" s="5" t="s">
        <v>13</v>
      </c>
      <c r="F354" s="5" t="s">
        <v>14</v>
      </c>
      <c r="G354" s="8">
        <v>0</v>
      </c>
      <c r="H354" s="8">
        <v>2.19</v>
      </c>
      <c r="I354" s="8">
        <v>0</v>
      </c>
      <c r="J354" s="33">
        <v>910</v>
      </c>
    </row>
    <row r="355" spans="1:10" ht="136.5" hidden="1" x14ac:dyDescent="0.25">
      <c r="A355" s="5" t="s">
        <v>213</v>
      </c>
      <c r="B355" s="5" t="s">
        <v>214</v>
      </c>
      <c r="C355" s="5" t="s">
        <v>271</v>
      </c>
      <c r="D355" s="5" t="s">
        <v>272</v>
      </c>
      <c r="E355" s="5" t="s">
        <v>13</v>
      </c>
      <c r="F355" s="5" t="s">
        <v>14</v>
      </c>
      <c r="G355" s="8">
        <v>0</v>
      </c>
      <c r="H355" s="8">
        <v>0.22</v>
      </c>
      <c r="I355" s="8">
        <v>0</v>
      </c>
      <c r="J355" s="33">
        <v>910</v>
      </c>
    </row>
    <row r="356" spans="1:10" ht="136.5" hidden="1" x14ac:dyDescent="0.25">
      <c r="A356" s="5" t="s">
        <v>73</v>
      </c>
      <c r="B356" s="5" t="s">
        <v>74</v>
      </c>
      <c r="C356" s="5" t="s">
        <v>19</v>
      </c>
      <c r="D356" s="5" t="s">
        <v>20</v>
      </c>
      <c r="E356" s="5" t="s">
        <v>71</v>
      </c>
      <c r="F356" s="5" t="s">
        <v>21</v>
      </c>
      <c r="G356" s="8">
        <v>0</v>
      </c>
      <c r="H356" s="8">
        <v>1924.66</v>
      </c>
      <c r="I356" s="8">
        <v>0</v>
      </c>
      <c r="J356" s="33">
        <v>910</v>
      </c>
    </row>
    <row r="357" spans="1:10" ht="126" hidden="1" x14ac:dyDescent="0.25">
      <c r="A357" s="5" t="s">
        <v>73</v>
      </c>
      <c r="B357" s="5" t="s">
        <v>74</v>
      </c>
      <c r="C357" s="5" t="s">
        <v>151</v>
      </c>
      <c r="D357" s="5" t="s">
        <v>152</v>
      </c>
      <c r="E357" s="5" t="s">
        <v>71</v>
      </c>
      <c r="F357" s="5" t="s">
        <v>14</v>
      </c>
      <c r="G357" s="8">
        <v>0</v>
      </c>
      <c r="H357" s="8">
        <v>290.61</v>
      </c>
      <c r="I357" s="8">
        <v>0</v>
      </c>
      <c r="J357" s="33">
        <v>910</v>
      </c>
    </row>
    <row r="358" spans="1:10" ht="94.5" hidden="1" x14ac:dyDescent="0.25">
      <c r="A358" s="5" t="s">
        <v>73</v>
      </c>
      <c r="B358" s="5" t="s">
        <v>74</v>
      </c>
      <c r="C358" s="5" t="s">
        <v>227</v>
      </c>
      <c r="D358" s="5" t="s">
        <v>228</v>
      </c>
      <c r="E358" s="5" t="s">
        <v>71</v>
      </c>
      <c r="F358" s="5" t="s">
        <v>14</v>
      </c>
      <c r="G358" s="8">
        <v>0</v>
      </c>
      <c r="H358" s="8">
        <v>8.1199999999999992</v>
      </c>
      <c r="I358" s="8">
        <v>0</v>
      </c>
      <c r="J358" s="33">
        <v>910</v>
      </c>
    </row>
    <row r="359" spans="1:10" ht="126" hidden="1" x14ac:dyDescent="0.25">
      <c r="A359" s="5" t="s">
        <v>194</v>
      </c>
      <c r="B359" s="5" t="s">
        <v>195</v>
      </c>
      <c r="C359" s="5" t="s">
        <v>151</v>
      </c>
      <c r="D359" s="5" t="s">
        <v>152</v>
      </c>
      <c r="E359" s="5" t="s">
        <v>106</v>
      </c>
      <c r="F359" s="5" t="s">
        <v>14</v>
      </c>
      <c r="G359" s="8">
        <v>0</v>
      </c>
      <c r="H359" s="8">
        <v>455.56</v>
      </c>
      <c r="I359" s="8">
        <v>0</v>
      </c>
      <c r="J359" s="33">
        <v>910</v>
      </c>
    </row>
    <row r="360" spans="1:10" ht="94.5" hidden="1" x14ac:dyDescent="0.25">
      <c r="A360" s="5" t="s">
        <v>194</v>
      </c>
      <c r="B360" s="5" t="s">
        <v>195</v>
      </c>
      <c r="C360" s="5" t="s">
        <v>305</v>
      </c>
      <c r="D360" s="5" t="s">
        <v>306</v>
      </c>
      <c r="E360" s="5" t="s">
        <v>106</v>
      </c>
      <c r="F360" s="5" t="s">
        <v>14</v>
      </c>
      <c r="G360" s="8">
        <v>210.66</v>
      </c>
      <c r="H360" s="8">
        <v>8.41</v>
      </c>
      <c r="I360" s="8">
        <v>0</v>
      </c>
      <c r="J360" s="33">
        <v>910</v>
      </c>
    </row>
    <row r="361" spans="1:10" ht="84" hidden="1" x14ac:dyDescent="0.25">
      <c r="A361" s="5" t="s">
        <v>327</v>
      </c>
      <c r="B361" s="5" t="s">
        <v>328</v>
      </c>
      <c r="C361" s="5" t="s">
        <v>317</v>
      </c>
      <c r="D361" s="5" t="s">
        <v>318</v>
      </c>
      <c r="E361" s="5" t="s">
        <v>66</v>
      </c>
      <c r="F361" s="5" t="s">
        <v>14</v>
      </c>
      <c r="G361" s="8">
        <v>0</v>
      </c>
      <c r="H361" s="8">
        <v>22.69</v>
      </c>
      <c r="I361" s="8">
        <v>0</v>
      </c>
      <c r="J361" s="33">
        <v>910</v>
      </c>
    </row>
    <row r="362" spans="1:10" ht="94.5" hidden="1" x14ac:dyDescent="0.25">
      <c r="A362" s="5" t="s">
        <v>253</v>
      </c>
      <c r="B362" s="5" t="s">
        <v>254</v>
      </c>
      <c r="C362" s="5" t="s">
        <v>227</v>
      </c>
      <c r="D362" s="5" t="s">
        <v>228</v>
      </c>
      <c r="E362" s="5" t="s">
        <v>65</v>
      </c>
      <c r="F362" s="5" t="s">
        <v>14</v>
      </c>
      <c r="G362" s="8">
        <v>0</v>
      </c>
      <c r="H362" s="8">
        <v>5.07</v>
      </c>
      <c r="I362" s="8">
        <v>0</v>
      </c>
      <c r="J362" s="33">
        <v>910</v>
      </c>
    </row>
    <row r="363" spans="1:10" ht="94.5" hidden="1" x14ac:dyDescent="0.25">
      <c r="A363" s="5" t="s">
        <v>307</v>
      </c>
      <c r="B363" s="5" t="s">
        <v>308</v>
      </c>
      <c r="C363" s="5" t="s">
        <v>305</v>
      </c>
      <c r="D363" s="5" t="s">
        <v>306</v>
      </c>
      <c r="E363" s="5" t="s">
        <v>45</v>
      </c>
      <c r="F363" s="5" t="s">
        <v>14</v>
      </c>
      <c r="G363" s="8">
        <v>0</v>
      </c>
      <c r="H363" s="8">
        <v>77.5</v>
      </c>
      <c r="I363" s="8">
        <v>0</v>
      </c>
      <c r="J363" s="33">
        <v>910</v>
      </c>
    </row>
    <row r="364" spans="1:10" ht="126" hidden="1" x14ac:dyDescent="0.25">
      <c r="A364" s="5" t="s">
        <v>179</v>
      </c>
      <c r="B364" s="5" t="s">
        <v>180</v>
      </c>
      <c r="C364" s="5" t="s">
        <v>151</v>
      </c>
      <c r="D364" s="5" t="s">
        <v>152</v>
      </c>
      <c r="E364" s="5" t="s">
        <v>13</v>
      </c>
      <c r="F364" s="5" t="s">
        <v>14</v>
      </c>
      <c r="G364" s="8">
        <v>0</v>
      </c>
      <c r="H364" s="8">
        <v>1810.18</v>
      </c>
      <c r="I364" s="8">
        <v>0</v>
      </c>
      <c r="J364" s="32">
        <v>910</v>
      </c>
    </row>
    <row r="365" spans="1:10" ht="136.5" hidden="1" x14ac:dyDescent="0.25">
      <c r="A365" s="5" t="s">
        <v>179</v>
      </c>
      <c r="B365" s="5" t="s">
        <v>180</v>
      </c>
      <c r="C365" s="5" t="s">
        <v>271</v>
      </c>
      <c r="D365" s="5" t="s">
        <v>272</v>
      </c>
      <c r="E365" s="5" t="s">
        <v>13</v>
      </c>
      <c r="F365" s="5" t="s">
        <v>14</v>
      </c>
      <c r="G365" s="8">
        <v>0</v>
      </c>
      <c r="H365" s="8">
        <v>504.36</v>
      </c>
      <c r="I365" s="8">
        <v>0</v>
      </c>
      <c r="J365" s="32">
        <v>910</v>
      </c>
    </row>
    <row r="366" spans="1:10" ht="136.5" hidden="1" x14ac:dyDescent="0.25">
      <c r="A366" s="5" t="s">
        <v>142</v>
      </c>
      <c r="B366" s="5" t="s">
        <v>143</v>
      </c>
      <c r="C366" s="5" t="s">
        <v>19</v>
      </c>
      <c r="D366" s="5" t="s">
        <v>20</v>
      </c>
      <c r="E366" s="5" t="s">
        <v>13</v>
      </c>
      <c r="F366" s="5" t="s">
        <v>21</v>
      </c>
      <c r="G366" s="8">
        <v>0</v>
      </c>
      <c r="H366" s="8">
        <v>104451.39</v>
      </c>
      <c r="I366" s="8">
        <v>0</v>
      </c>
      <c r="J366" s="33">
        <v>903</v>
      </c>
    </row>
    <row r="367" spans="1:10" ht="126" hidden="1" x14ac:dyDescent="0.25">
      <c r="A367" s="5" t="s">
        <v>142</v>
      </c>
      <c r="B367" s="5" t="s">
        <v>143</v>
      </c>
      <c r="C367" s="5" t="s">
        <v>151</v>
      </c>
      <c r="D367" s="5" t="s">
        <v>152</v>
      </c>
      <c r="E367" s="5" t="s">
        <v>13</v>
      </c>
      <c r="F367" s="5" t="s">
        <v>14</v>
      </c>
      <c r="G367" s="8">
        <v>0</v>
      </c>
      <c r="H367" s="8">
        <v>3.65</v>
      </c>
      <c r="I367" s="8">
        <v>0</v>
      </c>
      <c r="J367" s="33">
        <v>903</v>
      </c>
    </row>
    <row r="368" spans="1:10" ht="126" hidden="1" x14ac:dyDescent="0.25">
      <c r="A368" s="5" t="s">
        <v>142</v>
      </c>
      <c r="B368" s="5" t="s">
        <v>143</v>
      </c>
      <c r="C368" s="5" t="s">
        <v>227</v>
      </c>
      <c r="D368" s="5" t="s">
        <v>228</v>
      </c>
      <c r="E368" s="5" t="s">
        <v>13</v>
      </c>
      <c r="F368" s="5" t="s">
        <v>14</v>
      </c>
      <c r="G368" s="8">
        <v>0</v>
      </c>
      <c r="H368" s="8">
        <v>9.51</v>
      </c>
      <c r="I368" s="8">
        <v>0</v>
      </c>
      <c r="J368" s="33">
        <v>903</v>
      </c>
    </row>
    <row r="369" spans="1:10" ht="136.5" hidden="1" x14ac:dyDescent="0.25">
      <c r="A369" s="5" t="s">
        <v>142</v>
      </c>
      <c r="B369" s="5" t="s">
        <v>143</v>
      </c>
      <c r="C369" s="5" t="s">
        <v>271</v>
      </c>
      <c r="D369" s="5" t="s">
        <v>272</v>
      </c>
      <c r="E369" s="5" t="s">
        <v>13</v>
      </c>
      <c r="F369" s="5" t="s">
        <v>14</v>
      </c>
      <c r="G369" s="8">
        <v>0</v>
      </c>
      <c r="H369" s="8">
        <v>0.86</v>
      </c>
      <c r="I369" s="8">
        <v>0</v>
      </c>
      <c r="J369" s="33">
        <v>903</v>
      </c>
    </row>
    <row r="370" spans="1:10" ht="136.5" hidden="1" x14ac:dyDescent="0.25">
      <c r="A370" s="5" t="s">
        <v>48</v>
      </c>
      <c r="B370" s="5" t="s">
        <v>49</v>
      </c>
      <c r="C370" s="5" t="s">
        <v>19</v>
      </c>
      <c r="D370" s="5" t="s">
        <v>20</v>
      </c>
      <c r="E370" s="5" t="s">
        <v>13</v>
      </c>
      <c r="F370" s="5" t="s">
        <v>21</v>
      </c>
      <c r="G370" s="8">
        <v>1</v>
      </c>
      <c r="H370" s="8">
        <v>22.87</v>
      </c>
      <c r="I370" s="8">
        <v>0</v>
      </c>
      <c r="J370" s="33">
        <v>904</v>
      </c>
    </row>
    <row r="371" spans="1:10" ht="126" hidden="1" x14ac:dyDescent="0.25">
      <c r="A371" s="5" t="s">
        <v>209</v>
      </c>
      <c r="B371" s="5" t="s">
        <v>210</v>
      </c>
      <c r="C371" s="5" t="s">
        <v>151</v>
      </c>
      <c r="D371" s="5" t="s">
        <v>152</v>
      </c>
      <c r="E371" s="5" t="s">
        <v>13</v>
      </c>
      <c r="F371" s="5" t="s">
        <v>14</v>
      </c>
      <c r="G371" s="8">
        <v>0</v>
      </c>
      <c r="H371" s="8">
        <v>126.87</v>
      </c>
      <c r="I371" s="8">
        <v>0</v>
      </c>
      <c r="J371" s="33">
        <v>926</v>
      </c>
    </row>
    <row r="372" spans="1:10" ht="94.5" hidden="1" x14ac:dyDescent="0.25">
      <c r="A372" s="5" t="s">
        <v>209</v>
      </c>
      <c r="B372" s="5" t="s">
        <v>210</v>
      </c>
      <c r="C372" s="5" t="s">
        <v>227</v>
      </c>
      <c r="D372" s="5" t="s">
        <v>228</v>
      </c>
      <c r="E372" s="5" t="s">
        <v>13</v>
      </c>
      <c r="F372" s="5" t="s">
        <v>14</v>
      </c>
      <c r="G372" s="8">
        <v>0</v>
      </c>
      <c r="H372" s="8">
        <v>11.37</v>
      </c>
      <c r="I372" s="8">
        <v>0</v>
      </c>
      <c r="J372" s="33">
        <v>926</v>
      </c>
    </row>
    <row r="373" spans="1:10" ht="136.5" hidden="1" x14ac:dyDescent="0.25">
      <c r="A373" s="5" t="s">
        <v>209</v>
      </c>
      <c r="B373" s="5" t="s">
        <v>210</v>
      </c>
      <c r="C373" s="5" t="s">
        <v>271</v>
      </c>
      <c r="D373" s="5" t="s">
        <v>272</v>
      </c>
      <c r="E373" s="5" t="s">
        <v>13</v>
      </c>
      <c r="F373" s="5" t="s">
        <v>14</v>
      </c>
      <c r="G373" s="8">
        <v>0</v>
      </c>
      <c r="H373" s="8">
        <v>127.98</v>
      </c>
      <c r="I373" s="8">
        <v>0</v>
      </c>
      <c r="J373" s="33">
        <v>926</v>
      </c>
    </row>
    <row r="374" spans="1:10" ht="94.5" hidden="1" x14ac:dyDescent="0.25">
      <c r="A374" s="5" t="s">
        <v>263</v>
      </c>
      <c r="B374" s="5" t="s">
        <v>264</v>
      </c>
      <c r="C374" s="5" t="s">
        <v>227</v>
      </c>
      <c r="D374" s="5" t="s">
        <v>228</v>
      </c>
      <c r="E374" s="5" t="s">
        <v>13</v>
      </c>
      <c r="F374" s="5" t="s">
        <v>14</v>
      </c>
      <c r="G374" s="8">
        <v>0</v>
      </c>
      <c r="H374" s="8">
        <v>11.74</v>
      </c>
      <c r="I374" s="8">
        <v>0</v>
      </c>
      <c r="J374" s="58">
        <v>904</v>
      </c>
    </row>
    <row r="375" spans="1:10" ht="136.5" hidden="1" x14ac:dyDescent="0.25">
      <c r="A375" s="5" t="s">
        <v>263</v>
      </c>
      <c r="B375" s="5" t="s">
        <v>264</v>
      </c>
      <c r="C375" s="5" t="s">
        <v>271</v>
      </c>
      <c r="D375" s="5" t="s">
        <v>272</v>
      </c>
      <c r="E375" s="5" t="s">
        <v>13</v>
      </c>
      <c r="F375" s="5" t="s">
        <v>14</v>
      </c>
      <c r="G375" s="8">
        <v>0</v>
      </c>
      <c r="H375" s="8">
        <v>6.42</v>
      </c>
      <c r="I375" s="8">
        <v>0</v>
      </c>
      <c r="J375" s="58">
        <v>904</v>
      </c>
    </row>
    <row r="376" spans="1:10" ht="73.5" hidden="1" x14ac:dyDescent="0.25">
      <c r="A376" s="5" t="s">
        <v>263</v>
      </c>
      <c r="B376" s="5" t="s">
        <v>264</v>
      </c>
      <c r="C376" s="5" t="s">
        <v>305</v>
      </c>
      <c r="D376" s="5" t="s">
        <v>306</v>
      </c>
      <c r="E376" s="5" t="s">
        <v>13</v>
      </c>
      <c r="F376" s="5" t="s">
        <v>14</v>
      </c>
      <c r="G376" s="8">
        <v>0</v>
      </c>
      <c r="H376" s="8">
        <v>10.7</v>
      </c>
      <c r="I376" s="8">
        <v>0</v>
      </c>
      <c r="J376" s="58">
        <v>904</v>
      </c>
    </row>
    <row r="377" spans="1:10" ht="94.5" hidden="1" x14ac:dyDescent="0.25">
      <c r="A377" s="5" t="s">
        <v>221</v>
      </c>
      <c r="B377" s="5" t="s">
        <v>222</v>
      </c>
      <c r="C377" s="5" t="s">
        <v>219</v>
      </c>
      <c r="D377" s="5" t="s">
        <v>220</v>
      </c>
      <c r="E377" s="5" t="s">
        <v>13</v>
      </c>
      <c r="F377" s="5" t="s">
        <v>14</v>
      </c>
      <c r="G377" s="8">
        <v>0</v>
      </c>
      <c r="H377" s="8">
        <v>7.54</v>
      </c>
      <c r="I377" s="8">
        <v>0</v>
      </c>
      <c r="J377" s="33">
        <v>915</v>
      </c>
    </row>
    <row r="378" spans="1:10" ht="136.5" hidden="1" x14ac:dyDescent="0.25">
      <c r="A378" s="5" t="s">
        <v>46</v>
      </c>
      <c r="B378" s="5" t="s">
        <v>47</v>
      </c>
      <c r="C378" s="5" t="s">
        <v>19</v>
      </c>
      <c r="D378" s="5" t="s">
        <v>20</v>
      </c>
      <c r="E378" s="5" t="s">
        <v>13</v>
      </c>
      <c r="F378" s="5" t="s">
        <v>21</v>
      </c>
      <c r="G378" s="8">
        <v>0</v>
      </c>
      <c r="H378" s="8">
        <v>191.35</v>
      </c>
      <c r="I378" s="8">
        <v>0</v>
      </c>
      <c r="J378" s="33">
        <v>913</v>
      </c>
    </row>
    <row r="379" spans="1:10" ht="94.5" hidden="1" x14ac:dyDescent="0.25">
      <c r="A379" s="5" t="s">
        <v>46</v>
      </c>
      <c r="B379" s="5" t="s">
        <v>47</v>
      </c>
      <c r="C379" s="5" t="s">
        <v>227</v>
      </c>
      <c r="D379" s="5" t="s">
        <v>228</v>
      </c>
      <c r="E379" s="5" t="s">
        <v>13</v>
      </c>
      <c r="F379" s="5" t="s">
        <v>14</v>
      </c>
      <c r="G379" s="8">
        <v>0</v>
      </c>
      <c r="H379" s="8">
        <v>29.05</v>
      </c>
      <c r="I379" s="8">
        <v>0</v>
      </c>
      <c r="J379" s="33">
        <v>913</v>
      </c>
    </row>
    <row r="380" spans="1:10" ht="136.5" hidden="1" x14ac:dyDescent="0.25">
      <c r="A380" s="5" t="s">
        <v>277</v>
      </c>
      <c r="B380" s="5" t="s">
        <v>278</v>
      </c>
      <c r="C380" s="5" t="s">
        <v>271</v>
      </c>
      <c r="D380" s="5" t="s">
        <v>272</v>
      </c>
      <c r="E380" s="5" t="s">
        <v>13</v>
      </c>
      <c r="F380" s="5" t="s">
        <v>14</v>
      </c>
      <c r="G380" s="8">
        <v>36121.74</v>
      </c>
      <c r="H380" s="8">
        <v>142.31</v>
      </c>
      <c r="I380" s="8">
        <v>0</v>
      </c>
      <c r="J380" s="33">
        <v>914</v>
      </c>
    </row>
    <row r="381" spans="1:10" ht="126" hidden="1" x14ac:dyDescent="0.25">
      <c r="A381" s="5" t="s">
        <v>159</v>
      </c>
      <c r="B381" s="5" t="s">
        <v>160</v>
      </c>
      <c r="C381" s="5" t="s">
        <v>151</v>
      </c>
      <c r="D381" s="5" t="s">
        <v>152</v>
      </c>
      <c r="E381" s="5" t="s">
        <v>13</v>
      </c>
      <c r="F381" s="5" t="s">
        <v>14</v>
      </c>
      <c r="G381" s="8">
        <v>16731.52</v>
      </c>
      <c r="H381" s="8">
        <v>56.88</v>
      </c>
      <c r="I381" s="8">
        <v>0</v>
      </c>
      <c r="J381" s="33">
        <v>901</v>
      </c>
    </row>
    <row r="382" spans="1:10" ht="136.5" hidden="1" x14ac:dyDescent="0.25">
      <c r="A382" s="5" t="s">
        <v>159</v>
      </c>
      <c r="B382" s="5" t="s">
        <v>160</v>
      </c>
      <c r="C382" s="5" t="s">
        <v>271</v>
      </c>
      <c r="D382" s="5" t="s">
        <v>272</v>
      </c>
      <c r="E382" s="5" t="s">
        <v>13</v>
      </c>
      <c r="F382" s="5" t="s">
        <v>14</v>
      </c>
      <c r="G382" s="8">
        <v>14821.92</v>
      </c>
      <c r="H382" s="8">
        <v>99.35</v>
      </c>
      <c r="I382" s="8">
        <v>0</v>
      </c>
      <c r="J382" s="33">
        <v>901</v>
      </c>
    </row>
    <row r="383" spans="1:10" ht="126" hidden="1" x14ac:dyDescent="0.25">
      <c r="A383" s="5" t="s">
        <v>155</v>
      </c>
      <c r="B383" s="5" t="s">
        <v>156</v>
      </c>
      <c r="C383" s="5" t="s">
        <v>151</v>
      </c>
      <c r="D383" s="5" t="s">
        <v>152</v>
      </c>
      <c r="E383" s="5" t="s">
        <v>13</v>
      </c>
      <c r="F383" s="5" t="s">
        <v>14</v>
      </c>
      <c r="G383" s="8">
        <v>0</v>
      </c>
      <c r="H383" s="8">
        <v>114.72</v>
      </c>
      <c r="I383" s="8">
        <v>0</v>
      </c>
      <c r="J383" s="33">
        <v>903</v>
      </c>
    </row>
    <row r="384" spans="1:10" ht="94.5" hidden="1" x14ac:dyDescent="0.25">
      <c r="A384" s="5" t="s">
        <v>155</v>
      </c>
      <c r="B384" s="5" t="s">
        <v>156</v>
      </c>
      <c r="C384" s="5" t="s">
        <v>227</v>
      </c>
      <c r="D384" s="5" t="s">
        <v>228</v>
      </c>
      <c r="E384" s="5" t="s">
        <v>13</v>
      </c>
      <c r="F384" s="5" t="s">
        <v>14</v>
      </c>
      <c r="G384" s="8">
        <v>0</v>
      </c>
      <c r="H384" s="8">
        <v>20.68</v>
      </c>
      <c r="I384" s="8">
        <v>0</v>
      </c>
      <c r="J384" s="33">
        <v>903</v>
      </c>
    </row>
    <row r="385" spans="1:10" ht="136.5" hidden="1" x14ac:dyDescent="0.25">
      <c r="A385" s="5" t="s">
        <v>279</v>
      </c>
      <c r="B385" s="5" t="s">
        <v>280</v>
      </c>
      <c r="C385" s="5" t="s">
        <v>271</v>
      </c>
      <c r="D385" s="5" t="s">
        <v>272</v>
      </c>
      <c r="E385" s="5" t="s">
        <v>13</v>
      </c>
      <c r="F385" s="5" t="s">
        <v>14</v>
      </c>
      <c r="G385" s="8">
        <v>0</v>
      </c>
      <c r="H385" s="8">
        <v>0.38</v>
      </c>
      <c r="I385" s="8">
        <v>0</v>
      </c>
      <c r="J385" s="33">
        <v>919</v>
      </c>
    </row>
    <row r="386" spans="1:10" ht="136.5" hidden="1" x14ac:dyDescent="0.25">
      <c r="A386" s="5" t="s">
        <v>17</v>
      </c>
      <c r="B386" s="5" t="s">
        <v>18</v>
      </c>
      <c r="C386" s="5" t="s">
        <v>19</v>
      </c>
      <c r="D386" s="5" t="s">
        <v>20</v>
      </c>
      <c r="E386" s="5" t="s">
        <v>13</v>
      </c>
      <c r="F386" s="5" t="s">
        <v>21</v>
      </c>
      <c r="G386" s="8">
        <v>502039</v>
      </c>
      <c r="H386" s="8">
        <v>3165.2</v>
      </c>
      <c r="I386" s="8">
        <v>0</v>
      </c>
      <c r="J386" s="33">
        <v>907</v>
      </c>
    </row>
    <row r="387" spans="1:10" ht="94.5" hidden="1" x14ac:dyDescent="0.25">
      <c r="A387" s="5" t="s">
        <v>17</v>
      </c>
      <c r="B387" s="5" t="s">
        <v>18</v>
      </c>
      <c r="C387" s="5" t="s">
        <v>227</v>
      </c>
      <c r="D387" s="5" t="s">
        <v>228</v>
      </c>
      <c r="E387" s="5" t="s">
        <v>13</v>
      </c>
      <c r="F387" s="5" t="s">
        <v>14</v>
      </c>
      <c r="G387" s="8">
        <v>0</v>
      </c>
      <c r="H387" s="8">
        <v>11.23</v>
      </c>
      <c r="I387" s="8">
        <v>0</v>
      </c>
      <c r="J387" s="33">
        <v>907</v>
      </c>
    </row>
    <row r="388" spans="1:10" ht="136.5" hidden="1" x14ac:dyDescent="0.25">
      <c r="A388" s="5" t="s">
        <v>17</v>
      </c>
      <c r="B388" s="5" t="s">
        <v>18</v>
      </c>
      <c r="C388" s="5" t="s">
        <v>271</v>
      </c>
      <c r="D388" s="5" t="s">
        <v>272</v>
      </c>
      <c r="E388" s="5" t="s">
        <v>13</v>
      </c>
      <c r="F388" s="5" t="s">
        <v>14</v>
      </c>
      <c r="G388" s="8">
        <v>37.020000000000003</v>
      </c>
      <c r="H388" s="8">
        <v>0.23</v>
      </c>
      <c r="I388" s="8">
        <v>0</v>
      </c>
      <c r="J388" s="57">
        <v>907</v>
      </c>
    </row>
    <row r="389" spans="1:10" ht="136.5" hidden="1" x14ac:dyDescent="0.25">
      <c r="A389" s="5" t="s">
        <v>29</v>
      </c>
      <c r="B389" s="5" t="s">
        <v>30</v>
      </c>
      <c r="C389" s="5" t="s">
        <v>19</v>
      </c>
      <c r="D389" s="5" t="s">
        <v>20</v>
      </c>
      <c r="E389" s="5" t="s">
        <v>13</v>
      </c>
      <c r="F389" s="5" t="s">
        <v>21</v>
      </c>
      <c r="G389" s="8">
        <v>0</v>
      </c>
      <c r="H389" s="8">
        <v>220.61</v>
      </c>
      <c r="I389" s="8">
        <v>0</v>
      </c>
      <c r="J389" s="33">
        <v>910</v>
      </c>
    </row>
    <row r="390" spans="1:10" ht="136.5" hidden="1" x14ac:dyDescent="0.25">
      <c r="A390" s="5" t="s">
        <v>27</v>
      </c>
      <c r="B390" s="5" t="s">
        <v>28</v>
      </c>
      <c r="C390" s="5" t="s">
        <v>19</v>
      </c>
      <c r="D390" s="5" t="s">
        <v>20</v>
      </c>
      <c r="E390" s="5" t="s">
        <v>13</v>
      </c>
      <c r="F390" s="5" t="s">
        <v>21</v>
      </c>
      <c r="G390" s="8">
        <v>0</v>
      </c>
      <c r="H390" s="8">
        <v>49.66</v>
      </c>
      <c r="I390" s="8">
        <v>0</v>
      </c>
      <c r="J390" s="33">
        <v>906</v>
      </c>
    </row>
    <row r="391" spans="1:10" ht="94.5" hidden="1" x14ac:dyDescent="0.25">
      <c r="A391" s="5" t="s">
        <v>265</v>
      </c>
      <c r="B391" s="5" t="s">
        <v>266</v>
      </c>
      <c r="C391" s="5" t="s">
        <v>227</v>
      </c>
      <c r="D391" s="5" t="s">
        <v>228</v>
      </c>
      <c r="E391" s="5" t="s">
        <v>13</v>
      </c>
      <c r="F391" s="5" t="s">
        <v>14</v>
      </c>
      <c r="G391" s="8">
        <v>1293.9000000000001</v>
      </c>
      <c r="H391" s="8">
        <v>300.38</v>
      </c>
      <c r="I391" s="8">
        <v>0</v>
      </c>
      <c r="J391" s="33">
        <v>908</v>
      </c>
    </row>
    <row r="392" spans="1:10" ht="136.5" hidden="1" x14ac:dyDescent="0.25">
      <c r="A392" s="5" t="s">
        <v>265</v>
      </c>
      <c r="B392" s="5" t="s">
        <v>266</v>
      </c>
      <c r="C392" s="5" t="s">
        <v>271</v>
      </c>
      <c r="D392" s="5" t="s">
        <v>272</v>
      </c>
      <c r="E392" s="5" t="s">
        <v>13</v>
      </c>
      <c r="F392" s="5" t="s">
        <v>14</v>
      </c>
      <c r="G392" s="8">
        <v>205.17</v>
      </c>
      <c r="H392" s="8">
        <v>0</v>
      </c>
      <c r="I392" s="8">
        <v>0</v>
      </c>
      <c r="J392" s="33">
        <v>908</v>
      </c>
    </row>
    <row r="393" spans="1:10" ht="136.5" x14ac:dyDescent="0.25">
      <c r="A393" s="5" t="s">
        <v>144</v>
      </c>
      <c r="B393" s="5" t="s">
        <v>145</v>
      </c>
      <c r="C393" s="5" t="s">
        <v>19</v>
      </c>
      <c r="D393" s="5" t="s">
        <v>20</v>
      </c>
      <c r="E393" s="5" t="s">
        <v>13</v>
      </c>
      <c r="F393" s="5" t="s">
        <v>21</v>
      </c>
      <c r="G393" s="8">
        <v>0</v>
      </c>
      <c r="H393" s="8">
        <v>86.48</v>
      </c>
      <c r="I393" s="8">
        <v>0</v>
      </c>
      <c r="J393" s="33">
        <v>928</v>
      </c>
    </row>
    <row r="394" spans="1:10" ht="94.5" hidden="1" x14ac:dyDescent="0.25">
      <c r="A394" s="5" t="s">
        <v>225</v>
      </c>
      <c r="B394" s="5" t="s">
        <v>226</v>
      </c>
      <c r="C394" s="5" t="s">
        <v>227</v>
      </c>
      <c r="D394" s="5" t="s">
        <v>228</v>
      </c>
      <c r="E394" s="5" t="s">
        <v>13</v>
      </c>
      <c r="F394" s="5" t="s">
        <v>14</v>
      </c>
      <c r="G394" s="8">
        <v>0</v>
      </c>
      <c r="H394" s="8">
        <v>0.28999999999999998</v>
      </c>
      <c r="I394" s="8">
        <v>0</v>
      </c>
      <c r="J394" s="33">
        <v>918</v>
      </c>
    </row>
    <row r="395" spans="1:10" hidden="1" x14ac:dyDescent="0.25">
      <c r="F395" s="11"/>
      <c r="G395" s="12">
        <f>SUM(G3:G394)</f>
        <v>24860259.589999996</v>
      </c>
      <c r="H395" s="12">
        <f t="shared" ref="H395:I395" si="0">SUM(H3:H394)</f>
        <v>4381489.7800000068</v>
      </c>
      <c r="I395" s="12">
        <f t="shared" si="0"/>
        <v>718245.89</v>
      </c>
    </row>
    <row r="396" spans="1:10" hidden="1" x14ac:dyDescent="0.25">
      <c r="F396" s="14" t="s">
        <v>957</v>
      </c>
      <c r="G396" s="12"/>
      <c r="H396" s="12"/>
      <c r="I396" s="12">
        <f>G395+H395+I395</f>
        <v>29959995.260000005</v>
      </c>
    </row>
    <row r="397" spans="1:10" x14ac:dyDescent="0.25">
      <c r="F397" s="15"/>
      <c r="G397" s="8"/>
      <c r="H397" s="8"/>
      <c r="I397" s="8"/>
    </row>
    <row r="398" spans="1:10" x14ac:dyDescent="0.25">
      <c r="F398" s="16" t="s">
        <v>958</v>
      </c>
      <c r="G398" s="13">
        <v>20616800.739999998</v>
      </c>
      <c r="H398" s="13">
        <v>3349131.89</v>
      </c>
      <c r="I398" s="13">
        <v>288500.89</v>
      </c>
    </row>
    <row r="399" spans="1:10" x14ac:dyDescent="0.25">
      <c r="F399" s="9"/>
      <c r="G399" s="10"/>
      <c r="H399" s="10"/>
      <c r="I399" s="13">
        <f>G398+H398+I398</f>
        <v>24254433.52</v>
      </c>
    </row>
  </sheetData>
  <autoFilter ref="A2:J396">
    <filterColumn colId="9">
      <filters>
        <filter val="928"/>
      </filters>
    </filterColumn>
  </autoFilter>
  <sortState ref="A3:I394">
    <sortCondition ref="B2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A76" workbookViewId="0">
      <selection activeCell="I39" sqref="I39"/>
    </sheetView>
  </sheetViews>
  <sheetFormatPr defaultRowHeight="15" x14ac:dyDescent="0.25"/>
  <cols>
    <col min="1" max="1" width="9.5703125" style="1" customWidth="1"/>
    <col min="2" max="2" width="29.5703125" style="1" customWidth="1"/>
    <col min="3" max="3" width="10.28515625" style="1" customWidth="1"/>
    <col min="4" max="4" width="24.5703125" style="1" customWidth="1"/>
    <col min="5" max="5" width="9.85546875" style="1" customWidth="1"/>
    <col min="6" max="6" width="6.7109375" style="1" customWidth="1"/>
    <col min="7" max="8" width="15" style="55" customWidth="1"/>
    <col min="9" max="9" width="19.7109375" style="55" customWidth="1"/>
    <col min="10" max="10" width="21" customWidth="1"/>
  </cols>
  <sheetData>
    <row r="1" spans="1:10" x14ac:dyDescent="0.25">
      <c r="A1" s="60" t="s">
        <v>997</v>
      </c>
      <c r="B1" s="60"/>
      <c r="C1" s="60"/>
      <c r="D1" s="60"/>
      <c r="E1" s="60"/>
      <c r="F1" s="60"/>
      <c r="G1" s="60"/>
      <c r="H1" s="60"/>
      <c r="I1" s="60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4" t="s">
        <v>6</v>
      </c>
      <c r="H2" s="34" t="s">
        <v>7</v>
      </c>
      <c r="I2" s="34" t="s">
        <v>8</v>
      </c>
      <c r="J2" s="35" t="s">
        <v>953</v>
      </c>
    </row>
    <row r="3" spans="1:10" ht="115.5" x14ac:dyDescent="0.25">
      <c r="A3" s="5" t="s">
        <v>27</v>
      </c>
      <c r="B3" s="5" t="s">
        <v>28</v>
      </c>
      <c r="C3" s="5" t="s">
        <v>19</v>
      </c>
      <c r="D3" s="5" t="s">
        <v>20</v>
      </c>
      <c r="E3" s="5" t="s">
        <v>13</v>
      </c>
      <c r="F3" s="5" t="s">
        <v>21</v>
      </c>
      <c r="G3" s="36">
        <v>0</v>
      </c>
      <c r="H3" s="36">
        <v>49.66</v>
      </c>
      <c r="I3" s="36">
        <v>0</v>
      </c>
      <c r="J3" s="37" t="s">
        <v>991</v>
      </c>
    </row>
    <row r="4" spans="1:10" x14ac:dyDescent="0.25">
      <c r="A4" s="38"/>
      <c r="B4" s="38"/>
      <c r="C4" s="38"/>
      <c r="D4" s="38"/>
      <c r="E4" s="38"/>
      <c r="F4" s="38"/>
      <c r="G4" s="39">
        <f>G3</f>
        <v>0</v>
      </c>
      <c r="H4" s="39">
        <f>H3</f>
        <v>49.66</v>
      </c>
      <c r="I4" s="39">
        <f>I3</f>
        <v>0</v>
      </c>
      <c r="J4" s="40"/>
    </row>
    <row r="5" spans="1:10" x14ac:dyDescent="0.25">
      <c r="A5" s="38"/>
      <c r="B5" s="38"/>
      <c r="C5" s="38"/>
      <c r="D5" s="38"/>
      <c r="E5" s="38"/>
      <c r="F5" s="38"/>
      <c r="G5" s="39"/>
      <c r="H5" s="39"/>
      <c r="I5" s="39">
        <f>G4+H4+I4</f>
        <v>49.66</v>
      </c>
      <c r="J5" s="40"/>
    </row>
    <row r="6" spans="1:10" x14ac:dyDescent="0.25">
      <c r="A6" s="41"/>
      <c r="B6" s="41"/>
      <c r="C6" s="41"/>
      <c r="D6" s="41"/>
      <c r="E6" s="42"/>
      <c r="F6" s="41"/>
      <c r="G6" s="43"/>
      <c r="H6" s="42"/>
      <c r="I6" s="42"/>
      <c r="J6" s="37"/>
    </row>
    <row r="7" spans="1:10" x14ac:dyDescent="0.25">
      <c r="A7" s="41"/>
      <c r="B7" s="41"/>
      <c r="C7" s="41"/>
      <c r="D7" s="41"/>
      <c r="E7" s="41"/>
      <c r="F7" s="41"/>
      <c r="G7" s="42"/>
      <c r="H7" s="42"/>
      <c r="I7" s="42"/>
      <c r="J7" s="37"/>
    </row>
    <row r="8" spans="1:10" ht="115.5" x14ac:dyDescent="0.25">
      <c r="A8" s="5" t="s">
        <v>31</v>
      </c>
      <c r="B8" s="5" t="s">
        <v>32</v>
      </c>
      <c r="C8" s="5" t="s">
        <v>19</v>
      </c>
      <c r="D8" s="5" t="s">
        <v>20</v>
      </c>
      <c r="E8" s="5" t="s">
        <v>13</v>
      </c>
      <c r="F8" s="5" t="s">
        <v>21</v>
      </c>
      <c r="G8" s="8">
        <v>0</v>
      </c>
      <c r="H8" s="8">
        <v>86.63</v>
      </c>
      <c r="I8" s="8">
        <v>0</v>
      </c>
      <c r="J8" s="61" t="s">
        <v>992</v>
      </c>
    </row>
    <row r="9" spans="1:10" ht="84" x14ac:dyDescent="0.25">
      <c r="A9" s="5" t="s">
        <v>31</v>
      </c>
      <c r="B9" s="5" t="s">
        <v>32</v>
      </c>
      <c r="C9" s="5" t="s">
        <v>227</v>
      </c>
      <c r="D9" s="5" t="s">
        <v>228</v>
      </c>
      <c r="E9" s="5" t="s">
        <v>13</v>
      </c>
      <c r="F9" s="5" t="s">
        <v>14</v>
      </c>
      <c r="G9" s="8">
        <v>0</v>
      </c>
      <c r="H9" s="8">
        <v>117.35</v>
      </c>
      <c r="I9" s="8">
        <v>0</v>
      </c>
      <c r="J9" s="61"/>
    </row>
    <row r="10" spans="1:10" x14ac:dyDescent="0.25">
      <c r="A10" s="38"/>
      <c r="B10" s="38"/>
      <c r="C10" s="38"/>
      <c r="D10" s="38"/>
      <c r="E10" s="38"/>
      <c r="F10" s="38"/>
      <c r="G10" s="39">
        <f>G9+G8</f>
        <v>0</v>
      </c>
      <c r="H10" s="39">
        <f t="shared" ref="H10:I10" si="0">H9+H8</f>
        <v>203.98</v>
      </c>
      <c r="I10" s="39">
        <f t="shared" si="0"/>
        <v>0</v>
      </c>
      <c r="J10" s="40"/>
    </row>
    <row r="11" spans="1:10" x14ac:dyDescent="0.25">
      <c r="A11" s="38"/>
      <c r="B11" s="38"/>
      <c r="C11" s="38"/>
      <c r="D11" s="38"/>
      <c r="E11" s="38"/>
      <c r="F11" s="38"/>
      <c r="G11" s="39"/>
      <c r="H11" s="39"/>
      <c r="I11" s="39">
        <f>G10+H10+I10</f>
        <v>203.98</v>
      </c>
      <c r="J11" s="40"/>
    </row>
    <row r="12" spans="1:10" x14ac:dyDescent="0.25">
      <c r="A12" s="41"/>
      <c r="B12" s="41"/>
      <c r="C12" s="41"/>
      <c r="D12" s="41"/>
      <c r="E12" s="41"/>
      <c r="F12" s="41"/>
      <c r="G12" s="42">
        <f>G9</f>
        <v>0</v>
      </c>
      <c r="H12" s="42">
        <f t="shared" ref="H12:I12" si="1">H9</f>
        <v>117.35</v>
      </c>
      <c r="I12" s="42">
        <f t="shared" si="1"/>
        <v>0</v>
      </c>
      <c r="J12" s="44"/>
    </row>
    <row r="13" spans="1:10" x14ac:dyDescent="0.25">
      <c r="A13" s="41"/>
      <c r="B13" s="41"/>
      <c r="C13" s="41"/>
      <c r="D13" s="41"/>
      <c r="E13" s="41"/>
      <c r="F13" s="41"/>
      <c r="G13" s="42"/>
      <c r="H13" s="42"/>
      <c r="I13" s="42">
        <f>G12+H12+I12</f>
        <v>117.35</v>
      </c>
      <c r="J13" s="44"/>
    </row>
    <row r="14" spans="1:10" ht="94.5" customHeight="1" x14ac:dyDescent="0.25">
      <c r="A14" s="5" t="s">
        <v>205</v>
      </c>
      <c r="B14" s="5" t="s">
        <v>206</v>
      </c>
      <c r="C14" s="5" t="s">
        <v>151</v>
      </c>
      <c r="D14" s="5" t="s">
        <v>152</v>
      </c>
      <c r="E14" s="5" t="s">
        <v>13</v>
      </c>
      <c r="F14" s="5" t="s">
        <v>14</v>
      </c>
      <c r="G14" s="8">
        <v>0</v>
      </c>
      <c r="H14" s="8">
        <v>261.45999999999998</v>
      </c>
      <c r="I14" s="8">
        <v>0</v>
      </c>
      <c r="J14" s="61" t="s">
        <v>206</v>
      </c>
    </row>
    <row r="15" spans="1:10" ht="84" x14ac:dyDescent="0.25">
      <c r="A15" s="5" t="s">
        <v>205</v>
      </c>
      <c r="B15" s="5" t="s">
        <v>206</v>
      </c>
      <c r="C15" s="5" t="s">
        <v>227</v>
      </c>
      <c r="D15" s="5" t="s">
        <v>228</v>
      </c>
      <c r="E15" s="5" t="s">
        <v>13</v>
      </c>
      <c r="F15" s="5" t="s">
        <v>14</v>
      </c>
      <c r="G15" s="8">
        <v>0</v>
      </c>
      <c r="H15" s="8">
        <v>28.97</v>
      </c>
      <c r="I15" s="8">
        <v>0</v>
      </c>
      <c r="J15" s="61"/>
    </row>
    <row r="16" spans="1:10" x14ac:dyDescent="0.25">
      <c r="A16" s="38"/>
      <c r="B16" s="38"/>
      <c r="C16" s="38"/>
      <c r="D16" s="38"/>
      <c r="E16" s="38"/>
      <c r="F16" s="38"/>
      <c r="G16" s="39">
        <f>G15+G14</f>
        <v>0</v>
      </c>
      <c r="H16" s="39">
        <f t="shared" ref="H16:I16" si="2">H15+H14</f>
        <v>290.42999999999995</v>
      </c>
      <c r="I16" s="39">
        <f t="shared" si="2"/>
        <v>0</v>
      </c>
      <c r="J16" s="40"/>
    </row>
    <row r="17" spans="1:11" x14ac:dyDescent="0.25">
      <c r="A17" s="38"/>
      <c r="B17" s="38"/>
      <c r="C17" s="38"/>
      <c r="D17" s="38"/>
      <c r="E17" s="38"/>
      <c r="F17" s="38"/>
      <c r="G17" s="39"/>
      <c r="H17" s="39"/>
      <c r="I17" s="39">
        <f>G16+H16+I16</f>
        <v>290.42999999999995</v>
      </c>
      <c r="J17" s="40"/>
    </row>
    <row r="18" spans="1:11" x14ac:dyDescent="0.25">
      <c r="A18" s="41"/>
      <c r="B18" s="41"/>
      <c r="C18" s="41"/>
      <c r="D18" s="41"/>
      <c r="E18" s="41"/>
      <c r="F18" s="41"/>
      <c r="G18" s="42">
        <f>G14+G15</f>
        <v>0</v>
      </c>
      <c r="H18" s="42">
        <f t="shared" ref="H18:I18" si="3">H14+H15</f>
        <v>290.42999999999995</v>
      </c>
      <c r="I18" s="42">
        <f t="shared" si="3"/>
        <v>0</v>
      </c>
      <c r="J18" s="37"/>
    </row>
    <row r="19" spans="1:11" x14ac:dyDescent="0.25">
      <c r="A19" s="41"/>
      <c r="B19" s="41"/>
      <c r="C19" s="41"/>
      <c r="D19" s="41"/>
      <c r="E19" s="41"/>
      <c r="F19" s="41"/>
      <c r="G19" s="42"/>
      <c r="H19" s="42"/>
      <c r="I19" s="42">
        <f>G18+H18+I18</f>
        <v>290.42999999999995</v>
      </c>
      <c r="J19" s="37"/>
    </row>
    <row r="20" spans="1:11" ht="84" x14ac:dyDescent="0.25">
      <c r="A20" s="5" t="s">
        <v>257</v>
      </c>
      <c r="B20" s="5" t="s">
        <v>258</v>
      </c>
      <c r="C20" s="5" t="s">
        <v>227</v>
      </c>
      <c r="D20" s="5" t="s">
        <v>228</v>
      </c>
      <c r="E20" s="5" t="s">
        <v>13</v>
      </c>
      <c r="F20" s="5" t="s">
        <v>14</v>
      </c>
      <c r="G20" s="8">
        <v>0</v>
      </c>
      <c r="H20" s="8">
        <v>11.52</v>
      </c>
      <c r="I20" s="8">
        <v>0</v>
      </c>
      <c r="J20" s="62" t="s">
        <v>978</v>
      </c>
    </row>
    <row r="21" spans="1:11" ht="94.5" x14ac:dyDescent="0.25">
      <c r="A21" s="5" t="s">
        <v>257</v>
      </c>
      <c r="B21" s="5" t="s">
        <v>258</v>
      </c>
      <c r="C21" s="5" t="s">
        <v>271</v>
      </c>
      <c r="D21" s="5" t="s">
        <v>272</v>
      </c>
      <c r="E21" s="5" t="s">
        <v>13</v>
      </c>
      <c r="F21" s="5" t="s">
        <v>14</v>
      </c>
      <c r="G21" s="8">
        <v>0</v>
      </c>
      <c r="H21" s="8">
        <v>15.09</v>
      </c>
      <c r="I21" s="8">
        <v>0</v>
      </c>
      <c r="J21" s="63"/>
    </row>
    <row r="22" spans="1:11" ht="94.5" x14ac:dyDescent="0.25">
      <c r="A22" s="5" t="s">
        <v>187</v>
      </c>
      <c r="B22" s="5" t="s">
        <v>188</v>
      </c>
      <c r="C22" s="5" t="s">
        <v>151</v>
      </c>
      <c r="D22" s="5" t="s">
        <v>152</v>
      </c>
      <c r="E22" s="5" t="s">
        <v>13</v>
      </c>
      <c r="F22" s="5" t="s">
        <v>14</v>
      </c>
      <c r="G22" s="8">
        <v>0.21</v>
      </c>
      <c r="H22" s="8">
        <v>0</v>
      </c>
      <c r="I22" s="8">
        <v>0</v>
      </c>
      <c r="J22" s="63"/>
    </row>
    <row r="23" spans="1:11" ht="94.5" x14ac:dyDescent="0.25">
      <c r="A23" s="5" t="s">
        <v>187</v>
      </c>
      <c r="B23" s="5" t="s">
        <v>188</v>
      </c>
      <c r="C23" s="5" t="s">
        <v>271</v>
      </c>
      <c r="D23" s="5" t="s">
        <v>272</v>
      </c>
      <c r="E23" s="5" t="s">
        <v>13</v>
      </c>
      <c r="F23" s="5" t="s">
        <v>14</v>
      </c>
      <c r="G23" s="8">
        <v>0.04</v>
      </c>
      <c r="H23" s="8">
        <v>0</v>
      </c>
      <c r="I23" s="8">
        <v>0</v>
      </c>
      <c r="J23" s="63"/>
      <c r="K23" s="45"/>
    </row>
    <row r="24" spans="1:11" ht="84" x14ac:dyDescent="0.25">
      <c r="A24" s="5" t="s">
        <v>225</v>
      </c>
      <c r="B24" s="5" t="s">
        <v>226</v>
      </c>
      <c r="C24" s="5" t="s">
        <v>227</v>
      </c>
      <c r="D24" s="5" t="s">
        <v>228</v>
      </c>
      <c r="E24" s="5" t="s">
        <v>13</v>
      </c>
      <c r="F24" s="5" t="s">
        <v>14</v>
      </c>
      <c r="G24" s="8">
        <v>0</v>
      </c>
      <c r="H24" s="8">
        <v>0.28999999999999998</v>
      </c>
      <c r="I24" s="8">
        <v>0</v>
      </c>
      <c r="J24" s="64"/>
      <c r="K24" s="46"/>
    </row>
    <row r="25" spans="1:11" x14ac:dyDescent="0.25">
      <c r="A25" s="5"/>
      <c r="B25" s="38"/>
      <c r="C25" s="38"/>
      <c r="D25" s="38"/>
      <c r="E25" s="38"/>
      <c r="F25" s="38"/>
      <c r="G25" s="39">
        <f>SUM(G20:G24)</f>
        <v>0.25</v>
      </c>
      <c r="H25" s="39">
        <f t="shared" ref="H25:I25" si="4">SUM(H20:H24)</f>
        <v>26.9</v>
      </c>
      <c r="I25" s="39">
        <f t="shared" si="4"/>
        <v>0</v>
      </c>
      <c r="J25" s="40"/>
      <c r="K25" s="46"/>
    </row>
    <row r="26" spans="1:11" x14ac:dyDescent="0.25">
      <c r="A26" s="5"/>
      <c r="B26" s="38"/>
      <c r="C26" s="38"/>
      <c r="D26" s="38"/>
      <c r="E26" s="38"/>
      <c r="F26" s="38"/>
      <c r="G26" s="39"/>
      <c r="H26" s="39"/>
      <c r="I26" s="39">
        <f>G25+H25+I25</f>
        <v>27.15</v>
      </c>
      <c r="J26" s="40"/>
      <c r="K26" s="46"/>
    </row>
    <row r="27" spans="1:11" x14ac:dyDescent="0.25">
      <c r="A27" s="5"/>
      <c r="B27" s="41"/>
      <c r="C27" s="41"/>
      <c r="D27" s="41"/>
      <c r="E27" s="41"/>
      <c r="F27" s="41"/>
      <c r="G27" s="42">
        <f>G20+G21+G22+G23+G24</f>
        <v>0.25</v>
      </c>
      <c r="H27" s="42">
        <f t="shared" ref="H27:I27" si="5">H20+H21+H22+H23+H24</f>
        <v>26.9</v>
      </c>
      <c r="I27" s="42">
        <f t="shared" si="5"/>
        <v>0</v>
      </c>
      <c r="J27" s="37"/>
      <c r="K27" s="46"/>
    </row>
    <row r="28" spans="1:11" x14ac:dyDescent="0.25">
      <c r="A28" s="5"/>
      <c r="B28" s="41"/>
      <c r="C28" s="41"/>
      <c r="D28" s="41"/>
      <c r="E28" s="41"/>
      <c r="F28" s="41"/>
      <c r="G28" s="42"/>
      <c r="H28" s="42"/>
      <c r="I28" s="42">
        <f>G27+H27+I27</f>
        <v>27.15</v>
      </c>
      <c r="J28" s="37"/>
      <c r="K28" s="46"/>
    </row>
    <row r="29" spans="1:11" ht="115.5" x14ac:dyDescent="0.25">
      <c r="A29" s="5" t="s">
        <v>17</v>
      </c>
      <c r="B29" s="5" t="s">
        <v>18</v>
      </c>
      <c r="C29" s="5" t="s">
        <v>19</v>
      </c>
      <c r="D29" s="5" t="s">
        <v>20</v>
      </c>
      <c r="E29" s="5" t="s">
        <v>13</v>
      </c>
      <c r="F29" s="5" t="s">
        <v>21</v>
      </c>
      <c r="G29" s="8">
        <v>502039</v>
      </c>
      <c r="H29" s="8">
        <v>3165.2</v>
      </c>
      <c r="I29" s="8">
        <v>0</v>
      </c>
      <c r="J29" s="62" t="s">
        <v>969</v>
      </c>
      <c r="K29" s="46"/>
    </row>
    <row r="30" spans="1:11" ht="84" x14ac:dyDescent="0.25">
      <c r="A30" s="5" t="s">
        <v>17</v>
      </c>
      <c r="B30" s="5" t="s">
        <v>18</v>
      </c>
      <c r="C30" s="5" t="s">
        <v>227</v>
      </c>
      <c r="D30" s="5" t="s">
        <v>228</v>
      </c>
      <c r="E30" s="5" t="s">
        <v>13</v>
      </c>
      <c r="F30" s="5" t="s">
        <v>14</v>
      </c>
      <c r="G30" s="8">
        <v>0</v>
      </c>
      <c r="H30" s="8">
        <v>11.23</v>
      </c>
      <c r="I30" s="8">
        <v>0</v>
      </c>
      <c r="J30" s="63"/>
    </row>
    <row r="31" spans="1:11" ht="94.5" x14ac:dyDescent="0.25">
      <c r="A31" s="5" t="s">
        <v>17</v>
      </c>
      <c r="B31" s="5" t="s">
        <v>18</v>
      </c>
      <c r="C31" s="5" t="s">
        <v>271</v>
      </c>
      <c r="D31" s="5" t="s">
        <v>272</v>
      </c>
      <c r="E31" s="5" t="s">
        <v>13</v>
      </c>
      <c r="F31" s="5" t="s">
        <v>14</v>
      </c>
      <c r="G31" s="8">
        <v>37.020000000000003</v>
      </c>
      <c r="H31" s="8">
        <v>0.23</v>
      </c>
      <c r="I31" s="8">
        <v>0</v>
      </c>
      <c r="J31" s="64"/>
    </row>
    <row r="32" spans="1:11" x14ac:dyDescent="0.25">
      <c r="A32" s="5"/>
      <c r="B32" s="38"/>
      <c r="C32" s="38"/>
      <c r="D32" s="38"/>
      <c r="E32" s="38"/>
      <c r="F32" s="38"/>
      <c r="G32" s="39">
        <f>SUM(G29:G31)</f>
        <v>502076.02</v>
      </c>
      <c r="H32" s="39">
        <f t="shared" ref="H32:I32" si="6">SUM(H29:H31)</f>
        <v>3176.66</v>
      </c>
      <c r="I32" s="39">
        <f t="shared" si="6"/>
        <v>0</v>
      </c>
      <c r="J32" s="40"/>
    </row>
    <row r="33" spans="1:11" x14ac:dyDescent="0.25">
      <c r="A33" s="5"/>
      <c r="B33" s="38"/>
      <c r="C33" s="38"/>
      <c r="D33" s="38"/>
      <c r="E33" s="38"/>
      <c r="F33" s="38"/>
      <c r="G33" s="39"/>
      <c r="H33" s="39"/>
      <c r="I33" s="39">
        <f>G32+H32+I32</f>
        <v>505252.68</v>
      </c>
      <c r="J33" s="40"/>
    </row>
    <row r="34" spans="1:11" x14ac:dyDescent="0.25">
      <c r="A34" s="5"/>
      <c r="B34" s="41"/>
      <c r="C34" s="41"/>
      <c r="D34" s="41"/>
      <c r="E34" s="41"/>
      <c r="F34" s="41"/>
      <c r="G34" s="42">
        <f>G30+G31</f>
        <v>37.020000000000003</v>
      </c>
      <c r="H34" s="42">
        <f t="shared" ref="H34:I34" si="7">H30+H31</f>
        <v>11.46</v>
      </c>
      <c r="I34" s="42">
        <f t="shared" si="7"/>
        <v>0</v>
      </c>
      <c r="J34" s="37"/>
    </row>
    <row r="35" spans="1:11" ht="16.5" customHeight="1" x14ac:dyDescent="0.25">
      <c r="A35" s="5"/>
      <c r="B35" s="41"/>
      <c r="C35" s="41"/>
      <c r="D35" s="41"/>
      <c r="E35" s="41"/>
      <c r="F35" s="41"/>
      <c r="G35" s="42"/>
      <c r="H35" s="42"/>
      <c r="I35" s="42">
        <f>G34+H34+I34</f>
        <v>48.480000000000004</v>
      </c>
      <c r="J35" s="37"/>
      <c r="K35" s="56">
        <v>902</v>
      </c>
    </row>
    <row r="36" spans="1:11" ht="99" customHeight="1" x14ac:dyDescent="0.25">
      <c r="A36" s="5" t="s">
        <v>221</v>
      </c>
      <c r="B36" s="5" t="s">
        <v>222</v>
      </c>
      <c r="C36" s="5" t="s">
        <v>219</v>
      </c>
      <c r="D36" s="5" t="s">
        <v>220</v>
      </c>
      <c r="E36" s="5" t="s">
        <v>13</v>
      </c>
      <c r="F36" s="5" t="s">
        <v>14</v>
      </c>
      <c r="G36" s="36">
        <v>0</v>
      </c>
      <c r="H36" s="36">
        <v>7.54</v>
      </c>
      <c r="I36" s="36">
        <v>0</v>
      </c>
      <c r="J36" s="37" t="s">
        <v>975</v>
      </c>
    </row>
    <row r="37" spans="1:11" ht="15" customHeight="1" x14ac:dyDescent="0.25">
      <c r="A37" s="5"/>
      <c r="B37" s="38"/>
      <c r="C37" s="38"/>
      <c r="D37" s="38"/>
      <c r="E37" s="38"/>
      <c r="F37" s="38"/>
      <c r="G37" s="39">
        <f>G36</f>
        <v>0</v>
      </c>
      <c r="H37" s="39">
        <f t="shared" ref="H37:I37" si="8">H36</f>
        <v>7.54</v>
      </c>
      <c r="I37" s="39">
        <f t="shared" si="8"/>
        <v>0</v>
      </c>
      <c r="J37" s="40"/>
    </row>
    <row r="38" spans="1:11" ht="16.5" customHeight="1" x14ac:dyDescent="0.25">
      <c r="A38" s="5"/>
      <c r="B38" s="38"/>
      <c r="C38" s="38"/>
      <c r="D38" s="38"/>
      <c r="E38" s="38"/>
      <c r="F38" s="38"/>
      <c r="G38" s="39"/>
      <c r="H38" s="39"/>
      <c r="I38" s="39">
        <f>G36+H36+I36</f>
        <v>7.54</v>
      </c>
      <c r="J38" s="40"/>
    </row>
    <row r="39" spans="1:11" ht="18.75" customHeight="1" x14ac:dyDescent="0.25">
      <c r="A39" s="5"/>
      <c r="B39" s="41"/>
      <c r="C39" s="41"/>
      <c r="D39" s="41"/>
      <c r="E39" s="41"/>
      <c r="F39" s="41"/>
      <c r="G39" s="42">
        <f>G36</f>
        <v>0</v>
      </c>
      <c r="H39" s="42">
        <f t="shared" ref="H39:I39" si="9">H36</f>
        <v>7.54</v>
      </c>
      <c r="I39" s="42">
        <f t="shared" si="9"/>
        <v>0</v>
      </c>
      <c r="J39" s="37"/>
    </row>
    <row r="40" spans="1:11" ht="15.75" customHeight="1" x14ac:dyDescent="0.25">
      <c r="A40" s="5"/>
      <c r="B40" s="41"/>
      <c r="C40" s="41"/>
      <c r="D40" s="41"/>
      <c r="E40" s="41"/>
      <c r="F40" s="41"/>
      <c r="G40" s="42"/>
      <c r="H40" s="42"/>
      <c r="I40" s="42">
        <f>G39+H39+I39</f>
        <v>7.54</v>
      </c>
      <c r="J40" s="37"/>
    </row>
    <row r="41" spans="1:11" ht="48" customHeight="1" x14ac:dyDescent="0.25">
      <c r="A41" s="5" t="s">
        <v>237</v>
      </c>
      <c r="B41" s="5" t="s">
        <v>238</v>
      </c>
      <c r="C41" s="5" t="s">
        <v>227</v>
      </c>
      <c r="D41" s="5" t="s">
        <v>228</v>
      </c>
      <c r="E41" s="5" t="s">
        <v>13</v>
      </c>
      <c r="F41" s="5" t="s">
        <v>14</v>
      </c>
      <c r="G41" s="8">
        <v>0</v>
      </c>
      <c r="H41" s="8">
        <v>5.69</v>
      </c>
      <c r="I41" s="8">
        <v>0</v>
      </c>
      <c r="J41" s="62" t="s">
        <v>964</v>
      </c>
    </row>
    <row r="42" spans="1:11" ht="34.5" customHeight="1" x14ac:dyDescent="0.25">
      <c r="A42" s="5" t="s">
        <v>177</v>
      </c>
      <c r="B42" s="5" t="s">
        <v>178</v>
      </c>
      <c r="C42" s="5" t="s">
        <v>151</v>
      </c>
      <c r="D42" s="5" t="s">
        <v>152</v>
      </c>
      <c r="E42" s="5" t="s">
        <v>13</v>
      </c>
      <c r="F42" s="5" t="s">
        <v>14</v>
      </c>
      <c r="G42" s="8">
        <v>0</v>
      </c>
      <c r="H42" s="8">
        <v>22.63</v>
      </c>
      <c r="I42" s="8">
        <v>0</v>
      </c>
      <c r="J42" s="66"/>
    </row>
    <row r="43" spans="1:11" ht="37.5" customHeight="1" x14ac:dyDescent="0.25">
      <c r="A43" s="5" t="s">
        <v>177</v>
      </c>
      <c r="B43" s="5" t="s">
        <v>178</v>
      </c>
      <c r="C43" s="5" t="s">
        <v>271</v>
      </c>
      <c r="D43" s="5" t="s">
        <v>272</v>
      </c>
      <c r="E43" s="5" t="s">
        <v>13</v>
      </c>
      <c r="F43" s="5" t="s">
        <v>14</v>
      </c>
      <c r="G43" s="8">
        <v>0</v>
      </c>
      <c r="H43" s="8">
        <v>18.940000000000001</v>
      </c>
      <c r="I43" s="8">
        <v>0</v>
      </c>
      <c r="J43" s="63"/>
    </row>
    <row r="44" spans="1:11" ht="84" x14ac:dyDescent="0.25">
      <c r="A44" s="5" t="s">
        <v>229</v>
      </c>
      <c r="B44" s="5" t="s">
        <v>230</v>
      </c>
      <c r="C44" s="5" t="s">
        <v>227</v>
      </c>
      <c r="D44" s="5" t="s">
        <v>228</v>
      </c>
      <c r="E44" s="5" t="s">
        <v>13</v>
      </c>
      <c r="F44" s="5" t="s">
        <v>14</v>
      </c>
      <c r="G44" s="8">
        <v>0</v>
      </c>
      <c r="H44" s="8">
        <v>13.94</v>
      </c>
      <c r="I44" s="8">
        <v>0</v>
      </c>
      <c r="J44" s="63"/>
    </row>
    <row r="45" spans="1:11" ht="94.5" x14ac:dyDescent="0.25">
      <c r="A45" s="5" t="s">
        <v>175</v>
      </c>
      <c r="B45" s="5" t="s">
        <v>176</v>
      </c>
      <c r="C45" s="5" t="s">
        <v>151</v>
      </c>
      <c r="D45" s="5" t="s">
        <v>152</v>
      </c>
      <c r="E45" s="5" t="s">
        <v>13</v>
      </c>
      <c r="F45" s="5" t="s">
        <v>14</v>
      </c>
      <c r="G45" s="8">
        <v>0</v>
      </c>
      <c r="H45" s="8">
        <v>5.43</v>
      </c>
      <c r="I45" s="8">
        <v>0</v>
      </c>
      <c r="J45" s="64"/>
    </row>
    <row r="46" spans="1:11" x14ac:dyDescent="0.25">
      <c r="A46" s="5"/>
      <c r="B46" s="38"/>
      <c r="C46" s="38"/>
      <c r="D46" s="38"/>
      <c r="E46" s="38"/>
      <c r="F46" s="38"/>
      <c r="G46" s="39">
        <f>SUM(G41:G45)</f>
        <v>0</v>
      </c>
      <c r="H46" s="39">
        <f t="shared" ref="H46:I46" si="10">SUM(H41:H45)</f>
        <v>66.63</v>
      </c>
      <c r="I46" s="39">
        <f t="shared" si="10"/>
        <v>0</v>
      </c>
      <c r="J46" s="40"/>
    </row>
    <row r="47" spans="1:11" x14ac:dyDescent="0.25">
      <c r="A47" s="5"/>
      <c r="B47" s="38"/>
      <c r="C47" s="38"/>
      <c r="D47" s="38"/>
      <c r="E47" s="38"/>
      <c r="F47" s="38"/>
      <c r="G47" s="39"/>
      <c r="H47" s="39"/>
      <c r="I47" s="39">
        <f>G46+H46+I46</f>
        <v>66.63</v>
      </c>
      <c r="J47" s="40"/>
    </row>
    <row r="48" spans="1:11" x14ac:dyDescent="0.25">
      <c r="A48" s="5"/>
      <c r="B48" s="41"/>
      <c r="C48" s="41"/>
      <c r="D48" s="41"/>
      <c r="E48" s="41"/>
      <c r="F48" s="41"/>
      <c r="G48" s="42">
        <f>G41+G42</f>
        <v>0</v>
      </c>
      <c r="H48" s="42">
        <f>H46</f>
        <v>66.63</v>
      </c>
      <c r="I48" s="42">
        <f t="shared" ref="I48" si="11">I41+I42</f>
        <v>0</v>
      </c>
      <c r="J48" s="37"/>
    </row>
    <row r="49" spans="1:10" x14ac:dyDescent="0.25">
      <c r="A49" s="5"/>
      <c r="B49" s="41"/>
      <c r="C49" s="41"/>
      <c r="D49" s="41"/>
      <c r="E49" s="41"/>
      <c r="F49" s="41"/>
      <c r="G49" s="42"/>
      <c r="H49" s="42"/>
      <c r="I49" s="42">
        <f>G48+I48+H48</f>
        <v>66.63</v>
      </c>
      <c r="J49" s="37"/>
    </row>
    <row r="50" spans="1:10" ht="94.5" x14ac:dyDescent="0.25">
      <c r="A50" s="5" t="s">
        <v>277</v>
      </c>
      <c r="B50" s="5" t="s">
        <v>278</v>
      </c>
      <c r="C50" s="5" t="s">
        <v>271</v>
      </c>
      <c r="D50" s="5" t="s">
        <v>272</v>
      </c>
      <c r="E50" s="5" t="s">
        <v>13</v>
      </c>
      <c r="F50" s="5" t="s">
        <v>14</v>
      </c>
      <c r="G50" s="8">
        <v>36121.74</v>
      </c>
      <c r="H50" s="8">
        <v>142.31</v>
      </c>
      <c r="I50" s="8">
        <v>0</v>
      </c>
      <c r="J50" s="44" t="s">
        <v>278</v>
      </c>
    </row>
    <row r="51" spans="1:10" x14ac:dyDescent="0.25">
      <c r="A51" s="5"/>
      <c r="B51" s="38"/>
      <c r="C51" s="38"/>
      <c r="D51" s="38"/>
      <c r="E51" s="38"/>
      <c r="F51" s="38"/>
      <c r="G51" s="39">
        <f>G50</f>
        <v>36121.74</v>
      </c>
      <c r="H51" s="39">
        <f t="shared" ref="H51:I51" si="12">H50</f>
        <v>142.31</v>
      </c>
      <c r="I51" s="39">
        <f t="shared" si="12"/>
        <v>0</v>
      </c>
      <c r="J51" s="40"/>
    </row>
    <row r="52" spans="1:10" x14ac:dyDescent="0.25">
      <c r="A52" s="5"/>
      <c r="B52" s="38"/>
      <c r="C52" s="38"/>
      <c r="D52" s="38"/>
      <c r="E52" s="38"/>
      <c r="F52" s="38"/>
      <c r="G52" s="39"/>
      <c r="H52" s="39"/>
      <c r="I52" s="39">
        <f>G50+H50+I50</f>
        <v>36264.049999999996</v>
      </c>
      <c r="J52" s="40"/>
    </row>
    <row r="53" spans="1:10" x14ac:dyDescent="0.25">
      <c r="A53" s="5"/>
      <c r="B53" s="41"/>
      <c r="C53" s="41"/>
      <c r="D53" s="41"/>
      <c r="E53" s="41"/>
      <c r="F53" s="41"/>
      <c r="G53" s="47">
        <f>G50</f>
        <v>36121.74</v>
      </c>
      <c r="H53" s="47">
        <f>H50</f>
        <v>142.31</v>
      </c>
      <c r="I53" s="47">
        <f>I50</f>
        <v>0</v>
      </c>
      <c r="J53" s="44"/>
    </row>
    <row r="54" spans="1:10" x14ac:dyDescent="0.25">
      <c r="A54" s="5"/>
      <c r="B54" s="41"/>
      <c r="C54" s="41"/>
      <c r="D54" s="41"/>
      <c r="E54" s="41"/>
      <c r="F54" s="41"/>
      <c r="G54" s="42"/>
      <c r="H54" s="42"/>
      <c r="I54" s="42">
        <f>G50+H50+I50</f>
        <v>36264.049999999996</v>
      </c>
      <c r="J54" s="44"/>
    </row>
    <row r="55" spans="1:10" ht="84" x14ac:dyDescent="0.25">
      <c r="A55" s="5" t="s">
        <v>241</v>
      </c>
      <c r="B55" s="5" t="s">
        <v>242</v>
      </c>
      <c r="C55" s="5" t="s">
        <v>227</v>
      </c>
      <c r="D55" s="5" t="s">
        <v>228</v>
      </c>
      <c r="E55" s="5" t="s">
        <v>13</v>
      </c>
      <c r="F55" s="5" t="s">
        <v>14</v>
      </c>
      <c r="G55" s="36">
        <v>0</v>
      </c>
      <c r="H55" s="36">
        <v>0.09</v>
      </c>
      <c r="I55" s="36">
        <v>0</v>
      </c>
      <c r="J55" s="37" t="s">
        <v>993</v>
      </c>
    </row>
    <row r="56" spans="1:10" x14ac:dyDescent="0.25">
      <c r="A56" s="5"/>
      <c r="B56" s="38"/>
      <c r="C56" s="38"/>
      <c r="D56" s="38"/>
      <c r="E56" s="38"/>
      <c r="F56" s="38"/>
      <c r="G56" s="39">
        <f>G55</f>
        <v>0</v>
      </c>
      <c r="H56" s="39">
        <f t="shared" ref="H56:I56" si="13">H55</f>
        <v>0.09</v>
      </c>
      <c r="I56" s="39">
        <f t="shared" si="13"/>
        <v>0</v>
      </c>
      <c r="J56" s="40"/>
    </row>
    <row r="57" spans="1:10" x14ac:dyDescent="0.25">
      <c r="A57" s="5"/>
      <c r="B57" s="38"/>
      <c r="C57" s="38"/>
      <c r="D57" s="38"/>
      <c r="E57" s="38"/>
      <c r="F57" s="38"/>
      <c r="G57" s="39"/>
      <c r="H57" s="39"/>
      <c r="I57" s="39">
        <f>G55+H55+I55</f>
        <v>0.09</v>
      </c>
      <c r="J57" s="40"/>
    </row>
    <row r="58" spans="1:10" x14ac:dyDescent="0.25">
      <c r="A58" s="5"/>
      <c r="B58" s="41"/>
      <c r="C58" s="41"/>
      <c r="D58" s="41"/>
      <c r="E58" s="41"/>
      <c r="F58" s="41"/>
      <c r="G58" s="47">
        <f>G55</f>
        <v>0</v>
      </c>
      <c r="H58" s="47">
        <f>H55</f>
        <v>0.09</v>
      </c>
      <c r="I58" s="47">
        <f>I55</f>
        <v>0</v>
      </c>
      <c r="J58" s="37"/>
    </row>
    <row r="59" spans="1:10" x14ac:dyDescent="0.25">
      <c r="A59" s="5"/>
      <c r="B59" s="41"/>
      <c r="C59" s="41"/>
      <c r="D59" s="41"/>
      <c r="E59" s="41"/>
      <c r="F59" s="41"/>
      <c r="G59" s="42"/>
      <c r="H59" s="42"/>
      <c r="I59" s="42">
        <f>G55+H55+I55</f>
        <v>0.09</v>
      </c>
      <c r="J59" s="37"/>
    </row>
    <row r="60" spans="1:10" ht="115.5" x14ac:dyDescent="0.25">
      <c r="A60" s="5" t="s">
        <v>59</v>
      </c>
      <c r="B60" s="5" t="s">
        <v>60</v>
      </c>
      <c r="C60" s="5" t="s">
        <v>19</v>
      </c>
      <c r="D60" s="5" t="s">
        <v>20</v>
      </c>
      <c r="E60" s="5" t="s">
        <v>13</v>
      </c>
      <c r="F60" s="5" t="s">
        <v>21</v>
      </c>
      <c r="G60" s="8">
        <v>0</v>
      </c>
      <c r="H60" s="8">
        <v>81.040000000000006</v>
      </c>
      <c r="I60" s="8">
        <v>0</v>
      </c>
      <c r="J60" s="61" t="s">
        <v>994</v>
      </c>
    </row>
    <row r="61" spans="1:10" ht="94.5" x14ac:dyDescent="0.25">
      <c r="A61" s="5" t="s">
        <v>59</v>
      </c>
      <c r="B61" s="5" t="s">
        <v>60</v>
      </c>
      <c r="C61" s="5" t="s">
        <v>151</v>
      </c>
      <c r="D61" s="5" t="s">
        <v>152</v>
      </c>
      <c r="E61" s="5" t="s">
        <v>13</v>
      </c>
      <c r="F61" s="5" t="s">
        <v>14</v>
      </c>
      <c r="G61" s="8">
        <v>0</v>
      </c>
      <c r="H61" s="8">
        <v>4.08</v>
      </c>
      <c r="I61" s="8">
        <v>0</v>
      </c>
      <c r="J61" s="61"/>
    </row>
    <row r="62" spans="1:10" ht="84" x14ac:dyDescent="0.25">
      <c r="A62" s="5" t="s">
        <v>59</v>
      </c>
      <c r="B62" s="5" t="s">
        <v>60</v>
      </c>
      <c r="C62" s="5" t="s">
        <v>227</v>
      </c>
      <c r="D62" s="5" t="s">
        <v>228</v>
      </c>
      <c r="E62" s="5" t="s">
        <v>13</v>
      </c>
      <c r="F62" s="5" t="s">
        <v>14</v>
      </c>
      <c r="G62" s="8">
        <v>0</v>
      </c>
      <c r="H62" s="8">
        <v>7.1</v>
      </c>
      <c r="I62" s="8">
        <v>0</v>
      </c>
      <c r="J62" s="61"/>
    </row>
    <row r="63" spans="1:10" ht="31.5" x14ac:dyDescent="0.25">
      <c r="A63" s="5" t="s">
        <v>59</v>
      </c>
      <c r="B63" s="5" t="s">
        <v>60</v>
      </c>
      <c r="C63" s="5" t="s">
        <v>305</v>
      </c>
      <c r="D63" s="5" t="s">
        <v>306</v>
      </c>
      <c r="E63" s="5" t="s">
        <v>13</v>
      </c>
      <c r="F63" s="5" t="s">
        <v>14</v>
      </c>
      <c r="G63" s="8">
        <v>0</v>
      </c>
      <c r="H63" s="8">
        <v>15.69</v>
      </c>
      <c r="I63" s="8">
        <v>0</v>
      </c>
      <c r="J63" s="61"/>
    </row>
    <row r="64" spans="1:10" x14ac:dyDescent="0.25">
      <c r="A64" s="5"/>
      <c r="B64" s="38"/>
      <c r="C64" s="38"/>
      <c r="D64" s="38"/>
      <c r="E64" s="38"/>
      <c r="F64" s="38"/>
      <c r="G64" s="39">
        <f>G60+G61+G62+G63</f>
        <v>0</v>
      </c>
      <c r="H64" s="39">
        <f t="shared" ref="H64:I64" si="14">H60+H61+H62+H63</f>
        <v>107.91</v>
      </c>
      <c r="I64" s="39">
        <f t="shared" si="14"/>
        <v>0</v>
      </c>
      <c r="J64" s="40"/>
    </row>
    <row r="65" spans="1:10" x14ac:dyDescent="0.25">
      <c r="A65" s="5"/>
      <c r="B65" s="38"/>
      <c r="C65" s="38"/>
      <c r="D65" s="38"/>
      <c r="E65" s="38"/>
      <c r="F65" s="38"/>
      <c r="G65" s="39"/>
      <c r="H65" s="39"/>
      <c r="I65" s="39">
        <f>G64+H64+I64</f>
        <v>107.91</v>
      </c>
      <c r="J65" s="40"/>
    </row>
    <row r="66" spans="1:10" x14ac:dyDescent="0.25">
      <c r="A66" s="5"/>
      <c r="B66" s="41"/>
      <c r="C66" s="41"/>
      <c r="D66" s="41"/>
      <c r="E66" s="41"/>
      <c r="F66" s="41"/>
      <c r="G66" s="47">
        <f>G61+G62</f>
        <v>0</v>
      </c>
      <c r="H66" s="47">
        <f t="shared" ref="H66:I66" si="15">H61+H62</f>
        <v>11.18</v>
      </c>
      <c r="I66" s="47">
        <f t="shared" si="15"/>
        <v>0</v>
      </c>
      <c r="J66" s="37"/>
    </row>
    <row r="67" spans="1:10" x14ac:dyDescent="0.25">
      <c r="A67" s="5"/>
      <c r="B67" s="41"/>
      <c r="C67" s="41"/>
      <c r="D67" s="41"/>
      <c r="E67" s="41"/>
      <c r="F67" s="41"/>
      <c r="G67" s="42"/>
      <c r="H67" s="42"/>
      <c r="I67" s="42">
        <f>G66+H66+I66</f>
        <v>11.18</v>
      </c>
      <c r="J67" s="37"/>
    </row>
    <row r="68" spans="1:10" ht="84" x14ac:dyDescent="0.25">
      <c r="A68" s="5" t="s">
        <v>267</v>
      </c>
      <c r="B68" s="5" t="s">
        <v>268</v>
      </c>
      <c r="C68" s="5" t="s">
        <v>227</v>
      </c>
      <c r="D68" s="5" t="s">
        <v>228</v>
      </c>
      <c r="E68" s="5" t="s">
        <v>13</v>
      </c>
      <c r="F68" s="5" t="s">
        <v>14</v>
      </c>
      <c r="G68" s="8">
        <v>3251.52</v>
      </c>
      <c r="H68" s="8">
        <v>0</v>
      </c>
      <c r="I68" s="8">
        <v>0</v>
      </c>
      <c r="J68" s="61" t="s">
        <v>985</v>
      </c>
    </row>
    <row r="69" spans="1:10" ht="115.5" x14ac:dyDescent="0.25">
      <c r="A69" s="5" t="s">
        <v>144</v>
      </c>
      <c r="B69" s="5" t="s">
        <v>145</v>
      </c>
      <c r="C69" s="5" t="s">
        <v>19</v>
      </c>
      <c r="D69" s="5" t="s">
        <v>20</v>
      </c>
      <c r="E69" s="5" t="s">
        <v>13</v>
      </c>
      <c r="F69" s="5" t="s">
        <v>21</v>
      </c>
      <c r="G69" s="8">
        <v>0</v>
      </c>
      <c r="H69" s="8">
        <v>86.48</v>
      </c>
      <c r="I69" s="8">
        <v>0</v>
      </c>
      <c r="J69" s="61"/>
    </row>
    <row r="70" spans="1:10" x14ac:dyDescent="0.25">
      <c r="A70" s="5"/>
      <c r="B70" s="38"/>
      <c r="C70" s="38"/>
      <c r="D70" s="38"/>
      <c r="E70" s="38"/>
      <c r="F70" s="38"/>
      <c r="G70" s="65">
        <f>SUM(G68:G69)</f>
        <v>3251.52</v>
      </c>
      <c r="H70" s="65">
        <f t="shared" ref="H70:I70" si="16">SUM(H68:H69)</f>
        <v>86.48</v>
      </c>
      <c r="I70" s="65">
        <f t="shared" si="16"/>
        <v>0</v>
      </c>
      <c r="J70" s="40"/>
    </row>
    <row r="71" spans="1:10" x14ac:dyDescent="0.25">
      <c r="A71" s="5"/>
      <c r="B71" s="38"/>
      <c r="C71" s="38"/>
      <c r="D71" s="38"/>
      <c r="E71" s="38"/>
      <c r="F71" s="38"/>
      <c r="G71" s="65"/>
      <c r="H71" s="65"/>
      <c r="I71" s="65">
        <f>G70+H70+I70</f>
        <v>3338</v>
      </c>
      <c r="J71" s="40"/>
    </row>
    <row r="72" spans="1:10" x14ac:dyDescent="0.25">
      <c r="A72" s="5"/>
      <c r="B72" s="41"/>
      <c r="C72" s="41"/>
      <c r="D72" s="41"/>
      <c r="E72" s="41"/>
      <c r="F72" s="41"/>
      <c r="G72" s="13">
        <f>G68</f>
        <v>3251.52</v>
      </c>
      <c r="H72" s="13">
        <f t="shared" ref="H72:I72" si="17">H68</f>
        <v>0</v>
      </c>
      <c r="I72" s="13">
        <f t="shared" si="17"/>
        <v>0</v>
      </c>
      <c r="J72" s="37"/>
    </row>
    <row r="73" spans="1:10" x14ac:dyDescent="0.25">
      <c r="A73" s="5"/>
      <c r="B73" s="41"/>
      <c r="C73" s="41"/>
      <c r="D73" s="41"/>
      <c r="E73" s="41"/>
      <c r="F73" s="41"/>
      <c r="G73" s="13"/>
      <c r="H73" s="13"/>
      <c r="I73" s="13">
        <f>G72+H72+I72</f>
        <v>3251.52</v>
      </c>
      <c r="J73" s="37"/>
    </row>
    <row r="74" spans="1:10" ht="94.5" x14ac:dyDescent="0.25">
      <c r="A74" s="5" t="s">
        <v>209</v>
      </c>
      <c r="B74" s="5" t="s">
        <v>210</v>
      </c>
      <c r="C74" s="5" t="s">
        <v>151</v>
      </c>
      <c r="D74" s="5" t="s">
        <v>152</v>
      </c>
      <c r="E74" s="5" t="s">
        <v>13</v>
      </c>
      <c r="F74" s="5" t="s">
        <v>14</v>
      </c>
      <c r="G74" s="8">
        <v>0</v>
      </c>
      <c r="H74" s="8">
        <v>126.87</v>
      </c>
      <c r="I74" s="8">
        <v>0</v>
      </c>
      <c r="J74" s="62" t="s">
        <v>995</v>
      </c>
    </row>
    <row r="75" spans="1:10" ht="84" x14ac:dyDescent="0.25">
      <c r="A75" s="5" t="s">
        <v>209</v>
      </c>
      <c r="B75" s="5" t="s">
        <v>210</v>
      </c>
      <c r="C75" s="5" t="s">
        <v>227</v>
      </c>
      <c r="D75" s="5" t="s">
        <v>228</v>
      </c>
      <c r="E75" s="5" t="s">
        <v>13</v>
      </c>
      <c r="F75" s="5" t="s">
        <v>14</v>
      </c>
      <c r="G75" s="8">
        <v>0</v>
      </c>
      <c r="H75" s="8">
        <v>11.37</v>
      </c>
      <c r="I75" s="8">
        <v>0</v>
      </c>
      <c r="J75" s="63"/>
    </row>
    <row r="76" spans="1:10" ht="94.5" x14ac:dyDescent="0.25">
      <c r="A76" s="5" t="s">
        <v>209</v>
      </c>
      <c r="B76" s="5" t="s">
        <v>210</v>
      </c>
      <c r="C76" s="5" t="s">
        <v>271</v>
      </c>
      <c r="D76" s="5" t="s">
        <v>272</v>
      </c>
      <c r="E76" s="5" t="s">
        <v>13</v>
      </c>
      <c r="F76" s="5" t="s">
        <v>14</v>
      </c>
      <c r="G76" s="8">
        <v>0</v>
      </c>
      <c r="H76" s="8">
        <v>127.98</v>
      </c>
      <c r="I76" s="8">
        <v>0</v>
      </c>
      <c r="J76" s="64"/>
    </row>
    <row r="77" spans="1:10" x14ac:dyDescent="0.25">
      <c r="B77" s="48"/>
      <c r="C77" s="48"/>
      <c r="D77" s="48"/>
      <c r="E77" s="48"/>
      <c r="F77" s="48"/>
      <c r="G77" s="49">
        <f>SUM(G74:G76)</f>
        <v>0</v>
      </c>
      <c r="H77" s="49">
        <f t="shared" ref="H77:I77" si="18">SUM(H74:H76)</f>
        <v>266.22000000000003</v>
      </c>
      <c r="I77" s="49">
        <f t="shared" si="18"/>
        <v>0</v>
      </c>
      <c r="J77" s="50"/>
    </row>
    <row r="78" spans="1:10" x14ac:dyDescent="0.25">
      <c r="B78" s="48"/>
      <c r="C78" s="48"/>
      <c r="D78" s="48"/>
      <c r="E78" s="48"/>
      <c r="F78" s="48"/>
      <c r="G78" s="51"/>
      <c r="H78" s="51"/>
      <c r="I78" s="49">
        <f>G77+H77+I77</f>
        <v>266.22000000000003</v>
      </c>
      <c r="J78" s="50"/>
    </row>
    <row r="79" spans="1:10" x14ac:dyDescent="0.25">
      <c r="B79" s="52"/>
      <c r="C79" s="52"/>
      <c r="D79" s="52"/>
      <c r="E79" s="52"/>
      <c r="F79" s="52"/>
      <c r="G79" s="53">
        <f>G74+G75+G76</f>
        <v>0</v>
      </c>
      <c r="H79" s="53">
        <f t="shared" ref="H79:I79" si="19">H74+H75+H76</f>
        <v>266.22000000000003</v>
      </c>
      <c r="I79" s="53">
        <f t="shared" si="19"/>
        <v>0</v>
      </c>
      <c r="J79" s="54"/>
    </row>
    <row r="80" spans="1:10" x14ac:dyDescent="0.25">
      <c r="B80" s="52"/>
      <c r="C80" s="52"/>
      <c r="D80" s="52"/>
      <c r="E80" s="52"/>
      <c r="F80" s="52"/>
      <c r="G80" s="53"/>
      <c r="H80" s="53"/>
      <c r="I80" s="53">
        <f>G79+H79+I79</f>
        <v>266.22000000000003</v>
      </c>
      <c r="J80" s="54"/>
    </row>
    <row r="81" spans="4:10" x14ac:dyDescent="0.25">
      <c r="D81" s="48" t="s">
        <v>996</v>
      </c>
      <c r="E81" s="48"/>
      <c r="F81" s="48"/>
      <c r="G81" s="51"/>
      <c r="H81" s="51"/>
      <c r="I81" s="67">
        <f>I5+I11+I17+I26+I33+I38+I47+I52+I57+I65+I71+I78</f>
        <v>545874.34</v>
      </c>
      <c r="J81" s="50"/>
    </row>
    <row r="82" spans="4:10" x14ac:dyDescent="0.25">
      <c r="D82" s="52" t="s">
        <v>956</v>
      </c>
      <c r="E82" s="52"/>
      <c r="F82" s="52"/>
      <c r="G82" s="53"/>
      <c r="H82" s="53"/>
      <c r="I82" s="68">
        <f>I7+I13+I19+I28+I35+I40+I49+I54+I59+I67+I73+I80</f>
        <v>40350.639999999992</v>
      </c>
      <c r="J82" s="54"/>
    </row>
  </sheetData>
  <mergeCells count="9">
    <mergeCell ref="J74:J76"/>
    <mergeCell ref="J41:J45"/>
    <mergeCell ref="J29:J31"/>
    <mergeCell ref="J20:J24"/>
    <mergeCell ref="A1:I1"/>
    <mergeCell ref="J14:J15"/>
    <mergeCell ref="J60:J63"/>
    <mergeCell ref="J68:J69"/>
    <mergeCell ref="J8:J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67" workbookViewId="0">
      <selection activeCell="F71" sqref="F71:I75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11.5703125" style="1" customWidth="1"/>
    <col min="7" max="9" width="19.7109375" style="2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386</v>
      </c>
      <c r="B3" s="5" t="s">
        <v>385</v>
      </c>
      <c r="C3" s="5" t="s">
        <v>19</v>
      </c>
      <c r="D3" s="5" t="s">
        <v>20</v>
      </c>
      <c r="E3" s="5" t="s">
        <v>13</v>
      </c>
      <c r="F3" s="5" t="s">
        <v>21</v>
      </c>
      <c r="G3" s="6">
        <v>0</v>
      </c>
      <c r="H3" s="6">
        <v>38.159999999999997</v>
      </c>
      <c r="I3" s="6">
        <v>0</v>
      </c>
    </row>
    <row r="4" spans="1:9" ht="136.5" x14ac:dyDescent="0.25">
      <c r="A4" s="5" t="s">
        <v>402</v>
      </c>
      <c r="B4" s="5" t="s">
        <v>401</v>
      </c>
      <c r="C4" s="5" t="s">
        <v>19</v>
      </c>
      <c r="D4" s="5" t="s">
        <v>20</v>
      </c>
      <c r="E4" s="5" t="s">
        <v>13</v>
      </c>
      <c r="F4" s="5" t="s">
        <v>21</v>
      </c>
      <c r="G4" s="6">
        <v>0</v>
      </c>
      <c r="H4" s="6">
        <v>53.34</v>
      </c>
      <c r="I4" s="6">
        <v>0</v>
      </c>
    </row>
    <row r="5" spans="1:9" ht="136.5" x14ac:dyDescent="0.25">
      <c r="A5" s="5" t="s">
        <v>394</v>
      </c>
      <c r="B5" s="5" t="s">
        <v>393</v>
      </c>
      <c r="C5" s="5" t="s">
        <v>19</v>
      </c>
      <c r="D5" s="5" t="s">
        <v>20</v>
      </c>
      <c r="E5" s="5" t="s">
        <v>13</v>
      </c>
      <c r="F5" s="5" t="s">
        <v>21</v>
      </c>
      <c r="G5" s="6">
        <v>0</v>
      </c>
      <c r="H5" s="6">
        <v>29.58</v>
      </c>
      <c r="I5" s="6">
        <v>0</v>
      </c>
    </row>
    <row r="6" spans="1:9" ht="136.5" x14ac:dyDescent="0.25">
      <c r="A6" s="5" t="s">
        <v>362</v>
      </c>
      <c r="B6" s="5" t="s">
        <v>361</v>
      </c>
      <c r="C6" s="5" t="s">
        <v>19</v>
      </c>
      <c r="D6" s="5" t="s">
        <v>20</v>
      </c>
      <c r="E6" s="5" t="s">
        <v>13</v>
      </c>
      <c r="F6" s="5" t="s">
        <v>21</v>
      </c>
      <c r="G6" s="6">
        <v>0</v>
      </c>
      <c r="H6" s="6">
        <v>8.7200000000000006</v>
      </c>
      <c r="I6" s="6">
        <v>0</v>
      </c>
    </row>
    <row r="7" spans="1:9" ht="136.5" x14ac:dyDescent="0.25">
      <c r="A7" s="5" t="s">
        <v>364</v>
      </c>
      <c r="B7" s="5" t="s">
        <v>363</v>
      </c>
      <c r="C7" s="5" t="s">
        <v>19</v>
      </c>
      <c r="D7" s="5" t="s">
        <v>20</v>
      </c>
      <c r="E7" s="5" t="s">
        <v>13</v>
      </c>
      <c r="F7" s="5" t="s">
        <v>21</v>
      </c>
      <c r="G7" s="6">
        <v>0</v>
      </c>
      <c r="H7" s="6">
        <v>91.28</v>
      </c>
      <c r="I7" s="6">
        <v>0</v>
      </c>
    </row>
    <row r="8" spans="1:9" ht="136.5" x14ac:dyDescent="0.25">
      <c r="A8" s="5" t="s">
        <v>366</v>
      </c>
      <c r="B8" s="5" t="s">
        <v>365</v>
      </c>
      <c r="C8" s="5" t="s">
        <v>19</v>
      </c>
      <c r="D8" s="5" t="s">
        <v>20</v>
      </c>
      <c r="E8" s="5" t="s">
        <v>13</v>
      </c>
      <c r="F8" s="5" t="s">
        <v>21</v>
      </c>
      <c r="G8" s="6">
        <v>0</v>
      </c>
      <c r="H8" s="6">
        <v>145.99</v>
      </c>
      <c r="I8" s="6">
        <v>0</v>
      </c>
    </row>
    <row r="9" spans="1:9" ht="136.5" x14ac:dyDescent="0.25">
      <c r="A9" s="5" t="s">
        <v>344</v>
      </c>
      <c r="B9" s="5" t="s">
        <v>343</v>
      </c>
      <c r="C9" s="5" t="s">
        <v>19</v>
      </c>
      <c r="D9" s="5" t="s">
        <v>20</v>
      </c>
      <c r="E9" s="5" t="s">
        <v>13</v>
      </c>
      <c r="F9" s="5" t="s">
        <v>21</v>
      </c>
      <c r="G9" s="6">
        <v>0</v>
      </c>
      <c r="H9" s="6">
        <v>218.58</v>
      </c>
      <c r="I9" s="6">
        <v>0</v>
      </c>
    </row>
    <row r="10" spans="1:9" ht="136.5" x14ac:dyDescent="0.25">
      <c r="A10" s="5" t="s">
        <v>356</v>
      </c>
      <c r="B10" s="5" t="s">
        <v>355</v>
      </c>
      <c r="C10" s="5" t="s">
        <v>19</v>
      </c>
      <c r="D10" s="5" t="s">
        <v>20</v>
      </c>
      <c r="E10" s="5" t="s">
        <v>13</v>
      </c>
      <c r="F10" s="5" t="s">
        <v>21</v>
      </c>
      <c r="G10" s="6">
        <v>0</v>
      </c>
      <c r="H10" s="6">
        <v>1033.19</v>
      </c>
      <c r="I10" s="6">
        <v>0</v>
      </c>
    </row>
    <row r="11" spans="1:9" ht="126" x14ac:dyDescent="0.25">
      <c r="A11" s="5" t="s">
        <v>366</v>
      </c>
      <c r="B11" s="5" t="s">
        <v>365</v>
      </c>
      <c r="C11" s="5" t="s">
        <v>151</v>
      </c>
      <c r="D11" s="5" t="s">
        <v>152</v>
      </c>
      <c r="E11" s="5" t="s">
        <v>13</v>
      </c>
      <c r="F11" s="5" t="s">
        <v>14</v>
      </c>
      <c r="G11" s="6">
        <v>163191.56</v>
      </c>
      <c r="H11" s="6">
        <v>322.16000000000003</v>
      </c>
      <c r="I11" s="6">
        <v>0</v>
      </c>
    </row>
    <row r="12" spans="1:9" ht="126" x14ac:dyDescent="0.25">
      <c r="A12" s="5" t="s">
        <v>398</v>
      </c>
      <c r="B12" s="5" t="s">
        <v>397</v>
      </c>
      <c r="C12" s="5" t="s">
        <v>151</v>
      </c>
      <c r="D12" s="5" t="s">
        <v>152</v>
      </c>
      <c r="E12" s="5" t="s">
        <v>13</v>
      </c>
      <c r="F12" s="5" t="s">
        <v>14</v>
      </c>
      <c r="G12" s="6">
        <v>0</v>
      </c>
      <c r="H12" s="6">
        <v>11.2</v>
      </c>
      <c r="I12" s="6">
        <v>0</v>
      </c>
    </row>
    <row r="13" spans="1:9" ht="126" x14ac:dyDescent="0.25">
      <c r="A13" s="5" t="s">
        <v>394</v>
      </c>
      <c r="B13" s="5" t="s">
        <v>393</v>
      </c>
      <c r="C13" s="5" t="s">
        <v>151</v>
      </c>
      <c r="D13" s="5" t="s">
        <v>152</v>
      </c>
      <c r="E13" s="5" t="s">
        <v>13</v>
      </c>
      <c r="F13" s="5" t="s">
        <v>14</v>
      </c>
      <c r="G13" s="6">
        <v>10289.790000000001</v>
      </c>
      <c r="H13" s="6">
        <v>327.24</v>
      </c>
      <c r="I13" s="6">
        <v>0</v>
      </c>
    </row>
    <row r="14" spans="1:9" ht="126" x14ac:dyDescent="0.25">
      <c r="A14" s="5" t="s">
        <v>382</v>
      </c>
      <c r="B14" s="5" t="s">
        <v>381</v>
      </c>
      <c r="C14" s="5" t="s">
        <v>151</v>
      </c>
      <c r="D14" s="5" t="s">
        <v>152</v>
      </c>
      <c r="E14" s="5" t="s">
        <v>13</v>
      </c>
      <c r="F14" s="5" t="s">
        <v>14</v>
      </c>
      <c r="G14" s="6">
        <v>383215.03</v>
      </c>
      <c r="H14" s="6">
        <v>869.06</v>
      </c>
      <c r="I14" s="6">
        <v>0</v>
      </c>
    </row>
    <row r="15" spans="1:9" ht="126" x14ac:dyDescent="0.25">
      <c r="A15" s="5" t="s">
        <v>374</v>
      </c>
      <c r="B15" s="5" t="s">
        <v>373</v>
      </c>
      <c r="C15" s="5" t="s">
        <v>151</v>
      </c>
      <c r="D15" s="5" t="s">
        <v>152</v>
      </c>
      <c r="E15" s="5" t="s">
        <v>13</v>
      </c>
      <c r="F15" s="5" t="s">
        <v>14</v>
      </c>
      <c r="G15" s="6">
        <v>0</v>
      </c>
      <c r="H15" s="6">
        <v>34.700000000000003</v>
      </c>
      <c r="I15" s="6">
        <v>0</v>
      </c>
    </row>
    <row r="16" spans="1:9" ht="126" x14ac:dyDescent="0.25">
      <c r="A16" s="5" t="s">
        <v>400</v>
      </c>
      <c r="B16" s="5" t="s">
        <v>399</v>
      </c>
      <c r="C16" s="5" t="s">
        <v>151</v>
      </c>
      <c r="D16" s="5" t="s">
        <v>152</v>
      </c>
      <c r="E16" s="5" t="s">
        <v>13</v>
      </c>
      <c r="F16" s="5" t="s">
        <v>14</v>
      </c>
      <c r="G16" s="6">
        <v>0</v>
      </c>
      <c r="H16" s="6">
        <v>1186.69</v>
      </c>
      <c r="I16" s="6">
        <v>0</v>
      </c>
    </row>
    <row r="17" spans="1:9" ht="105" x14ac:dyDescent="0.25">
      <c r="A17" s="5" t="s">
        <v>392</v>
      </c>
      <c r="B17" s="5" t="s">
        <v>391</v>
      </c>
      <c r="C17" s="5" t="s">
        <v>219</v>
      </c>
      <c r="D17" s="5" t="s">
        <v>220</v>
      </c>
      <c r="E17" s="5" t="s">
        <v>13</v>
      </c>
      <c r="F17" s="5" t="s">
        <v>14</v>
      </c>
      <c r="G17" s="6">
        <v>0</v>
      </c>
      <c r="H17" s="6">
        <v>70.45</v>
      </c>
      <c r="I17" s="6">
        <v>0</v>
      </c>
    </row>
    <row r="18" spans="1:9" ht="105" x14ac:dyDescent="0.25">
      <c r="A18" s="5" t="s">
        <v>392</v>
      </c>
      <c r="B18" s="5" t="s">
        <v>391</v>
      </c>
      <c r="C18" s="5" t="s">
        <v>227</v>
      </c>
      <c r="D18" s="5" t="s">
        <v>228</v>
      </c>
      <c r="E18" s="5" t="s">
        <v>13</v>
      </c>
      <c r="F18" s="5" t="s">
        <v>14</v>
      </c>
      <c r="G18" s="6">
        <v>12677.67</v>
      </c>
      <c r="H18" s="6">
        <v>65.63</v>
      </c>
      <c r="I18" s="6">
        <v>0</v>
      </c>
    </row>
    <row r="19" spans="1:9" ht="105" x14ac:dyDescent="0.25">
      <c r="A19" s="5" t="s">
        <v>394</v>
      </c>
      <c r="B19" s="5" t="s">
        <v>393</v>
      </c>
      <c r="C19" s="5" t="s">
        <v>227</v>
      </c>
      <c r="D19" s="5" t="s">
        <v>228</v>
      </c>
      <c r="E19" s="5" t="s">
        <v>13</v>
      </c>
      <c r="F19" s="5" t="s">
        <v>14</v>
      </c>
      <c r="G19" s="6">
        <v>5037.54</v>
      </c>
      <c r="H19" s="6">
        <v>0</v>
      </c>
      <c r="I19" s="6">
        <v>0</v>
      </c>
    </row>
    <row r="20" spans="1:9" ht="94.5" x14ac:dyDescent="0.25">
      <c r="A20" s="5" t="s">
        <v>382</v>
      </c>
      <c r="B20" s="5" t="s">
        <v>381</v>
      </c>
      <c r="C20" s="5" t="s">
        <v>227</v>
      </c>
      <c r="D20" s="5" t="s">
        <v>228</v>
      </c>
      <c r="E20" s="5" t="s">
        <v>13</v>
      </c>
      <c r="F20" s="5" t="s">
        <v>14</v>
      </c>
      <c r="G20" s="6">
        <v>60790.18</v>
      </c>
      <c r="H20" s="6">
        <v>156.72</v>
      </c>
      <c r="I20" s="6">
        <v>0</v>
      </c>
    </row>
    <row r="21" spans="1:9" ht="94.5" x14ac:dyDescent="0.25">
      <c r="A21" s="5" t="s">
        <v>400</v>
      </c>
      <c r="B21" s="5" t="s">
        <v>399</v>
      </c>
      <c r="C21" s="5" t="s">
        <v>227</v>
      </c>
      <c r="D21" s="5" t="s">
        <v>228</v>
      </c>
      <c r="E21" s="5" t="s">
        <v>13</v>
      </c>
      <c r="F21" s="5" t="s">
        <v>14</v>
      </c>
      <c r="G21" s="6">
        <v>0</v>
      </c>
      <c r="H21" s="6">
        <v>18.98</v>
      </c>
      <c r="I21" s="6">
        <v>0</v>
      </c>
    </row>
    <row r="22" spans="1:9" ht="105" x14ac:dyDescent="0.25">
      <c r="A22" s="5" t="s">
        <v>376</v>
      </c>
      <c r="B22" s="5" t="s">
        <v>375</v>
      </c>
      <c r="C22" s="5" t="s">
        <v>227</v>
      </c>
      <c r="D22" s="5" t="s">
        <v>228</v>
      </c>
      <c r="E22" s="5" t="s">
        <v>13</v>
      </c>
      <c r="F22" s="5" t="s">
        <v>14</v>
      </c>
      <c r="G22" s="6">
        <v>0.01</v>
      </c>
      <c r="H22" s="6">
        <v>0</v>
      </c>
      <c r="I22" s="6">
        <v>0</v>
      </c>
    </row>
    <row r="23" spans="1:9" ht="94.5" x14ac:dyDescent="0.25">
      <c r="A23" s="5" t="s">
        <v>380</v>
      </c>
      <c r="B23" s="5" t="s">
        <v>379</v>
      </c>
      <c r="C23" s="5" t="s">
        <v>227</v>
      </c>
      <c r="D23" s="5" t="s">
        <v>228</v>
      </c>
      <c r="E23" s="5" t="s">
        <v>13</v>
      </c>
      <c r="F23" s="5" t="s">
        <v>14</v>
      </c>
      <c r="G23" s="6">
        <v>38.5</v>
      </c>
      <c r="H23" s="6">
        <v>0</v>
      </c>
      <c r="I23" s="6">
        <v>0</v>
      </c>
    </row>
    <row r="24" spans="1:9" ht="94.5" x14ac:dyDescent="0.25">
      <c r="A24" s="5" t="s">
        <v>374</v>
      </c>
      <c r="B24" s="5" t="s">
        <v>373</v>
      </c>
      <c r="C24" s="5" t="s">
        <v>227</v>
      </c>
      <c r="D24" s="5" t="s">
        <v>228</v>
      </c>
      <c r="E24" s="5" t="s">
        <v>13</v>
      </c>
      <c r="F24" s="5" t="s">
        <v>14</v>
      </c>
      <c r="G24" s="6">
        <v>0</v>
      </c>
      <c r="H24" s="6">
        <v>3.82</v>
      </c>
      <c r="I24" s="6">
        <v>0</v>
      </c>
    </row>
    <row r="25" spans="1:9" ht="105" x14ac:dyDescent="0.25">
      <c r="A25" s="5" t="s">
        <v>352</v>
      </c>
      <c r="B25" s="5" t="s">
        <v>351</v>
      </c>
      <c r="C25" s="5" t="s">
        <v>227</v>
      </c>
      <c r="D25" s="5" t="s">
        <v>228</v>
      </c>
      <c r="E25" s="5" t="s">
        <v>13</v>
      </c>
      <c r="F25" s="5" t="s">
        <v>14</v>
      </c>
      <c r="G25" s="6">
        <v>3295.52</v>
      </c>
      <c r="H25" s="6">
        <v>92.33</v>
      </c>
      <c r="I25" s="6">
        <v>0</v>
      </c>
    </row>
    <row r="26" spans="1:9" ht="94.5" x14ac:dyDescent="0.25">
      <c r="A26" s="5" t="s">
        <v>366</v>
      </c>
      <c r="B26" s="5" t="s">
        <v>365</v>
      </c>
      <c r="C26" s="5" t="s">
        <v>227</v>
      </c>
      <c r="D26" s="5" t="s">
        <v>228</v>
      </c>
      <c r="E26" s="5" t="s">
        <v>13</v>
      </c>
      <c r="F26" s="5" t="s">
        <v>14</v>
      </c>
      <c r="G26" s="6">
        <v>26969.61</v>
      </c>
      <c r="H26" s="6">
        <v>0</v>
      </c>
      <c r="I26" s="6">
        <v>0</v>
      </c>
    </row>
    <row r="27" spans="1:9" ht="94.5" x14ac:dyDescent="0.25">
      <c r="A27" s="5" t="s">
        <v>358</v>
      </c>
      <c r="B27" s="5" t="s">
        <v>357</v>
      </c>
      <c r="C27" s="5" t="s">
        <v>227</v>
      </c>
      <c r="D27" s="5" t="s">
        <v>228</v>
      </c>
      <c r="E27" s="5" t="s">
        <v>13</v>
      </c>
      <c r="F27" s="5" t="s">
        <v>14</v>
      </c>
      <c r="G27" s="6">
        <v>12.62</v>
      </c>
      <c r="H27" s="6">
        <v>4.5599999999999996</v>
      </c>
      <c r="I27" s="6">
        <v>0</v>
      </c>
    </row>
    <row r="28" spans="1:9" ht="94.5" x14ac:dyDescent="0.25">
      <c r="A28" s="5" t="s">
        <v>348</v>
      </c>
      <c r="B28" s="5" t="s">
        <v>347</v>
      </c>
      <c r="C28" s="5" t="s">
        <v>227</v>
      </c>
      <c r="D28" s="5" t="s">
        <v>228</v>
      </c>
      <c r="E28" s="5" t="s">
        <v>13</v>
      </c>
      <c r="F28" s="5" t="s">
        <v>14</v>
      </c>
      <c r="G28" s="6">
        <v>1529.98</v>
      </c>
      <c r="H28" s="6">
        <v>3.47</v>
      </c>
      <c r="I28" s="6">
        <v>0</v>
      </c>
    </row>
    <row r="29" spans="1:9" ht="105" x14ac:dyDescent="0.25">
      <c r="A29" s="5" t="s">
        <v>350</v>
      </c>
      <c r="B29" s="5" t="s">
        <v>349</v>
      </c>
      <c r="C29" s="5" t="s">
        <v>227</v>
      </c>
      <c r="D29" s="5" t="s">
        <v>228</v>
      </c>
      <c r="E29" s="5" t="s">
        <v>13</v>
      </c>
      <c r="F29" s="5" t="s">
        <v>14</v>
      </c>
      <c r="G29" s="6">
        <v>0</v>
      </c>
      <c r="H29" s="6">
        <v>29.23</v>
      </c>
      <c r="I29" s="6">
        <v>0</v>
      </c>
    </row>
    <row r="30" spans="1:9" ht="94.5" x14ac:dyDescent="0.25">
      <c r="A30" s="5" t="s">
        <v>344</v>
      </c>
      <c r="B30" s="5" t="s">
        <v>343</v>
      </c>
      <c r="C30" s="5" t="s">
        <v>227</v>
      </c>
      <c r="D30" s="5" t="s">
        <v>228</v>
      </c>
      <c r="E30" s="5" t="s">
        <v>13</v>
      </c>
      <c r="F30" s="5" t="s">
        <v>14</v>
      </c>
      <c r="G30" s="6">
        <v>31972.51</v>
      </c>
      <c r="H30" s="6">
        <v>124.21</v>
      </c>
      <c r="I30" s="6">
        <v>0</v>
      </c>
    </row>
    <row r="31" spans="1:9" ht="136.5" x14ac:dyDescent="0.25">
      <c r="A31" s="5" t="s">
        <v>356</v>
      </c>
      <c r="B31" s="5" t="s">
        <v>355</v>
      </c>
      <c r="C31" s="5" t="s">
        <v>271</v>
      </c>
      <c r="D31" s="5" t="s">
        <v>272</v>
      </c>
      <c r="E31" s="5" t="s">
        <v>13</v>
      </c>
      <c r="F31" s="5" t="s">
        <v>14</v>
      </c>
      <c r="G31" s="6">
        <v>0</v>
      </c>
      <c r="H31" s="6">
        <v>2.0499999999999998</v>
      </c>
      <c r="I31" s="6">
        <v>0</v>
      </c>
    </row>
    <row r="32" spans="1:9" ht="136.5" x14ac:dyDescent="0.25">
      <c r="A32" s="5" t="s">
        <v>358</v>
      </c>
      <c r="B32" s="5" t="s">
        <v>357</v>
      </c>
      <c r="C32" s="5" t="s">
        <v>271</v>
      </c>
      <c r="D32" s="5" t="s">
        <v>272</v>
      </c>
      <c r="E32" s="5" t="s">
        <v>13</v>
      </c>
      <c r="F32" s="5" t="s">
        <v>14</v>
      </c>
      <c r="G32" s="6">
        <v>48.63</v>
      </c>
      <c r="H32" s="6">
        <v>0</v>
      </c>
      <c r="I32" s="6">
        <v>0</v>
      </c>
    </row>
    <row r="33" spans="1:9" ht="136.5" x14ac:dyDescent="0.25">
      <c r="A33" s="5" t="s">
        <v>364</v>
      </c>
      <c r="B33" s="5" t="s">
        <v>363</v>
      </c>
      <c r="C33" s="5" t="s">
        <v>271</v>
      </c>
      <c r="D33" s="5" t="s">
        <v>272</v>
      </c>
      <c r="E33" s="5" t="s">
        <v>13</v>
      </c>
      <c r="F33" s="5" t="s">
        <v>14</v>
      </c>
      <c r="G33" s="6">
        <v>172.14</v>
      </c>
      <c r="H33" s="6">
        <v>0</v>
      </c>
      <c r="I33" s="6">
        <v>0</v>
      </c>
    </row>
    <row r="34" spans="1:9" ht="136.5" x14ac:dyDescent="0.25">
      <c r="A34" s="5" t="s">
        <v>366</v>
      </c>
      <c r="B34" s="5" t="s">
        <v>365</v>
      </c>
      <c r="C34" s="5" t="s">
        <v>271</v>
      </c>
      <c r="D34" s="5" t="s">
        <v>272</v>
      </c>
      <c r="E34" s="5" t="s">
        <v>13</v>
      </c>
      <c r="F34" s="5" t="s">
        <v>14</v>
      </c>
      <c r="G34" s="6">
        <v>22689.599999999999</v>
      </c>
      <c r="H34" s="6">
        <v>43.47</v>
      </c>
      <c r="I34" s="6">
        <v>0</v>
      </c>
    </row>
    <row r="35" spans="1:9" ht="136.5" x14ac:dyDescent="0.25">
      <c r="A35" s="5" t="s">
        <v>398</v>
      </c>
      <c r="B35" s="5" t="s">
        <v>397</v>
      </c>
      <c r="C35" s="5" t="s">
        <v>271</v>
      </c>
      <c r="D35" s="5" t="s">
        <v>272</v>
      </c>
      <c r="E35" s="5" t="s">
        <v>13</v>
      </c>
      <c r="F35" s="5" t="s">
        <v>14</v>
      </c>
      <c r="G35" s="6">
        <v>0</v>
      </c>
      <c r="H35" s="6">
        <v>0.45</v>
      </c>
      <c r="I35" s="6">
        <v>0</v>
      </c>
    </row>
    <row r="36" spans="1:9" ht="136.5" x14ac:dyDescent="0.25">
      <c r="A36" s="5" t="s">
        <v>368</v>
      </c>
      <c r="B36" s="5" t="s">
        <v>367</v>
      </c>
      <c r="C36" s="5" t="s">
        <v>271</v>
      </c>
      <c r="D36" s="5" t="s">
        <v>272</v>
      </c>
      <c r="E36" s="5" t="s">
        <v>13</v>
      </c>
      <c r="F36" s="5" t="s">
        <v>14</v>
      </c>
      <c r="G36" s="6">
        <v>0</v>
      </c>
      <c r="H36" s="6">
        <v>3.73</v>
      </c>
      <c r="I36" s="6">
        <v>0</v>
      </c>
    </row>
    <row r="37" spans="1:9" ht="136.5" x14ac:dyDescent="0.25">
      <c r="A37" s="5" t="s">
        <v>380</v>
      </c>
      <c r="B37" s="5" t="s">
        <v>379</v>
      </c>
      <c r="C37" s="5" t="s">
        <v>271</v>
      </c>
      <c r="D37" s="5" t="s">
        <v>272</v>
      </c>
      <c r="E37" s="5" t="s">
        <v>13</v>
      </c>
      <c r="F37" s="5" t="s">
        <v>14</v>
      </c>
      <c r="G37" s="6">
        <v>0</v>
      </c>
      <c r="H37" s="6">
        <v>4.58</v>
      </c>
      <c r="I37" s="6">
        <v>0</v>
      </c>
    </row>
    <row r="38" spans="1:9" ht="136.5" x14ac:dyDescent="0.25">
      <c r="A38" s="5" t="s">
        <v>384</v>
      </c>
      <c r="B38" s="5" t="s">
        <v>383</v>
      </c>
      <c r="C38" s="5" t="s">
        <v>271</v>
      </c>
      <c r="D38" s="5" t="s">
        <v>272</v>
      </c>
      <c r="E38" s="5" t="s">
        <v>13</v>
      </c>
      <c r="F38" s="5" t="s">
        <v>14</v>
      </c>
      <c r="G38" s="6">
        <v>0</v>
      </c>
      <c r="H38" s="6">
        <v>8.58</v>
      </c>
      <c r="I38" s="6">
        <v>0</v>
      </c>
    </row>
    <row r="39" spans="1:9" ht="136.5" x14ac:dyDescent="0.25">
      <c r="A39" s="5" t="s">
        <v>382</v>
      </c>
      <c r="B39" s="5" t="s">
        <v>381</v>
      </c>
      <c r="C39" s="5" t="s">
        <v>271</v>
      </c>
      <c r="D39" s="5" t="s">
        <v>272</v>
      </c>
      <c r="E39" s="5" t="s">
        <v>13</v>
      </c>
      <c r="F39" s="5" t="s">
        <v>14</v>
      </c>
      <c r="G39" s="6">
        <v>96027.59</v>
      </c>
      <c r="H39" s="6">
        <v>215.96</v>
      </c>
      <c r="I39" s="6">
        <v>0</v>
      </c>
    </row>
    <row r="40" spans="1:9" ht="136.5" x14ac:dyDescent="0.25">
      <c r="A40" s="5" t="s">
        <v>394</v>
      </c>
      <c r="B40" s="5" t="s">
        <v>393</v>
      </c>
      <c r="C40" s="5" t="s">
        <v>271</v>
      </c>
      <c r="D40" s="5" t="s">
        <v>272</v>
      </c>
      <c r="E40" s="5" t="s">
        <v>13</v>
      </c>
      <c r="F40" s="5" t="s">
        <v>14</v>
      </c>
      <c r="G40" s="6">
        <v>8683.66</v>
      </c>
      <c r="H40" s="6">
        <v>68.77</v>
      </c>
      <c r="I40" s="6">
        <v>0</v>
      </c>
    </row>
    <row r="41" spans="1:9" ht="136.5" x14ac:dyDescent="0.25">
      <c r="A41" s="5" t="s">
        <v>386</v>
      </c>
      <c r="B41" s="5" t="s">
        <v>385</v>
      </c>
      <c r="C41" s="5" t="s">
        <v>271</v>
      </c>
      <c r="D41" s="5" t="s">
        <v>272</v>
      </c>
      <c r="E41" s="5" t="s">
        <v>13</v>
      </c>
      <c r="F41" s="5" t="s">
        <v>14</v>
      </c>
      <c r="G41" s="6">
        <v>0</v>
      </c>
      <c r="H41" s="6">
        <v>1.01</v>
      </c>
      <c r="I41" s="6">
        <v>0</v>
      </c>
    </row>
    <row r="42" spans="1:9" ht="136.5" x14ac:dyDescent="0.25">
      <c r="A42" s="5" t="s">
        <v>392</v>
      </c>
      <c r="B42" s="5" t="s">
        <v>391</v>
      </c>
      <c r="C42" s="5" t="s">
        <v>271</v>
      </c>
      <c r="D42" s="5" t="s">
        <v>272</v>
      </c>
      <c r="E42" s="5" t="s">
        <v>13</v>
      </c>
      <c r="F42" s="5" t="s">
        <v>14</v>
      </c>
      <c r="G42" s="6">
        <v>449.77</v>
      </c>
      <c r="H42" s="6">
        <v>0</v>
      </c>
      <c r="I42" s="6">
        <v>0</v>
      </c>
    </row>
    <row r="43" spans="1:9" ht="115.5" x14ac:dyDescent="0.25">
      <c r="A43" s="5" t="s">
        <v>396</v>
      </c>
      <c r="B43" s="5" t="s">
        <v>395</v>
      </c>
      <c r="C43" s="5" t="s">
        <v>335</v>
      </c>
      <c r="D43" s="5" t="s">
        <v>336</v>
      </c>
      <c r="E43" s="5" t="s">
        <v>13</v>
      </c>
      <c r="F43" s="5" t="s">
        <v>14</v>
      </c>
      <c r="G43" s="6">
        <v>0</v>
      </c>
      <c r="H43" s="6">
        <v>0</v>
      </c>
      <c r="I43" s="6">
        <v>100</v>
      </c>
    </row>
    <row r="44" spans="1:9" ht="115.5" x14ac:dyDescent="0.25">
      <c r="A44" s="5" t="s">
        <v>394</v>
      </c>
      <c r="B44" s="5" t="s">
        <v>393</v>
      </c>
      <c r="C44" s="5" t="s">
        <v>335</v>
      </c>
      <c r="D44" s="5" t="s">
        <v>336</v>
      </c>
      <c r="E44" s="5" t="s">
        <v>13</v>
      </c>
      <c r="F44" s="5" t="s">
        <v>14</v>
      </c>
      <c r="G44" s="6">
        <v>0</v>
      </c>
      <c r="H44" s="6">
        <v>0</v>
      </c>
      <c r="I44" s="6">
        <v>100</v>
      </c>
    </row>
    <row r="45" spans="1:9" ht="115.5" x14ac:dyDescent="0.25">
      <c r="A45" s="5" t="s">
        <v>392</v>
      </c>
      <c r="B45" s="5" t="s">
        <v>391</v>
      </c>
      <c r="C45" s="5" t="s">
        <v>335</v>
      </c>
      <c r="D45" s="5" t="s">
        <v>336</v>
      </c>
      <c r="E45" s="5" t="s">
        <v>13</v>
      </c>
      <c r="F45" s="5" t="s">
        <v>14</v>
      </c>
      <c r="G45" s="6">
        <v>0</v>
      </c>
      <c r="H45" s="6">
        <v>0</v>
      </c>
      <c r="I45" s="6">
        <v>100</v>
      </c>
    </row>
    <row r="46" spans="1:9" ht="115.5" x14ac:dyDescent="0.25">
      <c r="A46" s="5" t="s">
        <v>390</v>
      </c>
      <c r="B46" s="5" t="s">
        <v>389</v>
      </c>
      <c r="C46" s="5" t="s">
        <v>335</v>
      </c>
      <c r="D46" s="5" t="s">
        <v>336</v>
      </c>
      <c r="E46" s="5" t="s">
        <v>13</v>
      </c>
      <c r="F46" s="5" t="s">
        <v>14</v>
      </c>
      <c r="G46" s="6">
        <v>0</v>
      </c>
      <c r="H46" s="6">
        <v>0</v>
      </c>
      <c r="I46" s="6">
        <v>100</v>
      </c>
    </row>
    <row r="47" spans="1:9" ht="115.5" x14ac:dyDescent="0.25">
      <c r="A47" s="5" t="s">
        <v>388</v>
      </c>
      <c r="B47" s="5" t="s">
        <v>387</v>
      </c>
      <c r="C47" s="5" t="s">
        <v>335</v>
      </c>
      <c r="D47" s="5" t="s">
        <v>336</v>
      </c>
      <c r="E47" s="5" t="s">
        <v>13</v>
      </c>
      <c r="F47" s="5" t="s">
        <v>14</v>
      </c>
      <c r="G47" s="6">
        <v>0</v>
      </c>
      <c r="H47" s="6">
        <v>0</v>
      </c>
      <c r="I47" s="6">
        <v>100</v>
      </c>
    </row>
    <row r="48" spans="1:9" ht="115.5" x14ac:dyDescent="0.25">
      <c r="A48" s="5" t="s">
        <v>386</v>
      </c>
      <c r="B48" s="5" t="s">
        <v>385</v>
      </c>
      <c r="C48" s="5" t="s">
        <v>335</v>
      </c>
      <c r="D48" s="5" t="s">
        <v>336</v>
      </c>
      <c r="E48" s="5" t="s">
        <v>13</v>
      </c>
      <c r="F48" s="5" t="s">
        <v>14</v>
      </c>
      <c r="G48" s="6">
        <v>0</v>
      </c>
      <c r="H48" s="6">
        <v>0</v>
      </c>
      <c r="I48" s="6">
        <v>100</v>
      </c>
    </row>
    <row r="49" spans="1:9" ht="115.5" x14ac:dyDescent="0.25">
      <c r="A49" s="5" t="s">
        <v>384</v>
      </c>
      <c r="B49" s="5" t="s">
        <v>383</v>
      </c>
      <c r="C49" s="5" t="s">
        <v>335</v>
      </c>
      <c r="D49" s="5" t="s">
        <v>336</v>
      </c>
      <c r="E49" s="5" t="s">
        <v>13</v>
      </c>
      <c r="F49" s="5" t="s">
        <v>14</v>
      </c>
      <c r="G49" s="6">
        <v>0</v>
      </c>
      <c r="H49" s="6">
        <v>0</v>
      </c>
      <c r="I49" s="6">
        <v>100</v>
      </c>
    </row>
    <row r="50" spans="1:9" ht="115.5" x14ac:dyDescent="0.25">
      <c r="A50" s="5" t="s">
        <v>382</v>
      </c>
      <c r="B50" s="5" t="s">
        <v>381</v>
      </c>
      <c r="C50" s="5" t="s">
        <v>335</v>
      </c>
      <c r="D50" s="5" t="s">
        <v>336</v>
      </c>
      <c r="E50" s="5" t="s">
        <v>13</v>
      </c>
      <c r="F50" s="5" t="s">
        <v>14</v>
      </c>
      <c r="G50" s="6">
        <v>0</v>
      </c>
      <c r="H50" s="6">
        <v>0</v>
      </c>
      <c r="I50" s="6">
        <v>100</v>
      </c>
    </row>
    <row r="51" spans="1:9" ht="115.5" x14ac:dyDescent="0.25">
      <c r="A51" s="5" t="s">
        <v>380</v>
      </c>
      <c r="B51" s="5" t="s">
        <v>379</v>
      </c>
      <c r="C51" s="5" t="s">
        <v>335</v>
      </c>
      <c r="D51" s="5" t="s">
        <v>336</v>
      </c>
      <c r="E51" s="5" t="s">
        <v>13</v>
      </c>
      <c r="F51" s="5" t="s">
        <v>14</v>
      </c>
      <c r="G51" s="6">
        <v>0</v>
      </c>
      <c r="H51" s="6">
        <v>0</v>
      </c>
      <c r="I51" s="6">
        <v>100</v>
      </c>
    </row>
    <row r="52" spans="1:9" ht="115.5" x14ac:dyDescent="0.25">
      <c r="A52" s="5" t="s">
        <v>378</v>
      </c>
      <c r="B52" s="5" t="s">
        <v>377</v>
      </c>
      <c r="C52" s="5" t="s">
        <v>335</v>
      </c>
      <c r="D52" s="5" t="s">
        <v>336</v>
      </c>
      <c r="E52" s="5" t="s">
        <v>13</v>
      </c>
      <c r="F52" s="5" t="s">
        <v>14</v>
      </c>
      <c r="G52" s="6">
        <v>0</v>
      </c>
      <c r="H52" s="6">
        <v>0</v>
      </c>
      <c r="I52" s="6">
        <v>100</v>
      </c>
    </row>
    <row r="53" spans="1:9" ht="115.5" x14ac:dyDescent="0.25">
      <c r="A53" s="5" t="s">
        <v>376</v>
      </c>
      <c r="B53" s="5" t="s">
        <v>375</v>
      </c>
      <c r="C53" s="5" t="s">
        <v>335</v>
      </c>
      <c r="D53" s="5" t="s">
        <v>336</v>
      </c>
      <c r="E53" s="5" t="s">
        <v>13</v>
      </c>
      <c r="F53" s="5" t="s">
        <v>14</v>
      </c>
      <c r="G53" s="6">
        <v>0</v>
      </c>
      <c r="H53" s="6">
        <v>0</v>
      </c>
      <c r="I53" s="6">
        <v>100</v>
      </c>
    </row>
    <row r="54" spans="1:9" ht="115.5" x14ac:dyDescent="0.25">
      <c r="A54" s="5" t="s">
        <v>374</v>
      </c>
      <c r="B54" s="5" t="s">
        <v>373</v>
      </c>
      <c r="C54" s="5" t="s">
        <v>335</v>
      </c>
      <c r="D54" s="5" t="s">
        <v>336</v>
      </c>
      <c r="E54" s="5" t="s">
        <v>13</v>
      </c>
      <c r="F54" s="5" t="s">
        <v>14</v>
      </c>
      <c r="G54" s="6">
        <v>0</v>
      </c>
      <c r="H54" s="6">
        <v>0</v>
      </c>
      <c r="I54" s="6">
        <v>100</v>
      </c>
    </row>
    <row r="55" spans="1:9" ht="115.5" x14ac:dyDescent="0.25">
      <c r="A55" s="5" t="s">
        <v>372</v>
      </c>
      <c r="B55" s="5" t="s">
        <v>371</v>
      </c>
      <c r="C55" s="5" t="s">
        <v>335</v>
      </c>
      <c r="D55" s="5" t="s">
        <v>336</v>
      </c>
      <c r="E55" s="5" t="s">
        <v>13</v>
      </c>
      <c r="F55" s="5" t="s">
        <v>14</v>
      </c>
      <c r="G55" s="6">
        <v>0</v>
      </c>
      <c r="H55" s="6">
        <v>0</v>
      </c>
      <c r="I55" s="6">
        <v>100</v>
      </c>
    </row>
    <row r="56" spans="1:9" ht="115.5" x14ac:dyDescent="0.25">
      <c r="A56" s="5" t="s">
        <v>370</v>
      </c>
      <c r="B56" s="5" t="s">
        <v>369</v>
      </c>
      <c r="C56" s="5" t="s">
        <v>335</v>
      </c>
      <c r="D56" s="5" t="s">
        <v>336</v>
      </c>
      <c r="E56" s="5" t="s">
        <v>13</v>
      </c>
      <c r="F56" s="5" t="s">
        <v>14</v>
      </c>
      <c r="G56" s="6">
        <v>0</v>
      </c>
      <c r="H56" s="6">
        <v>0</v>
      </c>
      <c r="I56" s="6">
        <v>100</v>
      </c>
    </row>
    <row r="57" spans="1:9" ht="115.5" x14ac:dyDescent="0.25">
      <c r="A57" s="5" t="s">
        <v>368</v>
      </c>
      <c r="B57" s="5" t="s">
        <v>367</v>
      </c>
      <c r="C57" s="5" t="s">
        <v>335</v>
      </c>
      <c r="D57" s="5" t="s">
        <v>336</v>
      </c>
      <c r="E57" s="5" t="s">
        <v>13</v>
      </c>
      <c r="F57" s="5" t="s">
        <v>14</v>
      </c>
      <c r="G57" s="6">
        <v>0</v>
      </c>
      <c r="H57" s="6">
        <v>0</v>
      </c>
      <c r="I57" s="6">
        <v>100</v>
      </c>
    </row>
    <row r="58" spans="1:9" ht="115.5" x14ac:dyDescent="0.25">
      <c r="A58" s="5" t="s">
        <v>366</v>
      </c>
      <c r="B58" s="5" t="s">
        <v>365</v>
      </c>
      <c r="C58" s="5" t="s">
        <v>335</v>
      </c>
      <c r="D58" s="5" t="s">
        <v>336</v>
      </c>
      <c r="E58" s="5" t="s">
        <v>13</v>
      </c>
      <c r="F58" s="5" t="s">
        <v>14</v>
      </c>
      <c r="G58" s="6">
        <v>0</v>
      </c>
      <c r="H58" s="6">
        <v>0</v>
      </c>
      <c r="I58" s="6">
        <v>100</v>
      </c>
    </row>
    <row r="59" spans="1:9" ht="115.5" x14ac:dyDescent="0.25">
      <c r="A59" s="5" t="s">
        <v>364</v>
      </c>
      <c r="B59" s="5" t="s">
        <v>363</v>
      </c>
      <c r="C59" s="5" t="s">
        <v>335</v>
      </c>
      <c r="D59" s="5" t="s">
        <v>336</v>
      </c>
      <c r="E59" s="5" t="s">
        <v>13</v>
      </c>
      <c r="F59" s="5" t="s">
        <v>14</v>
      </c>
      <c r="G59" s="6">
        <v>0</v>
      </c>
      <c r="H59" s="6">
        <v>0</v>
      </c>
      <c r="I59" s="6">
        <v>100</v>
      </c>
    </row>
    <row r="60" spans="1:9" ht="115.5" x14ac:dyDescent="0.25">
      <c r="A60" s="5" t="s">
        <v>362</v>
      </c>
      <c r="B60" s="5" t="s">
        <v>361</v>
      </c>
      <c r="C60" s="5" t="s">
        <v>335</v>
      </c>
      <c r="D60" s="5" t="s">
        <v>336</v>
      </c>
      <c r="E60" s="5" t="s">
        <v>13</v>
      </c>
      <c r="F60" s="5" t="s">
        <v>14</v>
      </c>
      <c r="G60" s="6">
        <v>0</v>
      </c>
      <c r="H60" s="6">
        <v>0</v>
      </c>
      <c r="I60" s="6">
        <v>100</v>
      </c>
    </row>
    <row r="61" spans="1:9" ht="115.5" x14ac:dyDescent="0.25">
      <c r="A61" s="5" t="s">
        <v>360</v>
      </c>
      <c r="B61" s="5" t="s">
        <v>359</v>
      </c>
      <c r="C61" s="5" t="s">
        <v>335</v>
      </c>
      <c r="D61" s="5" t="s">
        <v>336</v>
      </c>
      <c r="E61" s="5" t="s">
        <v>13</v>
      </c>
      <c r="F61" s="5" t="s">
        <v>14</v>
      </c>
      <c r="G61" s="6">
        <v>0</v>
      </c>
      <c r="H61" s="6">
        <v>0</v>
      </c>
      <c r="I61" s="6">
        <v>100</v>
      </c>
    </row>
    <row r="62" spans="1:9" ht="115.5" x14ac:dyDescent="0.25">
      <c r="A62" s="5" t="s">
        <v>358</v>
      </c>
      <c r="B62" s="5" t="s">
        <v>357</v>
      </c>
      <c r="C62" s="5" t="s">
        <v>335</v>
      </c>
      <c r="D62" s="5" t="s">
        <v>336</v>
      </c>
      <c r="E62" s="5" t="s">
        <v>13</v>
      </c>
      <c r="F62" s="5" t="s">
        <v>14</v>
      </c>
      <c r="G62" s="6">
        <v>0</v>
      </c>
      <c r="H62" s="6">
        <v>0</v>
      </c>
      <c r="I62" s="6">
        <v>100</v>
      </c>
    </row>
    <row r="63" spans="1:9" ht="115.5" x14ac:dyDescent="0.25">
      <c r="A63" s="5" t="s">
        <v>356</v>
      </c>
      <c r="B63" s="5" t="s">
        <v>355</v>
      </c>
      <c r="C63" s="5" t="s">
        <v>335</v>
      </c>
      <c r="D63" s="5" t="s">
        <v>336</v>
      </c>
      <c r="E63" s="5" t="s">
        <v>13</v>
      </c>
      <c r="F63" s="5" t="s">
        <v>14</v>
      </c>
      <c r="G63" s="6">
        <v>0</v>
      </c>
      <c r="H63" s="6">
        <v>0</v>
      </c>
      <c r="I63" s="6">
        <v>100</v>
      </c>
    </row>
    <row r="64" spans="1:9" ht="115.5" x14ac:dyDescent="0.25">
      <c r="A64" s="5" t="s">
        <v>354</v>
      </c>
      <c r="B64" s="5" t="s">
        <v>353</v>
      </c>
      <c r="C64" s="5" t="s">
        <v>335</v>
      </c>
      <c r="D64" s="5" t="s">
        <v>336</v>
      </c>
      <c r="E64" s="5" t="s">
        <v>13</v>
      </c>
      <c r="F64" s="5" t="s">
        <v>14</v>
      </c>
      <c r="G64" s="6">
        <v>0</v>
      </c>
      <c r="H64" s="6">
        <v>0</v>
      </c>
      <c r="I64" s="6">
        <v>100</v>
      </c>
    </row>
    <row r="65" spans="1:9" ht="115.5" x14ac:dyDescent="0.25">
      <c r="A65" s="5" t="s">
        <v>352</v>
      </c>
      <c r="B65" s="5" t="s">
        <v>351</v>
      </c>
      <c r="C65" s="5" t="s">
        <v>335</v>
      </c>
      <c r="D65" s="5" t="s">
        <v>336</v>
      </c>
      <c r="E65" s="5" t="s">
        <v>13</v>
      </c>
      <c r="F65" s="5" t="s">
        <v>14</v>
      </c>
      <c r="G65" s="6">
        <v>0</v>
      </c>
      <c r="H65" s="6">
        <v>0</v>
      </c>
      <c r="I65" s="6">
        <v>100</v>
      </c>
    </row>
    <row r="66" spans="1:9" ht="115.5" x14ac:dyDescent="0.25">
      <c r="A66" s="5" t="s">
        <v>350</v>
      </c>
      <c r="B66" s="5" t="s">
        <v>349</v>
      </c>
      <c r="C66" s="5" t="s">
        <v>335</v>
      </c>
      <c r="D66" s="5" t="s">
        <v>336</v>
      </c>
      <c r="E66" s="5" t="s">
        <v>13</v>
      </c>
      <c r="F66" s="5" t="s">
        <v>14</v>
      </c>
      <c r="G66" s="6">
        <v>0</v>
      </c>
      <c r="H66" s="6">
        <v>0</v>
      </c>
      <c r="I66" s="6">
        <v>100</v>
      </c>
    </row>
    <row r="67" spans="1:9" ht="115.5" x14ac:dyDescent="0.25">
      <c r="A67" s="5" t="s">
        <v>348</v>
      </c>
      <c r="B67" s="5" t="s">
        <v>347</v>
      </c>
      <c r="C67" s="5" t="s">
        <v>335</v>
      </c>
      <c r="D67" s="5" t="s">
        <v>336</v>
      </c>
      <c r="E67" s="5" t="s">
        <v>13</v>
      </c>
      <c r="F67" s="5" t="s">
        <v>14</v>
      </c>
      <c r="G67" s="6">
        <v>0</v>
      </c>
      <c r="H67" s="6">
        <v>0</v>
      </c>
      <c r="I67" s="6">
        <v>100</v>
      </c>
    </row>
    <row r="68" spans="1:9" ht="115.5" x14ac:dyDescent="0.25">
      <c r="A68" s="5" t="s">
        <v>346</v>
      </c>
      <c r="B68" s="5" t="s">
        <v>345</v>
      </c>
      <c r="C68" s="5" t="s">
        <v>335</v>
      </c>
      <c r="D68" s="5" t="s">
        <v>336</v>
      </c>
      <c r="E68" s="5" t="s">
        <v>13</v>
      </c>
      <c r="F68" s="5" t="s">
        <v>14</v>
      </c>
      <c r="G68" s="6">
        <v>0</v>
      </c>
      <c r="H68" s="6">
        <v>0</v>
      </c>
      <c r="I68" s="6">
        <v>100</v>
      </c>
    </row>
    <row r="69" spans="1:9" ht="115.5" x14ac:dyDescent="0.25">
      <c r="A69" s="5" t="s">
        <v>344</v>
      </c>
      <c r="B69" s="5" t="s">
        <v>343</v>
      </c>
      <c r="C69" s="5" t="s">
        <v>335</v>
      </c>
      <c r="D69" s="5" t="s">
        <v>336</v>
      </c>
      <c r="E69" s="5" t="s">
        <v>13</v>
      </c>
      <c r="F69" s="5" t="s">
        <v>14</v>
      </c>
      <c r="G69" s="6">
        <v>0</v>
      </c>
      <c r="H69" s="6">
        <v>0</v>
      </c>
      <c r="I69" s="6">
        <v>100</v>
      </c>
    </row>
    <row r="70" spans="1:9" ht="94.5" x14ac:dyDescent="0.25">
      <c r="A70" s="5" t="s">
        <v>342</v>
      </c>
      <c r="B70" s="5" t="s">
        <v>341</v>
      </c>
      <c r="C70" s="5" t="s">
        <v>337</v>
      </c>
      <c r="D70" s="5" t="s">
        <v>338</v>
      </c>
      <c r="E70" s="5" t="s">
        <v>13</v>
      </c>
      <c r="F70" s="5" t="s">
        <v>14</v>
      </c>
      <c r="G70" s="6">
        <v>0</v>
      </c>
      <c r="H70" s="6">
        <v>0</v>
      </c>
      <c r="I70" s="6">
        <v>2498.14</v>
      </c>
    </row>
    <row r="71" spans="1:9" x14ac:dyDescent="0.25">
      <c r="F71" s="11"/>
      <c r="G71" s="12">
        <f>SUM(G3:G70)</f>
        <v>827091.91000000015</v>
      </c>
      <c r="H71" s="12">
        <f t="shared" ref="H71:I71" si="0">SUM(H3:H70)</f>
        <v>5287.89</v>
      </c>
      <c r="I71" s="12">
        <f t="shared" si="0"/>
        <v>5198.1399999999994</v>
      </c>
    </row>
    <row r="72" spans="1:9" x14ac:dyDescent="0.25">
      <c r="F72" s="14" t="s">
        <v>959</v>
      </c>
      <c r="G72" s="12"/>
      <c r="H72" s="12"/>
      <c r="I72" s="12">
        <f>G71+H71+I71</f>
        <v>837577.94000000018</v>
      </c>
    </row>
    <row r="73" spans="1:9" x14ac:dyDescent="0.25">
      <c r="F73" s="15"/>
      <c r="G73" s="8"/>
      <c r="H73" s="8"/>
      <c r="I73" s="8"/>
    </row>
    <row r="74" spans="1:9" x14ac:dyDescent="0.25">
      <c r="F74" s="16" t="s">
        <v>956</v>
      </c>
      <c r="G74" s="13">
        <v>827091.91</v>
      </c>
      <c r="H74" s="13">
        <v>3669.05</v>
      </c>
      <c r="I74" s="13">
        <v>0</v>
      </c>
    </row>
    <row r="75" spans="1:9" x14ac:dyDescent="0.25">
      <c r="F75" s="9"/>
      <c r="G75" s="10"/>
      <c r="H75" s="10"/>
      <c r="I75" s="13">
        <f>G74+H74+I74</f>
        <v>830760.96000000008</v>
      </c>
    </row>
  </sheetData>
  <autoFilter ref="A2:I72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64" workbookViewId="0">
      <selection activeCell="H84" sqref="H84"/>
    </sheetView>
  </sheetViews>
  <sheetFormatPr defaultRowHeight="15" x14ac:dyDescent="0.25"/>
  <cols>
    <col min="1" max="1" width="16.7109375" style="1" customWidth="1"/>
    <col min="2" max="4" width="19.7109375" style="1" customWidth="1"/>
    <col min="5" max="6" width="10.7109375" style="1" customWidth="1"/>
    <col min="7" max="9" width="19.7109375" style="2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403</v>
      </c>
      <c r="B3" s="5" t="s">
        <v>404</v>
      </c>
      <c r="C3" s="5" t="s">
        <v>151</v>
      </c>
      <c r="D3" s="5" t="s">
        <v>152</v>
      </c>
      <c r="E3" s="5" t="s">
        <v>35</v>
      </c>
      <c r="F3" s="5" t="s">
        <v>14</v>
      </c>
      <c r="G3" s="6">
        <v>15473.36</v>
      </c>
      <c r="H3" s="6">
        <v>0</v>
      </c>
      <c r="I3" s="6">
        <v>0</v>
      </c>
    </row>
    <row r="4" spans="1:9" ht="136.5" x14ac:dyDescent="0.25">
      <c r="A4" s="5" t="s">
        <v>403</v>
      </c>
      <c r="B4" s="5" t="s">
        <v>404</v>
      </c>
      <c r="C4" s="5" t="s">
        <v>271</v>
      </c>
      <c r="D4" s="5" t="s">
        <v>272</v>
      </c>
      <c r="E4" s="5" t="s">
        <v>35</v>
      </c>
      <c r="F4" s="5" t="s">
        <v>14</v>
      </c>
      <c r="G4" s="6">
        <v>3581.83</v>
      </c>
      <c r="H4" s="6">
        <v>32.049999999999997</v>
      </c>
      <c r="I4" s="6">
        <v>0</v>
      </c>
    </row>
    <row r="5" spans="1:9" ht="136.5" x14ac:dyDescent="0.25">
      <c r="A5" s="5" t="s">
        <v>405</v>
      </c>
      <c r="B5" s="5" t="s">
        <v>406</v>
      </c>
      <c r="C5" s="5" t="s">
        <v>19</v>
      </c>
      <c r="D5" s="5" t="s">
        <v>20</v>
      </c>
      <c r="E5" s="5" t="s">
        <v>35</v>
      </c>
      <c r="F5" s="5" t="s">
        <v>21</v>
      </c>
      <c r="G5" s="6">
        <v>0</v>
      </c>
      <c r="H5" s="6">
        <v>4.62</v>
      </c>
      <c r="I5" s="6">
        <v>0</v>
      </c>
    </row>
    <row r="6" spans="1:9" ht="94.5" x14ac:dyDescent="0.25">
      <c r="A6" s="5" t="s">
        <v>407</v>
      </c>
      <c r="B6" s="5" t="s">
        <v>408</v>
      </c>
      <c r="C6" s="5" t="s">
        <v>337</v>
      </c>
      <c r="D6" s="5" t="s">
        <v>338</v>
      </c>
      <c r="E6" s="5" t="s">
        <v>35</v>
      </c>
      <c r="F6" s="5" t="s">
        <v>14</v>
      </c>
      <c r="G6" s="6">
        <v>0</v>
      </c>
      <c r="H6" s="6">
        <v>0</v>
      </c>
      <c r="I6" s="6">
        <v>1250</v>
      </c>
    </row>
    <row r="7" spans="1:9" ht="126" x14ac:dyDescent="0.25">
      <c r="A7" s="5" t="s">
        <v>409</v>
      </c>
      <c r="B7" s="5" t="s">
        <v>410</v>
      </c>
      <c r="C7" s="5" t="s">
        <v>151</v>
      </c>
      <c r="D7" s="5" t="s">
        <v>152</v>
      </c>
      <c r="E7" s="5" t="s">
        <v>122</v>
      </c>
      <c r="F7" s="5" t="s">
        <v>14</v>
      </c>
      <c r="G7" s="6">
        <v>0</v>
      </c>
      <c r="H7" s="6">
        <v>40.17</v>
      </c>
      <c r="I7" s="6">
        <v>0</v>
      </c>
    </row>
    <row r="8" spans="1:9" ht="136.5" x14ac:dyDescent="0.25">
      <c r="A8" s="5" t="s">
        <v>409</v>
      </c>
      <c r="B8" s="5" t="s">
        <v>410</v>
      </c>
      <c r="C8" s="5" t="s">
        <v>271</v>
      </c>
      <c r="D8" s="5" t="s">
        <v>272</v>
      </c>
      <c r="E8" s="5" t="s">
        <v>122</v>
      </c>
      <c r="F8" s="5" t="s">
        <v>14</v>
      </c>
      <c r="G8" s="6">
        <v>0</v>
      </c>
      <c r="H8" s="6">
        <v>8.9700000000000006</v>
      </c>
      <c r="I8" s="6">
        <v>0</v>
      </c>
    </row>
    <row r="9" spans="1:9" ht="94.5" x14ac:dyDescent="0.25">
      <c r="A9" s="5" t="s">
        <v>411</v>
      </c>
      <c r="B9" s="5" t="s">
        <v>412</v>
      </c>
      <c r="C9" s="5" t="s">
        <v>227</v>
      </c>
      <c r="D9" s="5" t="s">
        <v>228</v>
      </c>
      <c r="E9" s="5" t="s">
        <v>35</v>
      </c>
      <c r="F9" s="5" t="s">
        <v>14</v>
      </c>
      <c r="G9" s="6">
        <v>851.37</v>
      </c>
      <c r="H9" s="6">
        <v>0</v>
      </c>
      <c r="I9" s="6">
        <v>0</v>
      </c>
    </row>
    <row r="10" spans="1:9" ht="136.5" x14ac:dyDescent="0.25">
      <c r="A10" s="5" t="s">
        <v>411</v>
      </c>
      <c r="B10" s="5" t="s">
        <v>412</v>
      </c>
      <c r="C10" s="5" t="s">
        <v>271</v>
      </c>
      <c r="D10" s="5" t="s">
        <v>272</v>
      </c>
      <c r="E10" s="5" t="s">
        <v>35</v>
      </c>
      <c r="F10" s="5" t="s">
        <v>14</v>
      </c>
      <c r="G10" s="6">
        <v>0</v>
      </c>
      <c r="H10" s="6">
        <v>12.67</v>
      </c>
      <c r="I10" s="6">
        <v>0</v>
      </c>
    </row>
    <row r="11" spans="1:9" ht="136.5" x14ac:dyDescent="0.25">
      <c r="A11" s="5" t="s">
        <v>413</v>
      </c>
      <c r="B11" s="5" t="s">
        <v>414</v>
      </c>
      <c r="C11" s="5" t="s">
        <v>19</v>
      </c>
      <c r="D11" s="5" t="s">
        <v>20</v>
      </c>
      <c r="E11" s="5" t="s">
        <v>35</v>
      </c>
      <c r="F11" s="5" t="s">
        <v>21</v>
      </c>
      <c r="G11" s="6">
        <v>0</v>
      </c>
      <c r="H11" s="6">
        <v>123.15</v>
      </c>
      <c r="I11" s="6">
        <v>0</v>
      </c>
    </row>
    <row r="12" spans="1:9" ht="126" x14ac:dyDescent="0.25">
      <c r="A12" s="5" t="s">
        <v>415</v>
      </c>
      <c r="B12" s="5" t="s">
        <v>416</v>
      </c>
      <c r="C12" s="5" t="s">
        <v>151</v>
      </c>
      <c r="D12" s="5" t="s">
        <v>152</v>
      </c>
      <c r="E12" s="5" t="s">
        <v>69</v>
      </c>
      <c r="F12" s="5" t="s">
        <v>14</v>
      </c>
      <c r="G12" s="6">
        <v>0</v>
      </c>
      <c r="H12" s="6">
        <v>10.67</v>
      </c>
      <c r="I12" s="6">
        <v>0</v>
      </c>
    </row>
    <row r="13" spans="1:9" ht="94.5" x14ac:dyDescent="0.25">
      <c r="A13" s="5" t="s">
        <v>415</v>
      </c>
      <c r="B13" s="5" t="s">
        <v>416</v>
      </c>
      <c r="C13" s="5" t="s">
        <v>227</v>
      </c>
      <c r="D13" s="5" t="s">
        <v>228</v>
      </c>
      <c r="E13" s="5" t="s">
        <v>69</v>
      </c>
      <c r="F13" s="5" t="s">
        <v>14</v>
      </c>
      <c r="G13" s="6">
        <v>0</v>
      </c>
      <c r="H13" s="6">
        <v>1.41</v>
      </c>
      <c r="I13" s="6">
        <v>0</v>
      </c>
    </row>
    <row r="14" spans="1:9" ht="136.5" x14ac:dyDescent="0.25">
      <c r="A14" s="5" t="s">
        <v>415</v>
      </c>
      <c r="B14" s="5" t="s">
        <v>416</v>
      </c>
      <c r="C14" s="5" t="s">
        <v>271</v>
      </c>
      <c r="D14" s="5" t="s">
        <v>272</v>
      </c>
      <c r="E14" s="5" t="s">
        <v>69</v>
      </c>
      <c r="F14" s="5" t="s">
        <v>14</v>
      </c>
      <c r="G14" s="6">
        <v>0</v>
      </c>
      <c r="H14" s="6">
        <v>2.4700000000000002</v>
      </c>
      <c r="I14" s="6">
        <v>0</v>
      </c>
    </row>
    <row r="15" spans="1:9" ht="157.5" x14ac:dyDescent="0.25">
      <c r="A15" s="5" t="s">
        <v>415</v>
      </c>
      <c r="B15" s="5" t="s">
        <v>416</v>
      </c>
      <c r="C15" s="5" t="s">
        <v>286</v>
      </c>
      <c r="D15" s="5" t="s">
        <v>955</v>
      </c>
      <c r="E15" s="5" t="s">
        <v>69</v>
      </c>
      <c r="F15" s="5" t="s">
        <v>14</v>
      </c>
      <c r="G15" s="6">
        <v>0</v>
      </c>
      <c r="H15" s="6">
        <v>0.27</v>
      </c>
      <c r="I15" s="6">
        <v>0</v>
      </c>
    </row>
    <row r="16" spans="1:9" ht="136.5" x14ac:dyDescent="0.25">
      <c r="A16" s="5" t="s">
        <v>417</v>
      </c>
      <c r="B16" s="5" t="s">
        <v>418</v>
      </c>
      <c r="C16" s="5" t="s">
        <v>19</v>
      </c>
      <c r="D16" s="5" t="s">
        <v>20</v>
      </c>
      <c r="E16" s="5" t="s">
        <v>69</v>
      </c>
      <c r="F16" s="5" t="s">
        <v>21</v>
      </c>
      <c r="G16" s="6">
        <v>0</v>
      </c>
      <c r="H16" s="6">
        <v>55.64</v>
      </c>
      <c r="I16" s="6">
        <v>0</v>
      </c>
    </row>
    <row r="17" spans="1:9" ht="94.5" x14ac:dyDescent="0.25">
      <c r="A17" s="5" t="s">
        <v>417</v>
      </c>
      <c r="B17" s="5" t="s">
        <v>418</v>
      </c>
      <c r="C17" s="5" t="s">
        <v>227</v>
      </c>
      <c r="D17" s="5" t="s">
        <v>228</v>
      </c>
      <c r="E17" s="5" t="s">
        <v>69</v>
      </c>
      <c r="F17" s="5" t="s">
        <v>14</v>
      </c>
      <c r="G17" s="6">
        <v>0.01</v>
      </c>
      <c r="H17" s="6">
        <v>0</v>
      </c>
      <c r="I17" s="6">
        <v>0</v>
      </c>
    </row>
    <row r="18" spans="1:9" ht="136.5" x14ac:dyDescent="0.25">
      <c r="A18" s="5" t="s">
        <v>419</v>
      </c>
      <c r="B18" s="5" t="s">
        <v>420</v>
      </c>
      <c r="C18" s="5" t="s">
        <v>271</v>
      </c>
      <c r="D18" s="5" t="s">
        <v>272</v>
      </c>
      <c r="E18" s="5" t="s">
        <v>35</v>
      </c>
      <c r="F18" s="5" t="s">
        <v>14</v>
      </c>
      <c r="G18" s="6">
        <v>2909.05</v>
      </c>
      <c r="H18" s="6">
        <v>18.13</v>
      </c>
      <c r="I18" s="6">
        <v>0</v>
      </c>
    </row>
    <row r="19" spans="1:9" ht="84" x14ac:dyDescent="0.25">
      <c r="A19" s="5" t="s">
        <v>421</v>
      </c>
      <c r="B19" s="5" t="s">
        <v>422</v>
      </c>
      <c r="C19" s="5" t="s">
        <v>305</v>
      </c>
      <c r="D19" s="5" t="s">
        <v>306</v>
      </c>
      <c r="E19" s="5" t="s">
        <v>103</v>
      </c>
      <c r="F19" s="5" t="s">
        <v>14</v>
      </c>
      <c r="G19" s="6">
        <v>0</v>
      </c>
      <c r="H19" s="6">
        <v>4.03</v>
      </c>
      <c r="I19" s="6">
        <v>0</v>
      </c>
    </row>
    <row r="20" spans="1:9" ht="94.5" x14ac:dyDescent="0.25">
      <c r="A20" s="5" t="s">
        <v>423</v>
      </c>
      <c r="B20" s="5" t="s">
        <v>424</v>
      </c>
      <c r="C20" s="5" t="s">
        <v>227</v>
      </c>
      <c r="D20" s="5" t="s">
        <v>228</v>
      </c>
      <c r="E20" s="5" t="s">
        <v>122</v>
      </c>
      <c r="F20" s="5" t="s">
        <v>14</v>
      </c>
      <c r="G20" s="6">
        <v>464.89</v>
      </c>
      <c r="H20" s="6">
        <v>4.47</v>
      </c>
      <c r="I20" s="6">
        <v>0</v>
      </c>
    </row>
    <row r="21" spans="1:9" ht="136.5" x14ac:dyDescent="0.25">
      <c r="A21" s="5" t="s">
        <v>423</v>
      </c>
      <c r="B21" s="5" t="s">
        <v>424</v>
      </c>
      <c r="C21" s="5" t="s">
        <v>271</v>
      </c>
      <c r="D21" s="5" t="s">
        <v>272</v>
      </c>
      <c r="E21" s="5" t="s">
        <v>122</v>
      </c>
      <c r="F21" s="5" t="s">
        <v>14</v>
      </c>
      <c r="G21" s="6">
        <v>481.03</v>
      </c>
      <c r="H21" s="6">
        <v>4.6399999999999997</v>
      </c>
      <c r="I21" s="6">
        <v>0</v>
      </c>
    </row>
    <row r="22" spans="1:9" ht="94.5" x14ac:dyDescent="0.25">
      <c r="A22" s="5" t="s">
        <v>425</v>
      </c>
      <c r="B22" s="5" t="s">
        <v>426</v>
      </c>
      <c r="C22" s="5" t="s">
        <v>227</v>
      </c>
      <c r="D22" s="5" t="s">
        <v>228</v>
      </c>
      <c r="E22" s="5" t="s">
        <v>427</v>
      </c>
      <c r="F22" s="5" t="s">
        <v>14</v>
      </c>
      <c r="G22" s="6">
        <v>0.03</v>
      </c>
      <c r="H22" s="6">
        <v>0</v>
      </c>
      <c r="I22" s="6">
        <v>0</v>
      </c>
    </row>
    <row r="23" spans="1:9" ht="126" x14ac:dyDescent="0.25">
      <c r="A23" s="5" t="s">
        <v>428</v>
      </c>
      <c r="B23" s="5" t="s">
        <v>429</v>
      </c>
      <c r="C23" s="5" t="s">
        <v>151</v>
      </c>
      <c r="D23" s="5" t="s">
        <v>152</v>
      </c>
      <c r="E23" s="5" t="s">
        <v>35</v>
      </c>
      <c r="F23" s="5" t="s">
        <v>14</v>
      </c>
      <c r="G23" s="6">
        <v>0</v>
      </c>
      <c r="H23" s="6">
        <v>1.61</v>
      </c>
      <c r="I23" s="6">
        <v>0</v>
      </c>
    </row>
    <row r="24" spans="1:9" ht="136.5" x14ac:dyDescent="0.25">
      <c r="A24" s="5" t="s">
        <v>428</v>
      </c>
      <c r="B24" s="5" t="s">
        <v>429</v>
      </c>
      <c r="C24" s="5" t="s">
        <v>271</v>
      </c>
      <c r="D24" s="5" t="s">
        <v>272</v>
      </c>
      <c r="E24" s="5" t="s">
        <v>35</v>
      </c>
      <c r="F24" s="5" t="s">
        <v>14</v>
      </c>
      <c r="G24" s="6">
        <v>0</v>
      </c>
      <c r="H24" s="6">
        <v>0.37</v>
      </c>
      <c r="I24" s="6">
        <v>0</v>
      </c>
    </row>
    <row r="25" spans="1:9" ht="136.5" x14ac:dyDescent="0.25">
      <c r="A25" s="5" t="s">
        <v>428</v>
      </c>
      <c r="B25" s="5" t="s">
        <v>429</v>
      </c>
      <c r="C25" s="5" t="s">
        <v>333</v>
      </c>
      <c r="D25" s="5" t="s">
        <v>334</v>
      </c>
      <c r="E25" s="5" t="s">
        <v>35</v>
      </c>
      <c r="F25" s="5" t="s">
        <v>14</v>
      </c>
      <c r="G25" s="6">
        <v>0</v>
      </c>
      <c r="H25" s="6">
        <v>0</v>
      </c>
      <c r="I25" s="6">
        <v>500</v>
      </c>
    </row>
    <row r="26" spans="1:9" ht="136.5" x14ac:dyDescent="0.25">
      <c r="A26" s="5" t="s">
        <v>430</v>
      </c>
      <c r="B26" s="5" t="s">
        <v>431</v>
      </c>
      <c r="C26" s="5" t="s">
        <v>19</v>
      </c>
      <c r="D26" s="5" t="s">
        <v>20</v>
      </c>
      <c r="E26" s="5" t="s">
        <v>35</v>
      </c>
      <c r="F26" s="5" t="s">
        <v>21</v>
      </c>
      <c r="G26" s="6">
        <v>0</v>
      </c>
      <c r="H26" s="6">
        <v>37.97</v>
      </c>
      <c r="I26" s="6">
        <v>0</v>
      </c>
    </row>
    <row r="27" spans="1:9" ht="94.5" x14ac:dyDescent="0.25">
      <c r="A27" s="5" t="s">
        <v>432</v>
      </c>
      <c r="B27" s="5" t="s">
        <v>433</v>
      </c>
      <c r="C27" s="5" t="s">
        <v>317</v>
      </c>
      <c r="D27" s="5" t="s">
        <v>318</v>
      </c>
      <c r="E27" s="5" t="s">
        <v>35</v>
      </c>
      <c r="F27" s="5" t="s">
        <v>14</v>
      </c>
      <c r="G27" s="6">
        <v>0</v>
      </c>
      <c r="H27" s="6">
        <v>0</v>
      </c>
      <c r="I27" s="6">
        <v>497</v>
      </c>
    </row>
    <row r="28" spans="1:9" ht="136.5" x14ac:dyDescent="0.25">
      <c r="A28" s="5" t="s">
        <v>434</v>
      </c>
      <c r="B28" s="5" t="s">
        <v>435</v>
      </c>
      <c r="C28" s="5" t="s">
        <v>19</v>
      </c>
      <c r="D28" s="5" t="s">
        <v>20</v>
      </c>
      <c r="E28" s="5" t="s">
        <v>35</v>
      </c>
      <c r="F28" s="5" t="s">
        <v>21</v>
      </c>
      <c r="G28" s="6">
        <v>0</v>
      </c>
      <c r="H28" s="6">
        <v>40.35</v>
      </c>
      <c r="I28" s="6">
        <v>0</v>
      </c>
    </row>
    <row r="29" spans="1:9" ht="126" x14ac:dyDescent="0.25">
      <c r="A29" s="5" t="s">
        <v>434</v>
      </c>
      <c r="B29" s="5" t="s">
        <v>435</v>
      </c>
      <c r="C29" s="5" t="s">
        <v>151</v>
      </c>
      <c r="D29" s="5" t="s">
        <v>152</v>
      </c>
      <c r="E29" s="5" t="s">
        <v>35</v>
      </c>
      <c r="F29" s="5" t="s">
        <v>14</v>
      </c>
      <c r="G29" s="6">
        <v>13244.24</v>
      </c>
      <c r="H29" s="6">
        <v>131.99</v>
      </c>
      <c r="I29" s="6">
        <v>0</v>
      </c>
    </row>
    <row r="30" spans="1:9" ht="94.5" x14ac:dyDescent="0.25">
      <c r="A30" s="5" t="s">
        <v>434</v>
      </c>
      <c r="B30" s="5" t="s">
        <v>435</v>
      </c>
      <c r="C30" s="5" t="s">
        <v>227</v>
      </c>
      <c r="D30" s="5" t="s">
        <v>228</v>
      </c>
      <c r="E30" s="5" t="s">
        <v>35</v>
      </c>
      <c r="F30" s="5" t="s">
        <v>14</v>
      </c>
      <c r="G30" s="6">
        <v>109.46</v>
      </c>
      <c r="H30" s="6">
        <v>5.34</v>
      </c>
      <c r="I30" s="6">
        <v>0</v>
      </c>
    </row>
    <row r="31" spans="1:9" ht="136.5" x14ac:dyDescent="0.25">
      <c r="A31" s="5" t="s">
        <v>434</v>
      </c>
      <c r="B31" s="5" t="s">
        <v>435</v>
      </c>
      <c r="C31" s="5" t="s">
        <v>271</v>
      </c>
      <c r="D31" s="5" t="s">
        <v>272</v>
      </c>
      <c r="E31" s="5" t="s">
        <v>35</v>
      </c>
      <c r="F31" s="5" t="s">
        <v>14</v>
      </c>
      <c r="G31" s="6">
        <v>1433.83</v>
      </c>
      <c r="H31" s="6">
        <v>18.55</v>
      </c>
      <c r="I31" s="6">
        <v>0</v>
      </c>
    </row>
    <row r="32" spans="1:9" ht="136.5" x14ac:dyDescent="0.25">
      <c r="A32" s="5" t="s">
        <v>436</v>
      </c>
      <c r="B32" s="5" t="s">
        <v>437</v>
      </c>
      <c r="C32" s="5" t="s">
        <v>19</v>
      </c>
      <c r="D32" s="5" t="s">
        <v>20</v>
      </c>
      <c r="E32" s="5" t="s">
        <v>35</v>
      </c>
      <c r="F32" s="5" t="s">
        <v>21</v>
      </c>
      <c r="G32" s="6">
        <v>28394</v>
      </c>
      <c r="H32" s="6">
        <v>1020.01</v>
      </c>
      <c r="I32" s="6">
        <v>0</v>
      </c>
    </row>
    <row r="33" spans="1:9" ht="126" x14ac:dyDescent="0.25">
      <c r="A33" s="5" t="s">
        <v>436</v>
      </c>
      <c r="B33" s="5" t="s">
        <v>437</v>
      </c>
      <c r="C33" s="5" t="s">
        <v>151</v>
      </c>
      <c r="D33" s="5" t="s">
        <v>152</v>
      </c>
      <c r="E33" s="5" t="s">
        <v>35</v>
      </c>
      <c r="F33" s="5" t="s">
        <v>14</v>
      </c>
      <c r="G33" s="6">
        <v>69710.48</v>
      </c>
      <c r="H33" s="6">
        <v>7130.42</v>
      </c>
      <c r="I33" s="6">
        <v>0</v>
      </c>
    </row>
    <row r="34" spans="1:9" ht="126" x14ac:dyDescent="0.25">
      <c r="A34" s="5" t="s">
        <v>436</v>
      </c>
      <c r="B34" s="5" t="s">
        <v>437</v>
      </c>
      <c r="C34" s="5" t="s">
        <v>227</v>
      </c>
      <c r="D34" s="5" t="s">
        <v>228</v>
      </c>
      <c r="E34" s="5" t="s">
        <v>35</v>
      </c>
      <c r="F34" s="5" t="s">
        <v>14</v>
      </c>
      <c r="G34" s="6">
        <v>7943.92</v>
      </c>
      <c r="H34" s="6">
        <v>1192.3</v>
      </c>
      <c r="I34" s="6">
        <v>0</v>
      </c>
    </row>
    <row r="35" spans="1:9" ht="136.5" x14ac:dyDescent="0.25">
      <c r="A35" s="5" t="s">
        <v>436</v>
      </c>
      <c r="B35" s="5" t="s">
        <v>437</v>
      </c>
      <c r="C35" s="5" t="s">
        <v>271</v>
      </c>
      <c r="D35" s="5" t="s">
        <v>272</v>
      </c>
      <c r="E35" s="5" t="s">
        <v>35</v>
      </c>
      <c r="F35" s="5" t="s">
        <v>14</v>
      </c>
      <c r="G35" s="6">
        <v>17047.939999999999</v>
      </c>
      <c r="H35" s="6">
        <v>3034</v>
      </c>
      <c r="I35" s="6">
        <v>0</v>
      </c>
    </row>
    <row r="36" spans="1:9" ht="136.5" x14ac:dyDescent="0.25">
      <c r="A36" s="5" t="s">
        <v>438</v>
      </c>
      <c r="B36" s="5" t="s">
        <v>439</v>
      </c>
      <c r="C36" s="5" t="s">
        <v>19</v>
      </c>
      <c r="D36" s="5" t="s">
        <v>20</v>
      </c>
      <c r="E36" s="5" t="s">
        <v>35</v>
      </c>
      <c r="F36" s="5" t="s">
        <v>21</v>
      </c>
      <c r="G36" s="6">
        <v>568707</v>
      </c>
      <c r="H36" s="6">
        <v>63937.38</v>
      </c>
      <c r="I36" s="6">
        <v>0</v>
      </c>
    </row>
    <row r="37" spans="1:9" ht="126" x14ac:dyDescent="0.25">
      <c r="A37" s="5" t="s">
        <v>438</v>
      </c>
      <c r="B37" s="5" t="s">
        <v>439</v>
      </c>
      <c r="C37" s="5" t="s">
        <v>151</v>
      </c>
      <c r="D37" s="5" t="s">
        <v>152</v>
      </c>
      <c r="E37" s="5" t="s">
        <v>35</v>
      </c>
      <c r="F37" s="5" t="s">
        <v>14</v>
      </c>
      <c r="G37" s="6">
        <v>1044946.66</v>
      </c>
      <c r="H37" s="6">
        <v>127493.65</v>
      </c>
      <c r="I37" s="6">
        <v>0</v>
      </c>
    </row>
    <row r="38" spans="1:9" ht="94.5" x14ac:dyDescent="0.25">
      <c r="A38" s="5" t="s">
        <v>438</v>
      </c>
      <c r="B38" s="5" t="s">
        <v>439</v>
      </c>
      <c r="C38" s="5" t="s">
        <v>227</v>
      </c>
      <c r="D38" s="5" t="s">
        <v>228</v>
      </c>
      <c r="E38" s="5" t="s">
        <v>35</v>
      </c>
      <c r="F38" s="5" t="s">
        <v>14</v>
      </c>
      <c r="G38" s="6">
        <v>127736.66</v>
      </c>
      <c r="H38" s="6">
        <v>14676.29</v>
      </c>
      <c r="I38" s="6">
        <v>0</v>
      </c>
    </row>
    <row r="39" spans="1:9" ht="136.5" x14ac:dyDescent="0.25">
      <c r="A39" s="5" t="s">
        <v>438</v>
      </c>
      <c r="B39" s="5" t="s">
        <v>439</v>
      </c>
      <c r="C39" s="5" t="s">
        <v>271</v>
      </c>
      <c r="D39" s="5" t="s">
        <v>272</v>
      </c>
      <c r="E39" s="5" t="s">
        <v>35</v>
      </c>
      <c r="F39" s="5" t="s">
        <v>14</v>
      </c>
      <c r="G39" s="6">
        <v>256146.79</v>
      </c>
      <c r="H39" s="6">
        <v>30927.15</v>
      </c>
      <c r="I39" s="6">
        <v>0</v>
      </c>
    </row>
    <row r="40" spans="1:9" ht="157.5" x14ac:dyDescent="0.25">
      <c r="A40" s="5" t="s">
        <v>438</v>
      </c>
      <c r="B40" s="5" t="s">
        <v>439</v>
      </c>
      <c r="C40" s="5" t="s">
        <v>285</v>
      </c>
      <c r="D40" s="5" t="s">
        <v>955</v>
      </c>
      <c r="E40" s="5" t="s">
        <v>35</v>
      </c>
      <c r="F40" s="5" t="s">
        <v>14</v>
      </c>
      <c r="G40" s="6">
        <v>9337.69</v>
      </c>
      <c r="H40" s="6">
        <v>482.83</v>
      </c>
      <c r="I40" s="6">
        <v>0</v>
      </c>
    </row>
    <row r="41" spans="1:9" ht="84" x14ac:dyDescent="0.25">
      <c r="A41" s="5" t="s">
        <v>438</v>
      </c>
      <c r="B41" s="5" t="s">
        <v>439</v>
      </c>
      <c r="C41" s="5" t="s">
        <v>289</v>
      </c>
      <c r="D41" s="5" t="s">
        <v>290</v>
      </c>
      <c r="E41" s="5" t="s">
        <v>35</v>
      </c>
      <c r="F41" s="5" t="s">
        <v>14</v>
      </c>
      <c r="G41" s="6">
        <v>0</v>
      </c>
      <c r="H41" s="6">
        <v>46712.62</v>
      </c>
      <c r="I41" s="6">
        <v>0</v>
      </c>
    </row>
    <row r="42" spans="1:9" ht="126" x14ac:dyDescent="0.25">
      <c r="A42" s="5" t="s">
        <v>438</v>
      </c>
      <c r="B42" s="5" t="s">
        <v>439</v>
      </c>
      <c r="C42" s="5" t="s">
        <v>295</v>
      </c>
      <c r="D42" s="5" t="s">
        <v>296</v>
      </c>
      <c r="E42" s="5" t="s">
        <v>35</v>
      </c>
      <c r="F42" s="5" t="s">
        <v>14</v>
      </c>
      <c r="G42" s="6">
        <v>0</v>
      </c>
      <c r="H42" s="6">
        <v>12125.77</v>
      </c>
      <c r="I42" s="6">
        <v>0</v>
      </c>
    </row>
    <row r="43" spans="1:9" ht="84" x14ac:dyDescent="0.25">
      <c r="A43" s="5" t="s">
        <v>438</v>
      </c>
      <c r="B43" s="5" t="s">
        <v>439</v>
      </c>
      <c r="C43" s="5" t="s">
        <v>301</v>
      </c>
      <c r="D43" s="5" t="s">
        <v>302</v>
      </c>
      <c r="E43" s="5" t="s">
        <v>35</v>
      </c>
      <c r="F43" s="5" t="s">
        <v>14</v>
      </c>
      <c r="G43" s="6">
        <v>0</v>
      </c>
      <c r="H43" s="6">
        <v>15835.79</v>
      </c>
      <c r="I43" s="6">
        <v>0</v>
      </c>
    </row>
    <row r="44" spans="1:9" ht="84" x14ac:dyDescent="0.25">
      <c r="A44" s="5" t="s">
        <v>438</v>
      </c>
      <c r="B44" s="5" t="s">
        <v>439</v>
      </c>
      <c r="C44" s="5" t="s">
        <v>329</v>
      </c>
      <c r="D44" s="5" t="s">
        <v>330</v>
      </c>
      <c r="E44" s="5" t="s">
        <v>35</v>
      </c>
      <c r="F44" s="5" t="s">
        <v>14</v>
      </c>
      <c r="G44" s="6">
        <v>20571</v>
      </c>
      <c r="H44" s="6">
        <v>598.13</v>
      </c>
      <c r="I44" s="6">
        <v>0</v>
      </c>
    </row>
    <row r="45" spans="1:9" ht="84" x14ac:dyDescent="0.25">
      <c r="A45" s="5" t="s">
        <v>440</v>
      </c>
      <c r="B45" s="5" t="s">
        <v>441</v>
      </c>
      <c r="C45" s="5" t="s">
        <v>11</v>
      </c>
      <c r="D45" s="5" t="s">
        <v>12</v>
      </c>
      <c r="E45" s="5" t="s">
        <v>35</v>
      </c>
      <c r="F45" s="5" t="s">
        <v>14</v>
      </c>
      <c r="G45" s="6">
        <v>0</v>
      </c>
      <c r="H45" s="6">
        <v>53.98</v>
      </c>
      <c r="I45" s="6">
        <v>0</v>
      </c>
    </row>
    <row r="46" spans="1:9" ht="84" x14ac:dyDescent="0.25">
      <c r="A46" s="5" t="s">
        <v>440</v>
      </c>
      <c r="B46" s="5" t="s">
        <v>441</v>
      </c>
      <c r="C46" s="5" t="s">
        <v>15</v>
      </c>
      <c r="D46" s="5" t="s">
        <v>16</v>
      </c>
      <c r="E46" s="5" t="s">
        <v>35</v>
      </c>
      <c r="F46" s="5" t="s">
        <v>14</v>
      </c>
      <c r="G46" s="6">
        <v>0</v>
      </c>
      <c r="H46" s="6">
        <v>485.76</v>
      </c>
      <c r="I46" s="6">
        <v>0</v>
      </c>
    </row>
    <row r="47" spans="1:9" ht="136.5" x14ac:dyDescent="0.25">
      <c r="A47" s="5" t="s">
        <v>440</v>
      </c>
      <c r="B47" s="5" t="s">
        <v>441</v>
      </c>
      <c r="C47" s="5" t="s">
        <v>19</v>
      </c>
      <c r="D47" s="5" t="s">
        <v>20</v>
      </c>
      <c r="E47" s="5" t="s">
        <v>35</v>
      </c>
      <c r="F47" s="5" t="s">
        <v>21</v>
      </c>
      <c r="G47" s="6">
        <v>0</v>
      </c>
      <c r="H47" s="6">
        <v>48264.81</v>
      </c>
      <c r="I47" s="6">
        <v>0</v>
      </c>
    </row>
    <row r="48" spans="1:9" ht="126" x14ac:dyDescent="0.25">
      <c r="A48" s="5" t="s">
        <v>440</v>
      </c>
      <c r="B48" s="5" t="s">
        <v>441</v>
      </c>
      <c r="C48" s="5" t="s">
        <v>151</v>
      </c>
      <c r="D48" s="5" t="s">
        <v>152</v>
      </c>
      <c r="E48" s="5" t="s">
        <v>35</v>
      </c>
      <c r="F48" s="5" t="s">
        <v>14</v>
      </c>
      <c r="G48" s="6">
        <v>0</v>
      </c>
      <c r="H48" s="6">
        <v>133633.46</v>
      </c>
      <c r="I48" s="6">
        <v>0</v>
      </c>
    </row>
    <row r="49" spans="1:9" ht="94.5" x14ac:dyDescent="0.25">
      <c r="A49" s="5" t="s">
        <v>440</v>
      </c>
      <c r="B49" s="5" t="s">
        <v>441</v>
      </c>
      <c r="C49" s="5" t="s">
        <v>219</v>
      </c>
      <c r="D49" s="5" t="s">
        <v>220</v>
      </c>
      <c r="E49" s="5" t="s">
        <v>35</v>
      </c>
      <c r="F49" s="5" t="s">
        <v>14</v>
      </c>
      <c r="G49" s="6">
        <v>0</v>
      </c>
      <c r="H49" s="6">
        <v>1076.1500000000001</v>
      </c>
      <c r="I49" s="6">
        <v>0</v>
      </c>
    </row>
    <row r="50" spans="1:9" ht="94.5" x14ac:dyDescent="0.25">
      <c r="A50" s="5" t="s">
        <v>440</v>
      </c>
      <c r="B50" s="5" t="s">
        <v>441</v>
      </c>
      <c r="C50" s="5" t="s">
        <v>227</v>
      </c>
      <c r="D50" s="5" t="s">
        <v>228</v>
      </c>
      <c r="E50" s="5" t="s">
        <v>35</v>
      </c>
      <c r="F50" s="5" t="s">
        <v>14</v>
      </c>
      <c r="G50" s="6">
        <v>0</v>
      </c>
      <c r="H50" s="6">
        <v>50981.67</v>
      </c>
      <c r="I50" s="6">
        <v>0</v>
      </c>
    </row>
    <row r="51" spans="1:9" ht="136.5" x14ac:dyDescent="0.25">
      <c r="A51" s="5" t="s">
        <v>440</v>
      </c>
      <c r="B51" s="5" t="s">
        <v>441</v>
      </c>
      <c r="C51" s="5" t="s">
        <v>271</v>
      </c>
      <c r="D51" s="5" t="s">
        <v>272</v>
      </c>
      <c r="E51" s="5" t="s">
        <v>35</v>
      </c>
      <c r="F51" s="5" t="s">
        <v>14</v>
      </c>
      <c r="G51" s="6">
        <v>202100.86</v>
      </c>
      <c r="H51" s="6">
        <v>71951.570000000007</v>
      </c>
      <c r="I51" s="6">
        <v>0</v>
      </c>
    </row>
    <row r="52" spans="1:9" ht="84" x14ac:dyDescent="0.25">
      <c r="A52" s="5" t="s">
        <v>440</v>
      </c>
      <c r="B52" s="5" t="s">
        <v>441</v>
      </c>
      <c r="C52" s="5" t="s">
        <v>297</v>
      </c>
      <c r="D52" s="5" t="s">
        <v>298</v>
      </c>
      <c r="E52" s="5" t="s">
        <v>35</v>
      </c>
      <c r="F52" s="5" t="s">
        <v>14</v>
      </c>
      <c r="G52" s="6">
        <v>0</v>
      </c>
      <c r="H52" s="6">
        <v>831.19</v>
      </c>
      <c r="I52" s="6">
        <v>0</v>
      </c>
    </row>
    <row r="53" spans="1:9" ht="84" x14ac:dyDescent="0.25">
      <c r="A53" s="5" t="s">
        <v>440</v>
      </c>
      <c r="B53" s="5" t="s">
        <v>441</v>
      </c>
      <c r="C53" s="5" t="s">
        <v>305</v>
      </c>
      <c r="D53" s="5" t="s">
        <v>306</v>
      </c>
      <c r="E53" s="5" t="s">
        <v>35</v>
      </c>
      <c r="F53" s="5" t="s">
        <v>14</v>
      </c>
      <c r="G53" s="6">
        <v>60820.02</v>
      </c>
      <c r="H53" s="6">
        <v>44383.73</v>
      </c>
      <c r="I53" s="6">
        <v>9304.1</v>
      </c>
    </row>
    <row r="54" spans="1:9" ht="115.5" x14ac:dyDescent="0.25">
      <c r="A54" s="5" t="s">
        <v>440</v>
      </c>
      <c r="B54" s="5" t="s">
        <v>441</v>
      </c>
      <c r="C54" s="5" t="s">
        <v>335</v>
      </c>
      <c r="D54" s="5" t="s">
        <v>336</v>
      </c>
      <c r="E54" s="5" t="s">
        <v>13</v>
      </c>
      <c r="F54" s="5" t="s">
        <v>14</v>
      </c>
      <c r="G54" s="6">
        <v>0</v>
      </c>
      <c r="H54" s="6">
        <v>0</v>
      </c>
      <c r="I54" s="6">
        <v>450</v>
      </c>
    </row>
    <row r="55" spans="1:9" ht="136.5" x14ac:dyDescent="0.25">
      <c r="A55" s="5" t="s">
        <v>442</v>
      </c>
      <c r="B55" s="5" t="s">
        <v>443</v>
      </c>
      <c r="C55" s="5" t="s">
        <v>19</v>
      </c>
      <c r="D55" s="5" t="s">
        <v>20</v>
      </c>
      <c r="E55" s="5" t="s">
        <v>52</v>
      </c>
      <c r="F55" s="5" t="s">
        <v>21</v>
      </c>
      <c r="G55" s="6">
        <v>0</v>
      </c>
      <c r="H55" s="6">
        <v>6818.13</v>
      </c>
      <c r="I55" s="6">
        <v>0</v>
      </c>
    </row>
    <row r="56" spans="1:9" ht="126" x14ac:dyDescent="0.25">
      <c r="A56" s="5" t="s">
        <v>442</v>
      </c>
      <c r="B56" s="5" t="s">
        <v>443</v>
      </c>
      <c r="C56" s="5" t="s">
        <v>151</v>
      </c>
      <c r="D56" s="5" t="s">
        <v>152</v>
      </c>
      <c r="E56" s="5" t="s">
        <v>52</v>
      </c>
      <c r="F56" s="5" t="s">
        <v>14</v>
      </c>
      <c r="G56" s="6">
        <v>99857.76</v>
      </c>
      <c r="H56" s="6">
        <v>0</v>
      </c>
      <c r="I56" s="6">
        <v>0</v>
      </c>
    </row>
    <row r="57" spans="1:9" ht="136.5" x14ac:dyDescent="0.25">
      <c r="A57" s="5" t="s">
        <v>442</v>
      </c>
      <c r="B57" s="5" t="s">
        <v>443</v>
      </c>
      <c r="C57" s="5" t="s">
        <v>271</v>
      </c>
      <c r="D57" s="5" t="s">
        <v>272</v>
      </c>
      <c r="E57" s="5" t="s">
        <v>52</v>
      </c>
      <c r="F57" s="5" t="s">
        <v>14</v>
      </c>
      <c r="G57" s="6">
        <v>21731.29</v>
      </c>
      <c r="H57" s="6">
        <v>0</v>
      </c>
      <c r="I57" s="6">
        <v>0</v>
      </c>
    </row>
    <row r="58" spans="1:9" ht="136.5" x14ac:dyDescent="0.25">
      <c r="A58" s="5" t="s">
        <v>444</v>
      </c>
      <c r="B58" s="5" t="s">
        <v>445</v>
      </c>
      <c r="C58" s="5" t="s">
        <v>19</v>
      </c>
      <c r="D58" s="5" t="s">
        <v>20</v>
      </c>
      <c r="E58" s="5" t="s">
        <v>103</v>
      </c>
      <c r="F58" s="5" t="s">
        <v>21</v>
      </c>
      <c r="G58" s="6">
        <v>5140.04</v>
      </c>
      <c r="H58" s="6">
        <v>0</v>
      </c>
      <c r="I58" s="6">
        <v>0</v>
      </c>
    </row>
    <row r="59" spans="1:9" ht="126" x14ac:dyDescent="0.25">
      <c r="A59" s="5" t="s">
        <v>444</v>
      </c>
      <c r="B59" s="5" t="s">
        <v>445</v>
      </c>
      <c r="C59" s="5" t="s">
        <v>151</v>
      </c>
      <c r="D59" s="5" t="s">
        <v>152</v>
      </c>
      <c r="E59" s="5" t="s">
        <v>103</v>
      </c>
      <c r="F59" s="5" t="s">
        <v>14</v>
      </c>
      <c r="G59" s="6">
        <v>13057.58</v>
      </c>
      <c r="H59" s="6">
        <v>6591.29</v>
      </c>
      <c r="I59" s="6">
        <v>0</v>
      </c>
    </row>
    <row r="60" spans="1:9" ht="136.5" x14ac:dyDescent="0.25">
      <c r="A60" s="5" t="s">
        <v>444</v>
      </c>
      <c r="B60" s="5" t="s">
        <v>445</v>
      </c>
      <c r="C60" s="5" t="s">
        <v>271</v>
      </c>
      <c r="D60" s="5" t="s">
        <v>272</v>
      </c>
      <c r="E60" s="5" t="s">
        <v>103</v>
      </c>
      <c r="F60" s="5" t="s">
        <v>14</v>
      </c>
      <c r="G60" s="6">
        <v>6352.91</v>
      </c>
      <c r="H60" s="6">
        <v>0</v>
      </c>
      <c r="I60" s="6">
        <v>0</v>
      </c>
    </row>
    <row r="61" spans="1:9" ht="136.5" x14ac:dyDescent="0.25">
      <c r="A61" s="5" t="s">
        <v>446</v>
      </c>
      <c r="B61" s="5" t="s">
        <v>447</v>
      </c>
      <c r="C61" s="5" t="s">
        <v>19</v>
      </c>
      <c r="D61" s="5" t="s">
        <v>20</v>
      </c>
      <c r="E61" s="5" t="s">
        <v>427</v>
      </c>
      <c r="F61" s="5" t="s">
        <v>21</v>
      </c>
      <c r="G61" s="6">
        <v>0</v>
      </c>
      <c r="H61" s="6">
        <v>39.26</v>
      </c>
      <c r="I61" s="6">
        <v>0</v>
      </c>
    </row>
    <row r="62" spans="1:9" ht="126" x14ac:dyDescent="0.25">
      <c r="A62" s="5" t="s">
        <v>446</v>
      </c>
      <c r="B62" s="5" t="s">
        <v>447</v>
      </c>
      <c r="C62" s="5" t="s">
        <v>151</v>
      </c>
      <c r="D62" s="5" t="s">
        <v>152</v>
      </c>
      <c r="E62" s="5" t="s">
        <v>427</v>
      </c>
      <c r="F62" s="5" t="s">
        <v>14</v>
      </c>
      <c r="G62" s="6">
        <v>5596.02</v>
      </c>
      <c r="H62" s="6">
        <v>38.28</v>
      </c>
      <c r="I62" s="6">
        <v>0</v>
      </c>
    </row>
    <row r="63" spans="1:9" ht="136.5" x14ac:dyDescent="0.25">
      <c r="A63" s="5" t="s">
        <v>446</v>
      </c>
      <c r="B63" s="5" t="s">
        <v>447</v>
      </c>
      <c r="C63" s="5" t="s">
        <v>271</v>
      </c>
      <c r="D63" s="5" t="s">
        <v>272</v>
      </c>
      <c r="E63" s="5" t="s">
        <v>427</v>
      </c>
      <c r="F63" s="5" t="s">
        <v>14</v>
      </c>
      <c r="G63" s="6">
        <v>5855.85</v>
      </c>
      <c r="H63" s="6">
        <v>14.09</v>
      </c>
      <c r="I63" s="6">
        <v>0</v>
      </c>
    </row>
    <row r="64" spans="1:9" ht="136.5" x14ac:dyDescent="0.25">
      <c r="A64" s="5" t="s">
        <v>448</v>
      </c>
      <c r="B64" s="5" t="s">
        <v>449</v>
      </c>
      <c r="C64" s="5" t="s">
        <v>271</v>
      </c>
      <c r="D64" s="5" t="s">
        <v>272</v>
      </c>
      <c r="E64" s="5" t="s">
        <v>35</v>
      </c>
      <c r="F64" s="5" t="s">
        <v>14</v>
      </c>
      <c r="G64" s="6">
        <v>0.01</v>
      </c>
      <c r="H64" s="6">
        <v>0</v>
      </c>
      <c r="I64" s="6">
        <v>0</v>
      </c>
    </row>
    <row r="65" spans="6:9" x14ac:dyDescent="0.25">
      <c r="F65" s="11"/>
      <c r="G65" s="12">
        <f>SUBTOTAL(9,G3:G64)</f>
        <v>2609603.5799999996</v>
      </c>
      <c r="H65" s="12">
        <f t="shared" ref="H65:I65" si="0">SUBTOTAL(9,H3:H64)</f>
        <v>690889.25</v>
      </c>
      <c r="I65" s="12">
        <f t="shared" si="0"/>
        <v>12001.1</v>
      </c>
    </row>
    <row r="66" spans="6:9" x14ac:dyDescent="0.25">
      <c r="F66" s="14" t="s">
        <v>959</v>
      </c>
      <c r="G66" s="12"/>
      <c r="H66" s="12"/>
      <c r="I66" s="12">
        <f>G65+H65+I65</f>
        <v>3312493.9299999997</v>
      </c>
    </row>
    <row r="67" spans="6:9" x14ac:dyDescent="0.25">
      <c r="F67" s="15"/>
      <c r="G67" s="8"/>
      <c r="H67" s="8"/>
      <c r="I67" s="8"/>
    </row>
    <row r="68" spans="6:9" x14ac:dyDescent="0.25">
      <c r="F68" s="16" t="s">
        <v>956</v>
      </c>
      <c r="G68" s="13">
        <v>1925957.52</v>
      </c>
      <c r="H68" s="13">
        <v>449516.93</v>
      </c>
      <c r="I68" s="13">
        <v>500</v>
      </c>
    </row>
    <row r="69" spans="6:9" x14ac:dyDescent="0.25">
      <c r="F69" s="9"/>
      <c r="G69" s="10"/>
      <c r="H69" s="10"/>
      <c r="I69" s="13">
        <f>G68+H68+I68</f>
        <v>2375974.4500000002</v>
      </c>
    </row>
  </sheetData>
  <autoFilter ref="A2:I68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58" workbookViewId="0">
      <selection activeCell="F61" sqref="F61:I65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52.5" x14ac:dyDescent="0.25">
      <c r="A3" s="5" t="s">
        <v>450</v>
      </c>
      <c r="B3" s="5" t="s">
        <v>451</v>
      </c>
      <c r="C3" s="5" t="s">
        <v>452</v>
      </c>
      <c r="D3" s="5" t="s">
        <v>453</v>
      </c>
      <c r="E3" s="5" t="s">
        <v>71</v>
      </c>
      <c r="F3" s="5" t="s">
        <v>14</v>
      </c>
      <c r="G3" s="6">
        <v>107012.68</v>
      </c>
      <c r="H3" s="6">
        <v>0</v>
      </c>
      <c r="I3" s="6">
        <v>0</v>
      </c>
    </row>
    <row r="4" spans="1:9" ht="126" x14ac:dyDescent="0.25">
      <c r="A4" s="5" t="s">
        <v>454</v>
      </c>
      <c r="B4" s="5" t="s">
        <v>455</v>
      </c>
      <c r="C4" s="5" t="s">
        <v>151</v>
      </c>
      <c r="D4" s="5" t="s">
        <v>152</v>
      </c>
      <c r="E4" s="5" t="s">
        <v>71</v>
      </c>
      <c r="F4" s="5" t="s">
        <v>14</v>
      </c>
      <c r="G4" s="6">
        <v>0</v>
      </c>
      <c r="H4" s="6">
        <v>39.47</v>
      </c>
      <c r="I4" s="6">
        <v>0</v>
      </c>
    </row>
    <row r="5" spans="1:9" ht="136.5" x14ac:dyDescent="0.25">
      <c r="A5" s="5" t="s">
        <v>454</v>
      </c>
      <c r="B5" s="5" t="s">
        <v>455</v>
      </c>
      <c r="C5" s="5" t="s">
        <v>271</v>
      </c>
      <c r="D5" s="5" t="s">
        <v>272</v>
      </c>
      <c r="E5" s="5" t="s">
        <v>71</v>
      </c>
      <c r="F5" s="5" t="s">
        <v>14</v>
      </c>
      <c r="G5" s="6">
        <v>0</v>
      </c>
      <c r="H5" s="6">
        <v>6.22</v>
      </c>
      <c r="I5" s="6">
        <v>0</v>
      </c>
    </row>
    <row r="6" spans="1:9" ht="63" x14ac:dyDescent="0.25">
      <c r="A6" s="5" t="s">
        <v>454</v>
      </c>
      <c r="B6" s="5" t="s">
        <v>455</v>
      </c>
      <c r="C6" s="5" t="s">
        <v>305</v>
      </c>
      <c r="D6" s="5" t="s">
        <v>306</v>
      </c>
      <c r="E6" s="5" t="s">
        <v>71</v>
      </c>
      <c r="F6" s="5" t="s">
        <v>14</v>
      </c>
      <c r="G6" s="6">
        <v>0</v>
      </c>
      <c r="H6" s="6">
        <v>0.01</v>
      </c>
      <c r="I6" s="6">
        <v>0</v>
      </c>
    </row>
    <row r="7" spans="1:9" ht="73.5" x14ac:dyDescent="0.25">
      <c r="A7" s="5" t="s">
        <v>454</v>
      </c>
      <c r="B7" s="5" t="s">
        <v>455</v>
      </c>
      <c r="C7" s="5" t="s">
        <v>317</v>
      </c>
      <c r="D7" s="5" t="s">
        <v>318</v>
      </c>
      <c r="E7" s="5" t="s">
        <v>71</v>
      </c>
      <c r="F7" s="5" t="s">
        <v>14</v>
      </c>
      <c r="G7" s="6">
        <v>0</v>
      </c>
      <c r="H7" s="6">
        <v>7.0000000000000007E-2</v>
      </c>
      <c r="I7" s="6">
        <v>0</v>
      </c>
    </row>
    <row r="8" spans="1:9" ht="136.5" x14ac:dyDescent="0.25">
      <c r="A8" s="5" t="s">
        <v>456</v>
      </c>
      <c r="B8" s="5" t="s">
        <v>457</v>
      </c>
      <c r="C8" s="5" t="s">
        <v>19</v>
      </c>
      <c r="D8" s="5" t="s">
        <v>20</v>
      </c>
      <c r="E8" s="5" t="s">
        <v>71</v>
      </c>
      <c r="F8" s="5" t="s">
        <v>21</v>
      </c>
      <c r="G8" s="6">
        <v>0</v>
      </c>
      <c r="H8" s="6">
        <v>35.549999999999997</v>
      </c>
      <c r="I8" s="6">
        <v>0</v>
      </c>
    </row>
    <row r="9" spans="1:9" ht="126" x14ac:dyDescent="0.25">
      <c r="A9" s="5" t="s">
        <v>458</v>
      </c>
      <c r="B9" s="5" t="s">
        <v>459</v>
      </c>
      <c r="C9" s="5" t="s">
        <v>151</v>
      </c>
      <c r="D9" s="5" t="s">
        <v>152</v>
      </c>
      <c r="E9" s="5" t="s">
        <v>71</v>
      </c>
      <c r="F9" s="5" t="s">
        <v>14</v>
      </c>
      <c r="G9" s="6">
        <v>0</v>
      </c>
      <c r="H9" s="6">
        <v>96.78</v>
      </c>
      <c r="I9" s="6">
        <v>0</v>
      </c>
    </row>
    <row r="10" spans="1:9" ht="94.5" x14ac:dyDescent="0.25">
      <c r="A10" s="5" t="s">
        <v>458</v>
      </c>
      <c r="B10" s="5" t="s">
        <v>459</v>
      </c>
      <c r="C10" s="5" t="s">
        <v>227</v>
      </c>
      <c r="D10" s="5" t="s">
        <v>228</v>
      </c>
      <c r="E10" s="5" t="s">
        <v>71</v>
      </c>
      <c r="F10" s="5" t="s">
        <v>14</v>
      </c>
      <c r="G10" s="6">
        <v>0</v>
      </c>
      <c r="H10" s="6">
        <v>384.82</v>
      </c>
      <c r="I10" s="6">
        <v>0</v>
      </c>
    </row>
    <row r="11" spans="1:9" ht="136.5" x14ac:dyDescent="0.25">
      <c r="A11" s="5" t="s">
        <v>458</v>
      </c>
      <c r="B11" s="5" t="s">
        <v>459</v>
      </c>
      <c r="C11" s="5" t="s">
        <v>271</v>
      </c>
      <c r="D11" s="5" t="s">
        <v>272</v>
      </c>
      <c r="E11" s="5" t="s">
        <v>71</v>
      </c>
      <c r="F11" s="5" t="s">
        <v>14</v>
      </c>
      <c r="G11" s="6">
        <v>0</v>
      </c>
      <c r="H11" s="6">
        <v>1356.71</v>
      </c>
      <c r="I11" s="6">
        <v>0</v>
      </c>
    </row>
    <row r="12" spans="1:9" ht="115.5" x14ac:dyDescent="0.25">
      <c r="A12" s="5" t="s">
        <v>460</v>
      </c>
      <c r="B12" s="5" t="s">
        <v>461</v>
      </c>
      <c r="C12" s="5" t="s">
        <v>317</v>
      </c>
      <c r="D12" s="5" t="s">
        <v>318</v>
      </c>
      <c r="E12" s="5" t="s">
        <v>71</v>
      </c>
      <c r="F12" s="5" t="s">
        <v>14</v>
      </c>
      <c r="G12" s="6">
        <v>480</v>
      </c>
      <c r="H12" s="6">
        <v>280.57</v>
      </c>
      <c r="I12" s="6">
        <v>0</v>
      </c>
    </row>
    <row r="13" spans="1:9" ht="126" x14ac:dyDescent="0.25">
      <c r="A13" s="5" t="s">
        <v>462</v>
      </c>
      <c r="B13" s="5" t="s">
        <v>463</v>
      </c>
      <c r="C13" s="5" t="s">
        <v>151</v>
      </c>
      <c r="D13" s="5" t="s">
        <v>152</v>
      </c>
      <c r="E13" s="5" t="s">
        <v>71</v>
      </c>
      <c r="F13" s="5" t="s">
        <v>14</v>
      </c>
      <c r="G13" s="6">
        <v>0</v>
      </c>
      <c r="H13" s="6">
        <v>16.149999999999999</v>
      </c>
      <c r="I13" s="6">
        <v>0</v>
      </c>
    </row>
    <row r="14" spans="1:9" ht="115.5" x14ac:dyDescent="0.25">
      <c r="A14" s="5" t="s">
        <v>462</v>
      </c>
      <c r="B14" s="5" t="s">
        <v>463</v>
      </c>
      <c r="C14" s="5" t="s">
        <v>219</v>
      </c>
      <c r="D14" s="5" t="s">
        <v>220</v>
      </c>
      <c r="E14" s="5" t="s">
        <v>71</v>
      </c>
      <c r="F14" s="5" t="s">
        <v>14</v>
      </c>
      <c r="G14" s="6">
        <v>0</v>
      </c>
      <c r="H14" s="6">
        <v>0</v>
      </c>
      <c r="I14" s="6">
        <v>5243.03</v>
      </c>
    </row>
    <row r="15" spans="1:9" ht="115.5" x14ac:dyDescent="0.25">
      <c r="A15" s="5" t="s">
        <v>462</v>
      </c>
      <c r="B15" s="5" t="s">
        <v>463</v>
      </c>
      <c r="C15" s="5" t="s">
        <v>227</v>
      </c>
      <c r="D15" s="5" t="s">
        <v>228</v>
      </c>
      <c r="E15" s="5" t="s">
        <v>71</v>
      </c>
      <c r="F15" s="5" t="s">
        <v>14</v>
      </c>
      <c r="G15" s="6">
        <v>0</v>
      </c>
      <c r="H15" s="6">
        <v>2.4900000000000002</v>
      </c>
      <c r="I15" s="6">
        <v>0</v>
      </c>
    </row>
    <row r="16" spans="1:9" ht="136.5" x14ac:dyDescent="0.25">
      <c r="A16" s="5" t="s">
        <v>462</v>
      </c>
      <c r="B16" s="5" t="s">
        <v>463</v>
      </c>
      <c r="C16" s="5" t="s">
        <v>271</v>
      </c>
      <c r="D16" s="5" t="s">
        <v>272</v>
      </c>
      <c r="E16" s="5" t="s">
        <v>71</v>
      </c>
      <c r="F16" s="5" t="s">
        <v>14</v>
      </c>
      <c r="G16" s="6">
        <v>0</v>
      </c>
      <c r="H16" s="6">
        <v>139.47</v>
      </c>
      <c r="I16" s="6">
        <v>0</v>
      </c>
    </row>
    <row r="17" spans="1:9" ht="126" x14ac:dyDescent="0.25">
      <c r="A17" s="5" t="s">
        <v>464</v>
      </c>
      <c r="B17" s="5" t="s">
        <v>465</v>
      </c>
      <c r="C17" s="5" t="s">
        <v>151</v>
      </c>
      <c r="D17" s="5" t="s">
        <v>152</v>
      </c>
      <c r="E17" s="5" t="s">
        <v>119</v>
      </c>
      <c r="F17" s="5" t="s">
        <v>14</v>
      </c>
      <c r="G17" s="6">
        <v>0</v>
      </c>
      <c r="H17" s="6">
        <v>17.649999999999999</v>
      </c>
      <c r="I17" s="6">
        <v>0</v>
      </c>
    </row>
    <row r="18" spans="1:9" ht="126" x14ac:dyDescent="0.25">
      <c r="A18" s="5" t="s">
        <v>466</v>
      </c>
      <c r="B18" s="5" t="s">
        <v>467</v>
      </c>
      <c r="C18" s="5" t="s">
        <v>151</v>
      </c>
      <c r="D18" s="5" t="s">
        <v>152</v>
      </c>
      <c r="E18" s="5" t="s">
        <v>119</v>
      </c>
      <c r="F18" s="5" t="s">
        <v>14</v>
      </c>
      <c r="G18" s="6">
        <v>0</v>
      </c>
      <c r="H18" s="6">
        <v>6.55</v>
      </c>
      <c r="I18" s="6">
        <v>0</v>
      </c>
    </row>
    <row r="19" spans="1:9" ht="126" x14ac:dyDescent="0.25">
      <c r="A19" s="5" t="s">
        <v>468</v>
      </c>
      <c r="B19" s="5" t="s">
        <v>469</v>
      </c>
      <c r="C19" s="5" t="s">
        <v>146</v>
      </c>
      <c r="D19" s="5" t="s">
        <v>147</v>
      </c>
      <c r="E19" s="5" t="s">
        <v>72</v>
      </c>
      <c r="F19" s="5" t="s">
        <v>14</v>
      </c>
      <c r="G19" s="6">
        <v>0</v>
      </c>
      <c r="H19" s="6">
        <v>51.36</v>
      </c>
      <c r="I19" s="6">
        <v>0</v>
      </c>
    </row>
    <row r="20" spans="1:9" ht="94.5" x14ac:dyDescent="0.25">
      <c r="A20" s="5" t="s">
        <v>468</v>
      </c>
      <c r="B20" s="5" t="s">
        <v>469</v>
      </c>
      <c r="C20" s="5" t="s">
        <v>219</v>
      </c>
      <c r="D20" s="5" t="s">
        <v>220</v>
      </c>
      <c r="E20" s="5" t="s">
        <v>72</v>
      </c>
      <c r="F20" s="5" t="s">
        <v>14</v>
      </c>
      <c r="G20" s="6">
        <v>207.73</v>
      </c>
      <c r="H20" s="6">
        <v>468.01</v>
      </c>
      <c r="I20" s="6">
        <v>0.48</v>
      </c>
    </row>
    <row r="21" spans="1:9" ht="136.5" x14ac:dyDescent="0.25">
      <c r="A21" s="5" t="s">
        <v>468</v>
      </c>
      <c r="B21" s="5" t="s">
        <v>469</v>
      </c>
      <c r="C21" s="5" t="s">
        <v>269</v>
      </c>
      <c r="D21" s="5" t="s">
        <v>270</v>
      </c>
      <c r="E21" s="5" t="s">
        <v>72</v>
      </c>
      <c r="F21" s="5" t="s">
        <v>14</v>
      </c>
      <c r="G21" s="6">
        <v>0</v>
      </c>
      <c r="H21" s="6">
        <v>12.18</v>
      </c>
      <c r="I21" s="6">
        <v>0</v>
      </c>
    </row>
    <row r="22" spans="1:9" ht="126" x14ac:dyDescent="0.25">
      <c r="A22" s="5" t="s">
        <v>470</v>
      </c>
      <c r="B22" s="5" t="s">
        <v>471</v>
      </c>
      <c r="C22" s="5" t="s">
        <v>151</v>
      </c>
      <c r="D22" s="5" t="s">
        <v>152</v>
      </c>
      <c r="E22" s="5" t="s">
        <v>64</v>
      </c>
      <c r="F22" s="5" t="s">
        <v>14</v>
      </c>
      <c r="G22" s="6">
        <v>0</v>
      </c>
      <c r="H22" s="6">
        <v>25.9</v>
      </c>
      <c r="I22" s="6">
        <v>0</v>
      </c>
    </row>
    <row r="23" spans="1:9" ht="94.5" x14ac:dyDescent="0.25">
      <c r="A23" s="5" t="s">
        <v>470</v>
      </c>
      <c r="B23" s="5" t="s">
        <v>471</v>
      </c>
      <c r="C23" s="5" t="s">
        <v>227</v>
      </c>
      <c r="D23" s="5" t="s">
        <v>228</v>
      </c>
      <c r="E23" s="5" t="s">
        <v>64</v>
      </c>
      <c r="F23" s="5" t="s">
        <v>14</v>
      </c>
      <c r="G23" s="6">
        <v>0</v>
      </c>
      <c r="H23" s="6">
        <v>64.94</v>
      </c>
      <c r="I23" s="6">
        <v>0</v>
      </c>
    </row>
    <row r="24" spans="1:9" ht="136.5" x14ac:dyDescent="0.25">
      <c r="A24" s="5" t="s">
        <v>470</v>
      </c>
      <c r="B24" s="5" t="s">
        <v>471</v>
      </c>
      <c r="C24" s="5" t="s">
        <v>271</v>
      </c>
      <c r="D24" s="5" t="s">
        <v>272</v>
      </c>
      <c r="E24" s="5" t="s">
        <v>64</v>
      </c>
      <c r="F24" s="5" t="s">
        <v>14</v>
      </c>
      <c r="G24" s="6">
        <v>0</v>
      </c>
      <c r="H24" s="6">
        <v>35.25</v>
      </c>
      <c r="I24" s="6">
        <v>0</v>
      </c>
    </row>
    <row r="25" spans="1:9" ht="94.5" x14ac:dyDescent="0.25">
      <c r="A25" s="5" t="s">
        <v>472</v>
      </c>
      <c r="B25" s="5" t="s">
        <v>473</v>
      </c>
      <c r="C25" s="5" t="s">
        <v>227</v>
      </c>
      <c r="D25" s="5" t="s">
        <v>228</v>
      </c>
      <c r="E25" s="5" t="s">
        <v>474</v>
      </c>
      <c r="F25" s="5" t="s">
        <v>14</v>
      </c>
      <c r="G25" s="6">
        <v>0</v>
      </c>
      <c r="H25" s="6">
        <v>0.27</v>
      </c>
      <c r="I25" s="6">
        <v>0</v>
      </c>
    </row>
    <row r="26" spans="1:9" ht="136.5" x14ac:dyDescent="0.25">
      <c r="A26" s="5" t="s">
        <v>475</v>
      </c>
      <c r="B26" s="5" t="s">
        <v>476</v>
      </c>
      <c r="C26" s="5" t="s">
        <v>19</v>
      </c>
      <c r="D26" s="5" t="s">
        <v>20</v>
      </c>
      <c r="E26" s="5" t="s">
        <v>71</v>
      </c>
      <c r="F26" s="5" t="s">
        <v>21</v>
      </c>
      <c r="G26" s="6">
        <v>0</v>
      </c>
      <c r="H26" s="6">
        <v>30866.85</v>
      </c>
      <c r="I26" s="6">
        <v>0</v>
      </c>
    </row>
    <row r="27" spans="1:9" ht="94.5" x14ac:dyDescent="0.25">
      <c r="A27" s="5" t="s">
        <v>475</v>
      </c>
      <c r="B27" s="5" t="s">
        <v>476</v>
      </c>
      <c r="C27" s="5" t="s">
        <v>219</v>
      </c>
      <c r="D27" s="5" t="s">
        <v>220</v>
      </c>
      <c r="E27" s="5" t="s">
        <v>71</v>
      </c>
      <c r="F27" s="5" t="s">
        <v>14</v>
      </c>
      <c r="G27" s="6">
        <v>0</v>
      </c>
      <c r="H27" s="6">
        <v>185.1</v>
      </c>
      <c r="I27" s="6">
        <v>0</v>
      </c>
    </row>
    <row r="28" spans="1:9" ht="105" x14ac:dyDescent="0.25">
      <c r="A28" s="5" t="s">
        <v>477</v>
      </c>
      <c r="B28" s="5" t="s">
        <v>478</v>
      </c>
      <c r="C28" s="5" t="s">
        <v>219</v>
      </c>
      <c r="D28" s="5" t="s">
        <v>220</v>
      </c>
      <c r="E28" s="5" t="s">
        <v>71</v>
      </c>
      <c r="F28" s="5" t="s">
        <v>14</v>
      </c>
      <c r="G28" s="6">
        <v>43746.33</v>
      </c>
      <c r="H28" s="6">
        <v>19036.95</v>
      </c>
      <c r="I28" s="6">
        <v>0</v>
      </c>
    </row>
    <row r="29" spans="1:9" ht="126" x14ac:dyDescent="0.25">
      <c r="A29" s="5" t="s">
        <v>479</v>
      </c>
      <c r="B29" s="5" t="s">
        <v>480</v>
      </c>
      <c r="C29" s="5" t="s">
        <v>151</v>
      </c>
      <c r="D29" s="5" t="s">
        <v>152</v>
      </c>
      <c r="E29" s="5" t="s">
        <v>118</v>
      </c>
      <c r="F29" s="5" t="s">
        <v>14</v>
      </c>
      <c r="G29" s="6">
        <v>0</v>
      </c>
      <c r="H29" s="6">
        <v>216.06</v>
      </c>
      <c r="I29" s="6">
        <v>0</v>
      </c>
    </row>
    <row r="30" spans="1:9" ht="126" x14ac:dyDescent="0.25">
      <c r="A30" s="5" t="s">
        <v>481</v>
      </c>
      <c r="B30" s="5" t="s">
        <v>482</v>
      </c>
      <c r="C30" s="5" t="s">
        <v>151</v>
      </c>
      <c r="D30" s="5" t="s">
        <v>152</v>
      </c>
      <c r="E30" s="5" t="s">
        <v>483</v>
      </c>
      <c r="F30" s="5" t="s">
        <v>14</v>
      </c>
      <c r="G30" s="6">
        <v>0</v>
      </c>
      <c r="H30" s="6">
        <v>1.41</v>
      </c>
      <c r="I30" s="6">
        <v>0</v>
      </c>
    </row>
    <row r="31" spans="1:9" ht="94.5" x14ac:dyDescent="0.25">
      <c r="A31" s="5" t="s">
        <v>481</v>
      </c>
      <c r="B31" s="5" t="s">
        <v>482</v>
      </c>
      <c r="C31" s="5" t="s">
        <v>227</v>
      </c>
      <c r="D31" s="5" t="s">
        <v>228</v>
      </c>
      <c r="E31" s="5" t="s">
        <v>483</v>
      </c>
      <c r="F31" s="5" t="s">
        <v>14</v>
      </c>
      <c r="G31" s="6">
        <v>0</v>
      </c>
      <c r="H31" s="6">
        <v>68.819999999999993</v>
      </c>
      <c r="I31" s="6">
        <v>0</v>
      </c>
    </row>
    <row r="32" spans="1:9" ht="94.5" x14ac:dyDescent="0.25">
      <c r="A32" s="5" t="s">
        <v>484</v>
      </c>
      <c r="B32" s="5" t="s">
        <v>485</v>
      </c>
      <c r="C32" s="5" t="s">
        <v>227</v>
      </c>
      <c r="D32" s="5" t="s">
        <v>228</v>
      </c>
      <c r="E32" s="5" t="s">
        <v>486</v>
      </c>
      <c r="F32" s="5" t="s">
        <v>14</v>
      </c>
      <c r="G32" s="6">
        <v>0</v>
      </c>
      <c r="H32" s="6">
        <v>2.2200000000000002</v>
      </c>
      <c r="I32" s="6">
        <v>0</v>
      </c>
    </row>
    <row r="33" spans="1:9" ht="136.5" x14ac:dyDescent="0.25">
      <c r="A33" s="5" t="s">
        <v>484</v>
      </c>
      <c r="B33" s="5" t="s">
        <v>485</v>
      </c>
      <c r="C33" s="5" t="s">
        <v>271</v>
      </c>
      <c r="D33" s="5" t="s">
        <v>272</v>
      </c>
      <c r="E33" s="5" t="s">
        <v>486</v>
      </c>
      <c r="F33" s="5" t="s">
        <v>14</v>
      </c>
      <c r="G33" s="6">
        <v>0</v>
      </c>
      <c r="H33" s="6">
        <v>17.579999999999998</v>
      </c>
      <c r="I33" s="6">
        <v>0</v>
      </c>
    </row>
    <row r="34" spans="1:9" ht="84" x14ac:dyDescent="0.25">
      <c r="A34" s="5" t="s">
        <v>484</v>
      </c>
      <c r="B34" s="5" t="s">
        <v>485</v>
      </c>
      <c r="C34" s="5" t="s">
        <v>305</v>
      </c>
      <c r="D34" s="5" t="s">
        <v>306</v>
      </c>
      <c r="E34" s="5" t="s">
        <v>486</v>
      </c>
      <c r="F34" s="5" t="s">
        <v>14</v>
      </c>
      <c r="G34" s="6">
        <v>0</v>
      </c>
      <c r="H34" s="6">
        <v>0.4</v>
      </c>
      <c r="I34" s="6">
        <v>0</v>
      </c>
    </row>
    <row r="35" spans="1:9" ht="105" x14ac:dyDescent="0.25">
      <c r="A35" s="5" t="s">
        <v>487</v>
      </c>
      <c r="B35" s="5" t="s">
        <v>488</v>
      </c>
      <c r="C35" s="5" t="s">
        <v>227</v>
      </c>
      <c r="D35" s="5" t="s">
        <v>228</v>
      </c>
      <c r="E35" s="5" t="s">
        <v>117</v>
      </c>
      <c r="F35" s="5" t="s">
        <v>14</v>
      </c>
      <c r="G35" s="6">
        <v>0</v>
      </c>
      <c r="H35" s="6">
        <v>56.58</v>
      </c>
      <c r="I35" s="6">
        <v>0</v>
      </c>
    </row>
    <row r="36" spans="1:9" ht="105" x14ac:dyDescent="0.25">
      <c r="A36" s="5" t="s">
        <v>487</v>
      </c>
      <c r="B36" s="5" t="s">
        <v>488</v>
      </c>
      <c r="C36" s="5" t="s">
        <v>305</v>
      </c>
      <c r="D36" s="5" t="s">
        <v>306</v>
      </c>
      <c r="E36" s="5" t="s">
        <v>117</v>
      </c>
      <c r="F36" s="5" t="s">
        <v>14</v>
      </c>
      <c r="G36" s="6">
        <v>0</v>
      </c>
      <c r="H36" s="6">
        <v>37.79</v>
      </c>
      <c r="I36" s="6">
        <v>0</v>
      </c>
    </row>
    <row r="37" spans="1:9" ht="94.5" x14ac:dyDescent="0.25">
      <c r="A37" s="5" t="s">
        <v>489</v>
      </c>
      <c r="B37" s="5" t="s">
        <v>490</v>
      </c>
      <c r="C37" s="5" t="s">
        <v>227</v>
      </c>
      <c r="D37" s="5" t="s">
        <v>228</v>
      </c>
      <c r="E37" s="5" t="s">
        <v>70</v>
      </c>
      <c r="F37" s="5" t="s">
        <v>14</v>
      </c>
      <c r="G37" s="6">
        <v>0</v>
      </c>
      <c r="H37" s="6">
        <v>155.99</v>
      </c>
      <c r="I37" s="6">
        <v>0</v>
      </c>
    </row>
    <row r="38" spans="1:9" ht="94.5" x14ac:dyDescent="0.25">
      <c r="A38" s="5" t="s">
        <v>491</v>
      </c>
      <c r="B38" s="5" t="s">
        <v>492</v>
      </c>
      <c r="C38" s="5" t="s">
        <v>227</v>
      </c>
      <c r="D38" s="5" t="s">
        <v>228</v>
      </c>
      <c r="E38" s="5" t="s">
        <v>71</v>
      </c>
      <c r="F38" s="5" t="s">
        <v>14</v>
      </c>
      <c r="G38" s="6">
        <v>0</v>
      </c>
      <c r="H38" s="6">
        <v>400.06</v>
      </c>
      <c r="I38" s="6">
        <v>0</v>
      </c>
    </row>
    <row r="39" spans="1:9" ht="136.5" x14ac:dyDescent="0.25">
      <c r="A39" s="5" t="s">
        <v>491</v>
      </c>
      <c r="B39" s="5" t="s">
        <v>492</v>
      </c>
      <c r="C39" s="5" t="s">
        <v>333</v>
      </c>
      <c r="D39" s="5" t="s">
        <v>334</v>
      </c>
      <c r="E39" s="5" t="s">
        <v>71</v>
      </c>
      <c r="F39" s="5" t="s">
        <v>14</v>
      </c>
      <c r="G39" s="6">
        <v>0</v>
      </c>
      <c r="H39" s="6">
        <v>0</v>
      </c>
      <c r="I39" s="6">
        <v>500</v>
      </c>
    </row>
    <row r="40" spans="1:9" ht="136.5" x14ac:dyDescent="0.25">
      <c r="A40" s="5" t="s">
        <v>493</v>
      </c>
      <c r="B40" s="5" t="s">
        <v>494</v>
      </c>
      <c r="C40" s="5" t="s">
        <v>19</v>
      </c>
      <c r="D40" s="5" t="s">
        <v>20</v>
      </c>
      <c r="E40" s="5" t="s">
        <v>71</v>
      </c>
      <c r="F40" s="5" t="s">
        <v>21</v>
      </c>
      <c r="G40" s="6">
        <v>0</v>
      </c>
      <c r="H40" s="6">
        <v>159.85</v>
      </c>
      <c r="I40" s="6">
        <v>0</v>
      </c>
    </row>
    <row r="41" spans="1:9" ht="126" x14ac:dyDescent="0.25">
      <c r="A41" s="5" t="s">
        <v>493</v>
      </c>
      <c r="B41" s="5" t="s">
        <v>494</v>
      </c>
      <c r="C41" s="5" t="s">
        <v>151</v>
      </c>
      <c r="D41" s="5" t="s">
        <v>152</v>
      </c>
      <c r="E41" s="5" t="s">
        <v>71</v>
      </c>
      <c r="F41" s="5" t="s">
        <v>14</v>
      </c>
      <c r="G41" s="6">
        <v>0</v>
      </c>
      <c r="H41" s="6">
        <v>7.92</v>
      </c>
      <c r="I41" s="6">
        <v>0</v>
      </c>
    </row>
    <row r="42" spans="1:9" ht="105" x14ac:dyDescent="0.25">
      <c r="A42" s="5" t="s">
        <v>493</v>
      </c>
      <c r="B42" s="5" t="s">
        <v>494</v>
      </c>
      <c r="C42" s="5" t="s">
        <v>305</v>
      </c>
      <c r="D42" s="5" t="s">
        <v>306</v>
      </c>
      <c r="E42" s="5" t="s">
        <v>71</v>
      </c>
      <c r="F42" s="5" t="s">
        <v>14</v>
      </c>
      <c r="G42" s="6">
        <v>0</v>
      </c>
      <c r="H42" s="6">
        <v>5604.97</v>
      </c>
      <c r="I42" s="6">
        <v>0</v>
      </c>
    </row>
    <row r="43" spans="1:9" ht="126" x14ac:dyDescent="0.25">
      <c r="A43" s="5" t="s">
        <v>495</v>
      </c>
      <c r="B43" s="5" t="s">
        <v>496</v>
      </c>
      <c r="C43" s="5" t="s">
        <v>151</v>
      </c>
      <c r="D43" s="5" t="s">
        <v>152</v>
      </c>
      <c r="E43" s="5" t="s">
        <v>71</v>
      </c>
      <c r="F43" s="5" t="s">
        <v>14</v>
      </c>
      <c r="G43" s="6">
        <v>0</v>
      </c>
      <c r="H43" s="6">
        <v>234.95</v>
      </c>
      <c r="I43" s="6">
        <v>0</v>
      </c>
    </row>
    <row r="44" spans="1:9" ht="126" x14ac:dyDescent="0.25">
      <c r="A44" s="5" t="s">
        <v>495</v>
      </c>
      <c r="B44" s="5" t="s">
        <v>496</v>
      </c>
      <c r="C44" s="5" t="s">
        <v>227</v>
      </c>
      <c r="D44" s="5" t="s">
        <v>228</v>
      </c>
      <c r="E44" s="5" t="s">
        <v>71</v>
      </c>
      <c r="F44" s="5" t="s">
        <v>14</v>
      </c>
      <c r="G44" s="6">
        <v>0</v>
      </c>
      <c r="H44" s="6">
        <v>11.7</v>
      </c>
      <c r="I44" s="6">
        <v>0</v>
      </c>
    </row>
    <row r="45" spans="1:9" ht="136.5" x14ac:dyDescent="0.25">
      <c r="A45" s="5" t="s">
        <v>495</v>
      </c>
      <c r="B45" s="5" t="s">
        <v>496</v>
      </c>
      <c r="C45" s="5" t="s">
        <v>271</v>
      </c>
      <c r="D45" s="5" t="s">
        <v>272</v>
      </c>
      <c r="E45" s="5" t="s">
        <v>71</v>
      </c>
      <c r="F45" s="5" t="s">
        <v>14</v>
      </c>
      <c r="G45" s="6">
        <v>0</v>
      </c>
      <c r="H45" s="6">
        <v>54.29</v>
      </c>
      <c r="I45" s="6">
        <v>0</v>
      </c>
    </row>
    <row r="46" spans="1:9" ht="136.5" x14ac:dyDescent="0.25">
      <c r="A46" s="5" t="s">
        <v>497</v>
      </c>
      <c r="B46" s="5" t="s">
        <v>498</v>
      </c>
      <c r="C46" s="5" t="s">
        <v>19</v>
      </c>
      <c r="D46" s="5" t="s">
        <v>20</v>
      </c>
      <c r="E46" s="5" t="s">
        <v>71</v>
      </c>
      <c r="F46" s="5" t="s">
        <v>21</v>
      </c>
      <c r="G46" s="6">
        <v>0</v>
      </c>
      <c r="H46" s="6">
        <v>357.56</v>
      </c>
      <c r="I46" s="6">
        <v>0</v>
      </c>
    </row>
    <row r="47" spans="1:9" ht="126" x14ac:dyDescent="0.25">
      <c r="A47" s="5" t="s">
        <v>499</v>
      </c>
      <c r="B47" s="5" t="s">
        <v>500</v>
      </c>
      <c r="C47" s="5" t="s">
        <v>151</v>
      </c>
      <c r="D47" s="5" t="s">
        <v>152</v>
      </c>
      <c r="E47" s="5" t="s">
        <v>71</v>
      </c>
      <c r="F47" s="5" t="s">
        <v>14</v>
      </c>
      <c r="G47" s="6">
        <v>0</v>
      </c>
      <c r="H47" s="6">
        <v>1085.74</v>
      </c>
      <c r="I47" s="6">
        <v>0</v>
      </c>
    </row>
    <row r="48" spans="1:9" ht="136.5" x14ac:dyDescent="0.25">
      <c r="A48" s="5" t="s">
        <v>501</v>
      </c>
      <c r="B48" s="5" t="s">
        <v>502</v>
      </c>
      <c r="C48" s="5" t="s">
        <v>19</v>
      </c>
      <c r="D48" s="5" t="s">
        <v>20</v>
      </c>
      <c r="E48" s="5" t="s">
        <v>71</v>
      </c>
      <c r="F48" s="5" t="s">
        <v>21</v>
      </c>
      <c r="G48" s="6">
        <v>0</v>
      </c>
      <c r="H48" s="6">
        <v>0</v>
      </c>
      <c r="I48" s="6">
        <v>2790.92</v>
      </c>
    </row>
    <row r="49" spans="1:9" ht="126" x14ac:dyDescent="0.25">
      <c r="A49" s="5" t="s">
        <v>501</v>
      </c>
      <c r="B49" s="5" t="s">
        <v>502</v>
      </c>
      <c r="C49" s="5" t="s">
        <v>151</v>
      </c>
      <c r="D49" s="5" t="s">
        <v>152</v>
      </c>
      <c r="E49" s="5" t="s">
        <v>71</v>
      </c>
      <c r="F49" s="5" t="s">
        <v>14</v>
      </c>
      <c r="G49" s="6">
        <v>0</v>
      </c>
      <c r="H49" s="6">
        <v>38.770000000000003</v>
      </c>
      <c r="I49" s="6">
        <v>0</v>
      </c>
    </row>
    <row r="50" spans="1:9" ht="136.5" x14ac:dyDescent="0.25">
      <c r="A50" s="5" t="s">
        <v>501</v>
      </c>
      <c r="B50" s="5" t="s">
        <v>502</v>
      </c>
      <c r="C50" s="5" t="s">
        <v>271</v>
      </c>
      <c r="D50" s="5" t="s">
        <v>272</v>
      </c>
      <c r="E50" s="5" t="s">
        <v>71</v>
      </c>
      <c r="F50" s="5" t="s">
        <v>14</v>
      </c>
      <c r="G50" s="6">
        <v>0</v>
      </c>
      <c r="H50" s="6">
        <v>62.87</v>
      </c>
      <c r="I50" s="6">
        <v>0</v>
      </c>
    </row>
    <row r="51" spans="1:9" ht="136.5" x14ac:dyDescent="0.25">
      <c r="A51" s="5" t="s">
        <v>503</v>
      </c>
      <c r="B51" s="5" t="s">
        <v>504</v>
      </c>
      <c r="C51" s="5" t="s">
        <v>19</v>
      </c>
      <c r="D51" s="5" t="s">
        <v>20</v>
      </c>
      <c r="E51" s="5" t="s">
        <v>71</v>
      </c>
      <c r="F51" s="5" t="s">
        <v>21</v>
      </c>
      <c r="G51" s="6">
        <v>0</v>
      </c>
      <c r="H51" s="6">
        <v>0</v>
      </c>
      <c r="I51" s="6">
        <v>1204.95</v>
      </c>
    </row>
    <row r="52" spans="1:9" ht="126" x14ac:dyDescent="0.25">
      <c r="A52" s="5" t="s">
        <v>503</v>
      </c>
      <c r="B52" s="5" t="s">
        <v>504</v>
      </c>
      <c r="C52" s="5" t="s">
        <v>151</v>
      </c>
      <c r="D52" s="5" t="s">
        <v>152</v>
      </c>
      <c r="E52" s="5" t="s">
        <v>71</v>
      </c>
      <c r="F52" s="5" t="s">
        <v>14</v>
      </c>
      <c r="G52" s="6">
        <v>6878</v>
      </c>
      <c r="H52" s="6">
        <v>173.55</v>
      </c>
      <c r="I52" s="6">
        <v>0</v>
      </c>
    </row>
    <row r="53" spans="1:9" ht="126" x14ac:dyDescent="0.25">
      <c r="A53" s="5" t="s">
        <v>505</v>
      </c>
      <c r="B53" s="5" t="s">
        <v>506</v>
      </c>
      <c r="C53" s="5" t="s">
        <v>151</v>
      </c>
      <c r="D53" s="5" t="s">
        <v>152</v>
      </c>
      <c r="E53" s="5" t="s">
        <v>119</v>
      </c>
      <c r="F53" s="5" t="s">
        <v>14</v>
      </c>
      <c r="G53" s="6">
        <v>0</v>
      </c>
      <c r="H53" s="6">
        <v>1.1200000000000001</v>
      </c>
      <c r="I53" s="6">
        <v>0</v>
      </c>
    </row>
    <row r="54" spans="1:9" ht="126" x14ac:dyDescent="0.25">
      <c r="A54" s="5" t="s">
        <v>507</v>
      </c>
      <c r="B54" s="5" t="s">
        <v>508</v>
      </c>
      <c r="C54" s="5" t="s">
        <v>151</v>
      </c>
      <c r="D54" s="5" t="s">
        <v>152</v>
      </c>
      <c r="E54" s="5" t="s">
        <v>72</v>
      </c>
      <c r="F54" s="5" t="s">
        <v>14</v>
      </c>
      <c r="G54" s="6">
        <v>0</v>
      </c>
      <c r="H54" s="6">
        <v>24.49</v>
      </c>
      <c r="I54" s="6">
        <v>0</v>
      </c>
    </row>
    <row r="55" spans="1:9" ht="136.5" x14ac:dyDescent="0.25">
      <c r="A55" s="5" t="s">
        <v>509</v>
      </c>
      <c r="B55" s="5" t="s">
        <v>510</v>
      </c>
      <c r="C55" s="5" t="s">
        <v>19</v>
      </c>
      <c r="D55" s="5" t="s">
        <v>20</v>
      </c>
      <c r="E55" s="5" t="s">
        <v>511</v>
      </c>
      <c r="F55" s="5" t="s">
        <v>21</v>
      </c>
      <c r="G55" s="6">
        <v>0</v>
      </c>
      <c r="H55" s="6">
        <v>162.05000000000001</v>
      </c>
      <c r="I55" s="6">
        <v>0</v>
      </c>
    </row>
    <row r="56" spans="1:9" ht="94.5" x14ac:dyDescent="0.25">
      <c r="A56" s="5" t="s">
        <v>509</v>
      </c>
      <c r="B56" s="5" t="s">
        <v>510</v>
      </c>
      <c r="C56" s="5" t="s">
        <v>227</v>
      </c>
      <c r="D56" s="5" t="s">
        <v>228</v>
      </c>
      <c r="E56" s="5" t="s">
        <v>511</v>
      </c>
      <c r="F56" s="5" t="s">
        <v>14</v>
      </c>
      <c r="G56" s="6">
        <v>0</v>
      </c>
      <c r="H56" s="6">
        <v>0.13</v>
      </c>
      <c r="I56" s="6">
        <v>0</v>
      </c>
    </row>
    <row r="57" spans="1:9" ht="136.5" x14ac:dyDescent="0.25">
      <c r="A57" s="5" t="s">
        <v>512</v>
      </c>
      <c r="B57" s="5" t="s">
        <v>513</v>
      </c>
      <c r="C57" s="5" t="s">
        <v>271</v>
      </c>
      <c r="D57" s="5" t="s">
        <v>272</v>
      </c>
      <c r="E57" s="5" t="s">
        <v>514</v>
      </c>
      <c r="F57" s="5" t="s">
        <v>14</v>
      </c>
      <c r="G57" s="6">
        <v>0</v>
      </c>
      <c r="H57" s="6">
        <v>9.19</v>
      </c>
      <c r="I57" s="6">
        <v>0</v>
      </c>
    </row>
    <row r="58" spans="1:9" ht="136.5" x14ac:dyDescent="0.25">
      <c r="A58" s="5" t="s">
        <v>515</v>
      </c>
      <c r="B58" s="5" t="s">
        <v>516</v>
      </c>
      <c r="C58" s="5" t="s">
        <v>19</v>
      </c>
      <c r="D58" s="5" t="s">
        <v>20</v>
      </c>
      <c r="E58" s="5" t="s">
        <v>117</v>
      </c>
      <c r="F58" s="5" t="s">
        <v>21</v>
      </c>
      <c r="G58" s="6">
        <v>0</v>
      </c>
      <c r="H58" s="6">
        <v>0.28000000000000003</v>
      </c>
      <c r="I58" s="6">
        <v>0</v>
      </c>
    </row>
    <row r="59" spans="1:9" ht="136.5" x14ac:dyDescent="0.25">
      <c r="A59" s="5" t="s">
        <v>517</v>
      </c>
      <c r="B59" s="5" t="s">
        <v>518</v>
      </c>
      <c r="C59" s="5" t="s">
        <v>19</v>
      </c>
      <c r="D59" s="5" t="s">
        <v>20</v>
      </c>
      <c r="E59" s="5" t="s">
        <v>71</v>
      </c>
      <c r="F59" s="5" t="s">
        <v>21</v>
      </c>
      <c r="G59" s="6">
        <v>0</v>
      </c>
      <c r="H59" s="6">
        <v>536.36</v>
      </c>
      <c r="I59" s="6">
        <v>0</v>
      </c>
    </row>
    <row r="60" spans="1:9" ht="136.5" x14ac:dyDescent="0.25">
      <c r="A60" s="5" t="s">
        <v>519</v>
      </c>
      <c r="B60" s="5" t="s">
        <v>520</v>
      </c>
      <c r="C60" s="5" t="s">
        <v>19</v>
      </c>
      <c r="D60" s="5" t="s">
        <v>20</v>
      </c>
      <c r="E60" s="5" t="s">
        <v>71</v>
      </c>
      <c r="F60" s="5" t="s">
        <v>21</v>
      </c>
      <c r="G60" s="6">
        <v>0</v>
      </c>
      <c r="H60" s="6">
        <v>15.17</v>
      </c>
      <c r="I60" s="6">
        <v>0</v>
      </c>
    </row>
    <row r="61" spans="1:9" x14ac:dyDescent="0.25">
      <c r="F61" s="11"/>
      <c r="G61" s="12">
        <f>SUBTOTAL(9,G3:G60)</f>
        <v>158324.74</v>
      </c>
      <c r="H61" s="12">
        <f t="shared" ref="H61:I61" si="0">SUBTOTAL(9,H3:H60)</f>
        <v>62627.189999999988</v>
      </c>
      <c r="I61" s="12">
        <f t="shared" si="0"/>
        <v>9739.380000000001</v>
      </c>
    </row>
    <row r="62" spans="1:9" x14ac:dyDescent="0.25">
      <c r="F62" s="14" t="s">
        <v>959</v>
      </c>
      <c r="G62" s="12"/>
      <c r="H62" s="12"/>
      <c r="I62" s="12">
        <f>G61+H61+I61</f>
        <v>230691.31</v>
      </c>
    </row>
    <row r="63" spans="1:9" x14ac:dyDescent="0.25">
      <c r="F63" s="15"/>
      <c r="G63" s="8"/>
      <c r="H63" s="8"/>
      <c r="I63" s="8"/>
    </row>
    <row r="64" spans="1:9" x14ac:dyDescent="0.25">
      <c r="F64" s="16" t="s">
        <v>956</v>
      </c>
      <c r="G64" s="13">
        <v>50832.06</v>
      </c>
      <c r="H64" s="13">
        <v>24569.71</v>
      </c>
      <c r="I64" s="13">
        <v>5743.51</v>
      </c>
    </row>
    <row r="65" spans="6:9" x14ac:dyDescent="0.25">
      <c r="F65" s="9"/>
      <c r="G65" s="10"/>
      <c r="H65" s="10"/>
      <c r="I65" s="13">
        <f>G64+H64+I64</f>
        <v>81145.279999999984</v>
      </c>
    </row>
  </sheetData>
  <autoFilter ref="A2:I6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79" workbookViewId="0">
      <selection activeCell="F81" sqref="F81:I85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521</v>
      </c>
      <c r="B3" s="5" t="s">
        <v>522</v>
      </c>
      <c r="C3" s="5" t="s">
        <v>19</v>
      </c>
      <c r="D3" s="5" t="s">
        <v>20</v>
      </c>
      <c r="E3" s="5" t="s">
        <v>193</v>
      </c>
      <c r="F3" s="5" t="s">
        <v>21</v>
      </c>
      <c r="G3" s="6">
        <v>0</v>
      </c>
      <c r="H3" s="6">
        <v>7090.11</v>
      </c>
      <c r="I3" s="6">
        <v>0</v>
      </c>
    </row>
    <row r="4" spans="1:9" ht="136.5" x14ac:dyDescent="0.25">
      <c r="A4" s="5" t="s">
        <v>523</v>
      </c>
      <c r="B4" s="5" t="s">
        <v>524</v>
      </c>
      <c r="C4" s="5" t="s">
        <v>19</v>
      </c>
      <c r="D4" s="5" t="s">
        <v>20</v>
      </c>
      <c r="E4" s="5" t="s">
        <v>525</v>
      </c>
      <c r="F4" s="5" t="s">
        <v>21</v>
      </c>
      <c r="G4" s="6">
        <v>0</v>
      </c>
      <c r="H4" s="6">
        <v>0.21</v>
      </c>
      <c r="I4" s="6">
        <v>1083.27</v>
      </c>
    </row>
    <row r="5" spans="1:9" ht="136.5" x14ac:dyDescent="0.25">
      <c r="A5" s="5" t="s">
        <v>526</v>
      </c>
      <c r="B5" s="5" t="s">
        <v>527</v>
      </c>
      <c r="C5" s="5" t="s">
        <v>19</v>
      </c>
      <c r="D5" s="5" t="s">
        <v>20</v>
      </c>
      <c r="E5" s="5" t="s">
        <v>528</v>
      </c>
      <c r="F5" s="5" t="s">
        <v>21</v>
      </c>
      <c r="G5" s="6">
        <v>0</v>
      </c>
      <c r="H5" s="6">
        <v>13.27</v>
      </c>
      <c r="I5" s="6">
        <v>0</v>
      </c>
    </row>
    <row r="6" spans="1:9" ht="136.5" x14ac:dyDescent="0.25">
      <c r="A6" s="5" t="s">
        <v>529</v>
      </c>
      <c r="B6" s="5" t="s">
        <v>530</v>
      </c>
      <c r="C6" s="5" t="s">
        <v>19</v>
      </c>
      <c r="D6" s="5" t="s">
        <v>20</v>
      </c>
      <c r="E6" s="5" t="s">
        <v>528</v>
      </c>
      <c r="F6" s="5" t="s">
        <v>21</v>
      </c>
      <c r="G6" s="6">
        <v>0</v>
      </c>
      <c r="H6" s="6">
        <v>6.1</v>
      </c>
      <c r="I6" s="6">
        <v>0</v>
      </c>
    </row>
    <row r="7" spans="1:9" ht="136.5" x14ac:dyDescent="0.25">
      <c r="A7" s="5" t="s">
        <v>531</v>
      </c>
      <c r="B7" s="5" t="s">
        <v>532</v>
      </c>
      <c r="C7" s="5" t="s">
        <v>19</v>
      </c>
      <c r="D7" s="5" t="s">
        <v>20</v>
      </c>
      <c r="E7" s="5" t="s">
        <v>106</v>
      </c>
      <c r="F7" s="5" t="s">
        <v>21</v>
      </c>
      <c r="G7" s="6">
        <v>0</v>
      </c>
      <c r="H7" s="6">
        <v>0</v>
      </c>
      <c r="I7" s="6">
        <v>1421.9</v>
      </c>
    </row>
    <row r="8" spans="1:9" ht="136.5" x14ac:dyDescent="0.25">
      <c r="A8" s="5" t="s">
        <v>533</v>
      </c>
      <c r="B8" s="5" t="s">
        <v>534</v>
      </c>
      <c r="C8" s="5" t="s">
        <v>19</v>
      </c>
      <c r="D8" s="5" t="s">
        <v>20</v>
      </c>
      <c r="E8" s="5" t="s">
        <v>116</v>
      </c>
      <c r="F8" s="5" t="s">
        <v>21</v>
      </c>
      <c r="G8" s="6">
        <v>0</v>
      </c>
      <c r="H8" s="6">
        <v>374.99</v>
      </c>
      <c r="I8" s="6">
        <v>0</v>
      </c>
    </row>
    <row r="9" spans="1:9" ht="136.5" x14ac:dyDescent="0.25">
      <c r="A9" s="5" t="s">
        <v>535</v>
      </c>
      <c r="B9" s="5" t="s">
        <v>536</v>
      </c>
      <c r="C9" s="5" t="s">
        <v>19</v>
      </c>
      <c r="D9" s="5" t="s">
        <v>20</v>
      </c>
      <c r="E9" s="5" t="s">
        <v>537</v>
      </c>
      <c r="F9" s="5" t="s">
        <v>21</v>
      </c>
      <c r="G9" s="6">
        <v>0</v>
      </c>
      <c r="H9" s="6">
        <v>3.88</v>
      </c>
      <c r="I9" s="6">
        <v>0</v>
      </c>
    </row>
    <row r="10" spans="1:9" ht="136.5" x14ac:dyDescent="0.25">
      <c r="A10" s="5" t="s">
        <v>538</v>
      </c>
      <c r="B10" s="5" t="s">
        <v>539</v>
      </c>
      <c r="C10" s="5" t="s">
        <v>19</v>
      </c>
      <c r="D10" s="5" t="s">
        <v>20</v>
      </c>
      <c r="E10" s="5" t="s">
        <v>106</v>
      </c>
      <c r="F10" s="5" t="s">
        <v>21</v>
      </c>
      <c r="G10" s="6">
        <v>32190</v>
      </c>
      <c r="H10" s="6">
        <v>13.68</v>
      </c>
      <c r="I10" s="6">
        <v>0</v>
      </c>
    </row>
    <row r="11" spans="1:9" ht="136.5" x14ac:dyDescent="0.25">
      <c r="A11" s="5" t="s">
        <v>540</v>
      </c>
      <c r="B11" s="5" t="s">
        <v>541</v>
      </c>
      <c r="C11" s="5" t="s">
        <v>19</v>
      </c>
      <c r="D11" s="5" t="s">
        <v>20</v>
      </c>
      <c r="E11" s="5" t="s">
        <v>106</v>
      </c>
      <c r="F11" s="5" t="s">
        <v>21</v>
      </c>
      <c r="G11" s="6">
        <v>107402.79</v>
      </c>
      <c r="H11" s="6">
        <v>11216.75</v>
      </c>
      <c r="I11" s="6">
        <v>0</v>
      </c>
    </row>
    <row r="12" spans="1:9" ht="136.5" x14ac:dyDescent="0.25">
      <c r="A12" s="5" t="s">
        <v>542</v>
      </c>
      <c r="B12" s="5" t="s">
        <v>543</v>
      </c>
      <c r="C12" s="5" t="s">
        <v>19</v>
      </c>
      <c r="D12" s="5" t="s">
        <v>20</v>
      </c>
      <c r="E12" s="5" t="s">
        <v>106</v>
      </c>
      <c r="F12" s="5" t="s">
        <v>21</v>
      </c>
      <c r="G12" s="6">
        <v>0</v>
      </c>
      <c r="H12" s="6">
        <v>36.03</v>
      </c>
      <c r="I12" s="6">
        <v>0</v>
      </c>
    </row>
    <row r="13" spans="1:9" ht="136.5" x14ac:dyDescent="0.25">
      <c r="A13" s="5" t="s">
        <v>544</v>
      </c>
      <c r="B13" s="5" t="s">
        <v>545</v>
      </c>
      <c r="C13" s="5" t="s">
        <v>19</v>
      </c>
      <c r="D13" s="5" t="s">
        <v>20</v>
      </c>
      <c r="E13" s="5" t="s">
        <v>106</v>
      </c>
      <c r="F13" s="5" t="s">
        <v>21</v>
      </c>
      <c r="G13" s="6">
        <v>0</v>
      </c>
      <c r="H13" s="6">
        <v>0.04</v>
      </c>
      <c r="I13" s="6">
        <v>0</v>
      </c>
    </row>
    <row r="14" spans="1:9" ht="126" x14ac:dyDescent="0.25">
      <c r="A14" s="5" t="s">
        <v>523</v>
      </c>
      <c r="B14" s="5" t="s">
        <v>524</v>
      </c>
      <c r="C14" s="5" t="s">
        <v>146</v>
      </c>
      <c r="D14" s="5" t="s">
        <v>147</v>
      </c>
      <c r="E14" s="5" t="s">
        <v>525</v>
      </c>
      <c r="F14" s="5" t="s">
        <v>14</v>
      </c>
      <c r="G14" s="6">
        <v>0.03</v>
      </c>
      <c r="H14" s="6">
        <v>0</v>
      </c>
      <c r="I14" s="6">
        <v>0.01</v>
      </c>
    </row>
    <row r="15" spans="1:9" ht="126" x14ac:dyDescent="0.25">
      <c r="A15" s="5" t="s">
        <v>546</v>
      </c>
      <c r="B15" s="5" t="s">
        <v>547</v>
      </c>
      <c r="C15" s="5" t="s">
        <v>146</v>
      </c>
      <c r="D15" s="5" t="s">
        <v>147</v>
      </c>
      <c r="E15" s="5" t="s">
        <v>114</v>
      </c>
      <c r="F15" s="5" t="s">
        <v>14</v>
      </c>
      <c r="G15" s="6">
        <v>5473.63</v>
      </c>
      <c r="H15" s="6">
        <v>2666.71</v>
      </c>
      <c r="I15" s="6">
        <v>188.19</v>
      </c>
    </row>
    <row r="16" spans="1:9" ht="126" x14ac:dyDescent="0.25">
      <c r="A16" s="5" t="s">
        <v>531</v>
      </c>
      <c r="B16" s="5" t="s">
        <v>532</v>
      </c>
      <c r="C16" s="5" t="s">
        <v>151</v>
      </c>
      <c r="D16" s="5" t="s">
        <v>152</v>
      </c>
      <c r="E16" s="5" t="s">
        <v>106</v>
      </c>
      <c r="F16" s="5" t="s">
        <v>14</v>
      </c>
      <c r="G16" s="6">
        <v>66796.77</v>
      </c>
      <c r="H16" s="6">
        <v>1466.24</v>
      </c>
      <c r="I16" s="6">
        <v>0</v>
      </c>
    </row>
    <row r="17" spans="1:9" ht="126" x14ac:dyDescent="0.25">
      <c r="A17" s="5" t="s">
        <v>548</v>
      </c>
      <c r="B17" s="5" t="s">
        <v>549</v>
      </c>
      <c r="C17" s="5" t="s">
        <v>151</v>
      </c>
      <c r="D17" s="5" t="s">
        <v>152</v>
      </c>
      <c r="E17" s="5" t="s">
        <v>106</v>
      </c>
      <c r="F17" s="5" t="s">
        <v>14</v>
      </c>
      <c r="G17" s="6">
        <v>0</v>
      </c>
      <c r="H17" s="6">
        <v>722.26</v>
      </c>
      <c r="I17" s="6">
        <v>0</v>
      </c>
    </row>
    <row r="18" spans="1:9" ht="126" x14ac:dyDescent="0.25">
      <c r="A18" s="5" t="s">
        <v>523</v>
      </c>
      <c r="B18" s="5" t="s">
        <v>524</v>
      </c>
      <c r="C18" s="5" t="s">
        <v>151</v>
      </c>
      <c r="D18" s="5" t="s">
        <v>152</v>
      </c>
      <c r="E18" s="5" t="s">
        <v>525</v>
      </c>
      <c r="F18" s="5" t="s">
        <v>14</v>
      </c>
      <c r="G18" s="6">
        <v>0</v>
      </c>
      <c r="H18" s="6">
        <v>2532.56</v>
      </c>
      <c r="I18" s="6">
        <v>0</v>
      </c>
    </row>
    <row r="19" spans="1:9" ht="126" x14ac:dyDescent="0.25">
      <c r="A19" s="5" t="s">
        <v>550</v>
      </c>
      <c r="B19" s="5" t="s">
        <v>551</v>
      </c>
      <c r="C19" s="5" t="s">
        <v>151</v>
      </c>
      <c r="D19" s="5" t="s">
        <v>152</v>
      </c>
      <c r="E19" s="5" t="s">
        <v>326</v>
      </c>
      <c r="F19" s="5" t="s">
        <v>14</v>
      </c>
      <c r="G19" s="6">
        <v>14805.73</v>
      </c>
      <c r="H19" s="6">
        <v>0</v>
      </c>
      <c r="I19" s="6">
        <v>0</v>
      </c>
    </row>
    <row r="20" spans="1:9" ht="126" x14ac:dyDescent="0.25">
      <c r="A20" s="5" t="s">
        <v>552</v>
      </c>
      <c r="B20" s="5" t="s">
        <v>553</v>
      </c>
      <c r="C20" s="5" t="s">
        <v>151</v>
      </c>
      <c r="D20" s="5" t="s">
        <v>152</v>
      </c>
      <c r="E20" s="5" t="s">
        <v>106</v>
      </c>
      <c r="F20" s="5" t="s">
        <v>14</v>
      </c>
      <c r="G20" s="6">
        <v>38636.53</v>
      </c>
      <c r="H20" s="6">
        <v>211.24</v>
      </c>
      <c r="I20" s="6">
        <v>0</v>
      </c>
    </row>
    <row r="21" spans="1:9" ht="126" x14ac:dyDescent="0.25">
      <c r="A21" s="5" t="s">
        <v>554</v>
      </c>
      <c r="B21" s="5" t="s">
        <v>555</v>
      </c>
      <c r="C21" s="5" t="s">
        <v>151</v>
      </c>
      <c r="D21" s="5" t="s">
        <v>152</v>
      </c>
      <c r="E21" s="5" t="s">
        <v>115</v>
      </c>
      <c r="F21" s="5" t="s">
        <v>14</v>
      </c>
      <c r="G21" s="6">
        <v>13224.15</v>
      </c>
      <c r="H21" s="6">
        <v>29.97</v>
      </c>
      <c r="I21" s="6">
        <v>0</v>
      </c>
    </row>
    <row r="22" spans="1:9" ht="126" x14ac:dyDescent="0.25">
      <c r="A22" s="5" t="s">
        <v>556</v>
      </c>
      <c r="B22" s="5" t="s">
        <v>557</v>
      </c>
      <c r="C22" s="5" t="s">
        <v>151</v>
      </c>
      <c r="D22" s="5" t="s">
        <v>152</v>
      </c>
      <c r="E22" s="5" t="s">
        <v>106</v>
      </c>
      <c r="F22" s="5" t="s">
        <v>14</v>
      </c>
      <c r="G22" s="6">
        <v>20349.759999999998</v>
      </c>
      <c r="H22" s="6">
        <v>76.650000000000006</v>
      </c>
      <c r="I22" s="6">
        <v>0</v>
      </c>
    </row>
    <row r="23" spans="1:9" ht="126" x14ac:dyDescent="0.25">
      <c r="A23" s="5" t="s">
        <v>538</v>
      </c>
      <c r="B23" s="5" t="s">
        <v>539</v>
      </c>
      <c r="C23" s="5" t="s">
        <v>151</v>
      </c>
      <c r="D23" s="5" t="s">
        <v>152</v>
      </c>
      <c r="E23" s="5" t="s">
        <v>106</v>
      </c>
      <c r="F23" s="5" t="s">
        <v>14</v>
      </c>
      <c r="G23" s="6">
        <v>55400.23</v>
      </c>
      <c r="H23" s="6">
        <v>2.42</v>
      </c>
      <c r="I23" s="6">
        <v>0</v>
      </c>
    </row>
    <row r="24" spans="1:9" ht="126" x14ac:dyDescent="0.25">
      <c r="A24" s="5" t="s">
        <v>558</v>
      </c>
      <c r="B24" s="5" t="s">
        <v>559</v>
      </c>
      <c r="C24" s="5" t="s">
        <v>151</v>
      </c>
      <c r="D24" s="5" t="s">
        <v>152</v>
      </c>
      <c r="E24" s="5" t="s">
        <v>325</v>
      </c>
      <c r="F24" s="5" t="s">
        <v>14</v>
      </c>
      <c r="G24" s="6">
        <v>0</v>
      </c>
      <c r="H24" s="6">
        <v>576.39</v>
      </c>
      <c r="I24" s="6">
        <v>0</v>
      </c>
    </row>
    <row r="25" spans="1:9" ht="126" x14ac:dyDescent="0.25">
      <c r="A25" s="5" t="s">
        <v>535</v>
      </c>
      <c r="B25" s="5" t="s">
        <v>536</v>
      </c>
      <c r="C25" s="5" t="s">
        <v>151</v>
      </c>
      <c r="D25" s="5" t="s">
        <v>152</v>
      </c>
      <c r="E25" s="5" t="s">
        <v>537</v>
      </c>
      <c r="F25" s="5" t="s">
        <v>14</v>
      </c>
      <c r="G25" s="6">
        <v>26301.75</v>
      </c>
      <c r="H25" s="6">
        <v>345.79</v>
      </c>
      <c r="I25" s="6">
        <v>0</v>
      </c>
    </row>
    <row r="26" spans="1:9" ht="126" x14ac:dyDescent="0.25">
      <c r="A26" s="5" t="s">
        <v>560</v>
      </c>
      <c r="B26" s="5" t="s">
        <v>561</v>
      </c>
      <c r="C26" s="5" t="s">
        <v>151</v>
      </c>
      <c r="D26" s="5" t="s">
        <v>152</v>
      </c>
      <c r="E26" s="5" t="s">
        <v>193</v>
      </c>
      <c r="F26" s="5" t="s">
        <v>14</v>
      </c>
      <c r="G26" s="6">
        <v>0</v>
      </c>
      <c r="H26" s="6">
        <v>239.68</v>
      </c>
      <c r="I26" s="6">
        <v>0</v>
      </c>
    </row>
    <row r="27" spans="1:9" ht="126" x14ac:dyDescent="0.25">
      <c r="A27" s="5" t="s">
        <v>562</v>
      </c>
      <c r="B27" s="5" t="s">
        <v>563</v>
      </c>
      <c r="C27" s="5" t="s">
        <v>151</v>
      </c>
      <c r="D27" s="5" t="s">
        <v>152</v>
      </c>
      <c r="E27" s="5" t="s">
        <v>114</v>
      </c>
      <c r="F27" s="5" t="s">
        <v>14</v>
      </c>
      <c r="G27" s="6">
        <v>0</v>
      </c>
      <c r="H27" s="6">
        <v>606.17999999999995</v>
      </c>
      <c r="I27" s="6">
        <v>0</v>
      </c>
    </row>
    <row r="28" spans="1:9" ht="126" x14ac:dyDescent="0.25">
      <c r="A28" s="5" t="s">
        <v>533</v>
      </c>
      <c r="B28" s="5" t="s">
        <v>534</v>
      </c>
      <c r="C28" s="5" t="s">
        <v>151</v>
      </c>
      <c r="D28" s="5" t="s">
        <v>152</v>
      </c>
      <c r="E28" s="5" t="s">
        <v>116</v>
      </c>
      <c r="F28" s="5" t="s">
        <v>14</v>
      </c>
      <c r="G28" s="6">
        <v>8253.09</v>
      </c>
      <c r="H28" s="6">
        <v>534.36</v>
      </c>
      <c r="I28" s="6">
        <v>0</v>
      </c>
    </row>
    <row r="29" spans="1:9" ht="126" x14ac:dyDescent="0.25">
      <c r="A29" s="5" t="s">
        <v>564</v>
      </c>
      <c r="B29" s="5" t="s">
        <v>565</v>
      </c>
      <c r="C29" s="5" t="s">
        <v>151</v>
      </c>
      <c r="D29" s="5" t="s">
        <v>152</v>
      </c>
      <c r="E29" s="5" t="s">
        <v>106</v>
      </c>
      <c r="F29" s="5" t="s">
        <v>14</v>
      </c>
      <c r="G29" s="6">
        <v>56889.68</v>
      </c>
      <c r="H29" s="6">
        <v>20.61</v>
      </c>
      <c r="I29" s="6">
        <v>0</v>
      </c>
    </row>
    <row r="30" spans="1:9" ht="126" x14ac:dyDescent="0.25">
      <c r="A30" s="5" t="s">
        <v>542</v>
      </c>
      <c r="B30" s="5" t="s">
        <v>543</v>
      </c>
      <c r="C30" s="5" t="s">
        <v>151</v>
      </c>
      <c r="D30" s="5" t="s">
        <v>152</v>
      </c>
      <c r="E30" s="5" t="s">
        <v>106</v>
      </c>
      <c r="F30" s="5" t="s">
        <v>14</v>
      </c>
      <c r="G30" s="6">
        <v>0</v>
      </c>
      <c r="H30" s="6">
        <v>466.13</v>
      </c>
      <c r="I30" s="6">
        <v>0</v>
      </c>
    </row>
    <row r="31" spans="1:9" ht="94.5" x14ac:dyDescent="0.25">
      <c r="A31" s="5" t="s">
        <v>523</v>
      </c>
      <c r="B31" s="5" t="s">
        <v>524</v>
      </c>
      <c r="C31" s="5" t="s">
        <v>219</v>
      </c>
      <c r="D31" s="5" t="s">
        <v>220</v>
      </c>
      <c r="E31" s="5" t="s">
        <v>525</v>
      </c>
      <c r="F31" s="5" t="s">
        <v>14</v>
      </c>
      <c r="G31" s="6">
        <v>0</v>
      </c>
      <c r="H31" s="6">
        <v>0.25</v>
      </c>
      <c r="I31" s="6">
        <v>0</v>
      </c>
    </row>
    <row r="32" spans="1:9" ht="115.5" x14ac:dyDescent="0.25">
      <c r="A32" s="5" t="s">
        <v>546</v>
      </c>
      <c r="B32" s="5" t="s">
        <v>547</v>
      </c>
      <c r="C32" s="5" t="s">
        <v>219</v>
      </c>
      <c r="D32" s="5" t="s">
        <v>220</v>
      </c>
      <c r="E32" s="5" t="s">
        <v>114</v>
      </c>
      <c r="F32" s="5" t="s">
        <v>14</v>
      </c>
      <c r="G32" s="6">
        <v>6570.95</v>
      </c>
      <c r="H32" s="6">
        <v>1742.72</v>
      </c>
      <c r="I32" s="6">
        <v>0</v>
      </c>
    </row>
    <row r="33" spans="1:9" ht="94.5" x14ac:dyDescent="0.25">
      <c r="A33" s="5" t="s">
        <v>566</v>
      </c>
      <c r="B33" s="5" t="s">
        <v>567</v>
      </c>
      <c r="C33" s="5" t="s">
        <v>219</v>
      </c>
      <c r="D33" s="5" t="s">
        <v>220</v>
      </c>
      <c r="E33" s="5" t="s">
        <v>114</v>
      </c>
      <c r="F33" s="5" t="s">
        <v>14</v>
      </c>
      <c r="G33" s="6">
        <v>0</v>
      </c>
      <c r="H33" s="6">
        <v>105.48</v>
      </c>
      <c r="I33" s="6">
        <v>14.17</v>
      </c>
    </row>
    <row r="34" spans="1:9" ht="94.5" x14ac:dyDescent="0.25">
      <c r="A34" s="5" t="s">
        <v>552</v>
      </c>
      <c r="B34" s="5" t="s">
        <v>553</v>
      </c>
      <c r="C34" s="5" t="s">
        <v>227</v>
      </c>
      <c r="D34" s="5" t="s">
        <v>228</v>
      </c>
      <c r="E34" s="5" t="s">
        <v>106</v>
      </c>
      <c r="F34" s="5" t="s">
        <v>14</v>
      </c>
      <c r="G34" s="6">
        <v>5213.2</v>
      </c>
      <c r="H34" s="6">
        <v>28.11</v>
      </c>
      <c r="I34" s="6">
        <v>0</v>
      </c>
    </row>
    <row r="35" spans="1:9" ht="94.5" x14ac:dyDescent="0.25">
      <c r="A35" s="5" t="s">
        <v>568</v>
      </c>
      <c r="B35" s="5" t="s">
        <v>569</v>
      </c>
      <c r="C35" s="5" t="s">
        <v>227</v>
      </c>
      <c r="D35" s="5" t="s">
        <v>228</v>
      </c>
      <c r="E35" s="5" t="s">
        <v>106</v>
      </c>
      <c r="F35" s="5" t="s">
        <v>14</v>
      </c>
      <c r="G35" s="6">
        <v>2842.08</v>
      </c>
      <c r="H35" s="6">
        <v>0</v>
      </c>
      <c r="I35" s="6">
        <v>0</v>
      </c>
    </row>
    <row r="36" spans="1:9" ht="94.5" x14ac:dyDescent="0.25">
      <c r="A36" s="5" t="s">
        <v>523</v>
      </c>
      <c r="B36" s="5" t="s">
        <v>524</v>
      </c>
      <c r="C36" s="5" t="s">
        <v>227</v>
      </c>
      <c r="D36" s="5" t="s">
        <v>228</v>
      </c>
      <c r="E36" s="5" t="s">
        <v>525</v>
      </c>
      <c r="F36" s="5" t="s">
        <v>14</v>
      </c>
      <c r="G36" s="6">
        <v>7.0000000000000007E-2</v>
      </c>
      <c r="H36" s="6">
        <v>0</v>
      </c>
      <c r="I36" s="6">
        <v>0</v>
      </c>
    </row>
    <row r="37" spans="1:9" ht="115.5" x14ac:dyDescent="0.25">
      <c r="A37" s="5" t="s">
        <v>546</v>
      </c>
      <c r="B37" s="5" t="s">
        <v>547</v>
      </c>
      <c r="C37" s="5" t="s">
        <v>227</v>
      </c>
      <c r="D37" s="5" t="s">
        <v>228</v>
      </c>
      <c r="E37" s="5" t="s">
        <v>114</v>
      </c>
      <c r="F37" s="5" t="s">
        <v>14</v>
      </c>
      <c r="G37" s="6">
        <v>1392.37</v>
      </c>
      <c r="H37" s="6">
        <v>0</v>
      </c>
      <c r="I37" s="6">
        <v>0</v>
      </c>
    </row>
    <row r="38" spans="1:9" ht="94.5" x14ac:dyDescent="0.25">
      <c r="A38" s="5" t="s">
        <v>560</v>
      </c>
      <c r="B38" s="5" t="s">
        <v>561</v>
      </c>
      <c r="C38" s="5" t="s">
        <v>227</v>
      </c>
      <c r="D38" s="5" t="s">
        <v>228</v>
      </c>
      <c r="E38" s="5" t="s">
        <v>193</v>
      </c>
      <c r="F38" s="5" t="s">
        <v>14</v>
      </c>
      <c r="G38" s="6">
        <v>104.23</v>
      </c>
      <c r="H38" s="6">
        <v>0</v>
      </c>
      <c r="I38" s="6">
        <v>0</v>
      </c>
    </row>
    <row r="39" spans="1:9" ht="105" x14ac:dyDescent="0.25">
      <c r="A39" s="5" t="s">
        <v>548</v>
      </c>
      <c r="B39" s="5" t="s">
        <v>549</v>
      </c>
      <c r="C39" s="5" t="s">
        <v>227</v>
      </c>
      <c r="D39" s="5" t="s">
        <v>228</v>
      </c>
      <c r="E39" s="5" t="s">
        <v>106</v>
      </c>
      <c r="F39" s="5" t="s">
        <v>14</v>
      </c>
      <c r="G39" s="6">
        <v>0</v>
      </c>
      <c r="H39" s="6">
        <v>6.29</v>
      </c>
      <c r="I39" s="6">
        <v>0</v>
      </c>
    </row>
    <row r="40" spans="1:9" ht="94.5" x14ac:dyDescent="0.25">
      <c r="A40" s="5" t="s">
        <v>562</v>
      </c>
      <c r="B40" s="5" t="s">
        <v>563</v>
      </c>
      <c r="C40" s="5" t="s">
        <v>227</v>
      </c>
      <c r="D40" s="5" t="s">
        <v>228</v>
      </c>
      <c r="E40" s="5" t="s">
        <v>114</v>
      </c>
      <c r="F40" s="5" t="s">
        <v>14</v>
      </c>
      <c r="G40" s="6">
        <v>0</v>
      </c>
      <c r="H40" s="6">
        <v>76.92</v>
      </c>
      <c r="I40" s="6">
        <v>0</v>
      </c>
    </row>
    <row r="41" spans="1:9" ht="94.5" x14ac:dyDescent="0.25">
      <c r="A41" s="5" t="s">
        <v>535</v>
      </c>
      <c r="B41" s="5" t="s">
        <v>536</v>
      </c>
      <c r="C41" s="5" t="s">
        <v>227</v>
      </c>
      <c r="D41" s="5" t="s">
        <v>228</v>
      </c>
      <c r="E41" s="5" t="s">
        <v>537</v>
      </c>
      <c r="F41" s="5" t="s">
        <v>14</v>
      </c>
      <c r="G41" s="6">
        <v>4591.4399999999996</v>
      </c>
      <c r="H41" s="6">
        <v>59.77</v>
      </c>
      <c r="I41" s="6">
        <v>0</v>
      </c>
    </row>
    <row r="42" spans="1:9" ht="105" x14ac:dyDescent="0.25">
      <c r="A42" s="5" t="s">
        <v>570</v>
      </c>
      <c r="B42" s="5" t="s">
        <v>571</v>
      </c>
      <c r="C42" s="5" t="s">
        <v>227</v>
      </c>
      <c r="D42" s="5" t="s">
        <v>228</v>
      </c>
      <c r="E42" s="5" t="s">
        <v>106</v>
      </c>
      <c r="F42" s="5" t="s">
        <v>14</v>
      </c>
      <c r="G42" s="6">
        <v>866.39</v>
      </c>
      <c r="H42" s="6">
        <v>3.8</v>
      </c>
      <c r="I42" s="6">
        <v>0</v>
      </c>
    </row>
    <row r="43" spans="1:9" ht="94.5" x14ac:dyDescent="0.25">
      <c r="A43" s="5" t="s">
        <v>564</v>
      </c>
      <c r="B43" s="5" t="s">
        <v>565</v>
      </c>
      <c r="C43" s="5" t="s">
        <v>227</v>
      </c>
      <c r="D43" s="5" t="s">
        <v>228</v>
      </c>
      <c r="E43" s="5" t="s">
        <v>106</v>
      </c>
      <c r="F43" s="5" t="s">
        <v>14</v>
      </c>
      <c r="G43" s="6">
        <v>7438.75</v>
      </c>
      <c r="H43" s="6">
        <v>5.37</v>
      </c>
      <c r="I43" s="6">
        <v>0</v>
      </c>
    </row>
    <row r="44" spans="1:9" ht="94.5" x14ac:dyDescent="0.25">
      <c r="A44" s="5" t="s">
        <v>572</v>
      </c>
      <c r="B44" s="5" t="s">
        <v>573</v>
      </c>
      <c r="C44" s="5" t="s">
        <v>227</v>
      </c>
      <c r="D44" s="5" t="s">
        <v>228</v>
      </c>
      <c r="E44" s="5" t="s">
        <v>326</v>
      </c>
      <c r="F44" s="5" t="s">
        <v>14</v>
      </c>
      <c r="G44" s="6">
        <v>1.8</v>
      </c>
      <c r="H44" s="6">
        <v>0.03</v>
      </c>
      <c r="I44" s="6">
        <v>0</v>
      </c>
    </row>
    <row r="45" spans="1:9" ht="94.5" x14ac:dyDescent="0.25">
      <c r="A45" s="5" t="s">
        <v>538</v>
      </c>
      <c r="B45" s="5" t="s">
        <v>539</v>
      </c>
      <c r="C45" s="5" t="s">
        <v>227</v>
      </c>
      <c r="D45" s="5" t="s">
        <v>228</v>
      </c>
      <c r="E45" s="5" t="s">
        <v>106</v>
      </c>
      <c r="F45" s="5" t="s">
        <v>14</v>
      </c>
      <c r="G45" s="6">
        <v>7302.75</v>
      </c>
      <c r="H45" s="6">
        <v>3.1</v>
      </c>
      <c r="I45" s="6">
        <v>0</v>
      </c>
    </row>
    <row r="46" spans="1:9" ht="94.5" x14ac:dyDescent="0.25">
      <c r="A46" s="5" t="s">
        <v>558</v>
      </c>
      <c r="B46" s="5" t="s">
        <v>559</v>
      </c>
      <c r="C46" s="5" t="s">
        <v>227</v>
      </c>
      <c r="D46" s="5" t="s">
        <v>228</v>
      </c>
      <c r="E46" s="5" t="s">
        <v>325</v>
      </c>
      <c r="F46" s="5" t="s">
        <v>14</v>
      </c>
      <c r="G46" s="6">
        <v>0</v>
      </c>
      <c r="H46" s="6">
        <v>95.18</v>
      </c>
      <c r="I46" s="6">
        <v>0</v>
      </c>
    </row>
    <row r="47" spans="1:9" ht="136.5" x14ac:dyDescent="0.25">
      <c r="A47" s="5" t="s">
        <v>533</v>
      </c>
      <c r="B47" s="5" t="s">
        <v>534</v>
      </c>
      <c r="C47" s="5" t="s">
        <v>269</v>
      </c>
      <c r="D47" s="5" t="s">
        <v>270</v>
      </c>
      <c r="E47" s="5" t="s">
        <v>116</v>
      </c>
      <c r="F47" s="5" t="s">
        <v>14</v>
      </c>
      <c r="G47" s="6">
        <v>115.46</v>
      </c>
      <c r="H47" s="6">
        <v>4.1100000000000003</v>
      </c>
      <c r="I47" s="6">
        <v>0</v>
      </c>
    </row>
    <row r="48" spans="1:9" ht="136.5" x14ac:dyDescent="0.25">
      <c r="A48" s="5" t="s">
        <v>523</v>
      </c>
      <c r="B48" s="5" t="s">
        <v>524</v>
      </c>
      <c r="C48" s="5" t="s">
        <v>269</v>
      </c>
      <c r="D48" s="5" t="s">
        <v>270</v>
      </c>
      <c r="E48" s="5" t="s">
        <v>525</v>
      </c>
      <c r="F48" s="5" t="s">
        <v>14</v>
      </c>
      <c r="G48" s="6">
        <v>0</v>
      </c>
      <c r="H48" s="6">
        <v>2.4500000000000002</v>
      </c>
      <c r="I48" s="6">
        <v>0</v>
      </c>
    </row>
    <row r="49" spans="1:9" ht="136.5" x14ac:dyDescent="0.25">
      <c r="A49" s="5" t="s">
        <v>533</v>
      </c>
      <c r="B49" s="5" t="s">
        <v>534</v>
      </c>
      <c r="C49" s="5" t="s">
        <v>271</v>
      </c>
      <c r="D49" s="5" t="s">
        <v>272</v>
      </c>
      <c r="E49" s="5" t="s">
        <v>116</v>
      </c>
      <c r="F49" s="5" t="s">
        <v>14</v>
      </c>
      <c r="G49" s="6">
        <v>2588.81</v>
      </c>
      <c r="H49" s="6">
        <v>368.17</v>
      </c>
      <c r="I49" s="6">
        <v>0</v>
      </c>
    </row>
    <row r="50" spans="1:9" ht="136.5" x14ac:dyDescent="0.25">
      <c r="A50" s="5" t="s">
        <v>548</v>
      </c>
      <c r="B50" s="5" t="s">
        <v>549</v>
      </c>
      <c r="C50" s="5" t="s">
        <v>271</v>
      </c>
      <c r="D50" s="5" t="s">
        <v>272</v>
      </c>
      <c r="E50" s="5" t="s">
        <v>106</v>
      </c>
      <c r="F50" s="5" t="s">
        <v>14</v>
      </c>
      <c r="G50" s="6">
        <v>0</v>
      </c>
      <c r="H50" s="6">
        <v>242.91</v>
      </c>
      <c r="I50" s="6">
        <v>0</v>
      </c>
    </row>
    <row r="51" spans="1:9" ht="136.5" x14ac:dyDescent="0.25">
      <c r="A51" s="5" t="s">
        <v>531</v>
      </c>
      <c r="B51" s="5" t="s">
        <v>532</v>
      </c>
      <c r="C51" s="5" t="s">
        <v>271</v>
      </c>
      <c r="D51" s="5" t="s">
        <v>272</v>
      </c>
      <c r="E51" s="5" t="s">
        <v>106</v>
      </c>
      <c r="F51" s="5" t="s">
        <v>14</v>
      </c>
      <c r="G51" s="6">
        <v>0</v>
      </c>
      <c r="H51" s="6">
        <v>201.51</v>
      </c>
      <c r="I51" s="6">
        <v>0</v>
      </c>
    </row>
    <row r="52" spans="1:9" ht="136.5" x14ac:dyDescent="0.25">
      <c r="A52" s="5" t="s">
        <v>568</v>
      </c>
      <c r="B52" s="5" t="s">
        <v>569</v>
      </c>
      <c r="C52" s="5" t="s">
        <v>271</v>
      </c>
      <c r="D52" s="5" t="s">
        <v>272</v>
      </c>
      <c r="E52" s="5" t="s">
        <v>106</v>
      </c>
      <c r="F52" s="5" t="s">
        <v>14</v>
      </c>
      <c r="G52" s="6">
        <v>162.27000000000001</v>
      </c>
      <c r="H52" s="6">
        <v>5.71</v>
      </c>
      <c r="I52" s="6">
        <v>0</v>
      </c>
    </row>
    <row r="53" spans="1:9" ht="136.5" x14ac:dyDescent="0.25">
      <c r="A53" s="5" t="s">
        <v>554</v>
      </c>
      <c r="B53" s="5" t="s">
        <v>555</v>
      </c>
      <c r="C53" s="5" t="s">
        <v>271</v>
      </c>
      <c r="D53" s="5" t="s">
        <v>272</v>
      </c>
      <c r="E53" s="5" t="s">
        <v>115</v>
      </c>
      <c r="F53" s="5" t="s">
        <v>14</v>
      </c>
      <c r="G53" s="6">
        <v>9260.56</v>
      </c>
      <c r="H53" s="6">
        <v>20.62</v>
      </c>
      <c r="I53" s="6">
        <v>0</v>
      </c>
    </row>
    <row r="54" spans="1:9" ht="136.5" x14ac:dyDescent="0.25">
      <c r="A54" s="5" t="s">
        <v>556</v>
      </c>
      <c r="B54" s="5" t="s">
        <v>557</v>
      </c>
      <c r="C54" s="5" t="s">
        <v>271</v>
      </c>
      <c r="D54" s="5" t="s">
        <v>272</v>
      </c>
      <c r="E54" s="5" t="s">
        <v>106</v>
      </c>
      <c r="F54" s="5" t="s">
        <v>14</v>
      </c>
      <c r="G54" s="6">
        <v>6551.56</v>
      </c>
      <c r="H54" s="6">
        <v>0</v>
      </c>
      <c r="I54" s="6">
        <v>0</v>
      </c>
    </row>
    <row r="55" spans="1:9" ht="136.5" x14ac:dyDescent="0.25">
      <c r="A55" s="5" t="s">
        <v>560</v>
      </c>
      <c r="B55" s="5" t="s">
        <v>561</v>
      </c>
      <c r="C55" s="5" t="s">
        <v>271</v>
      </c>
      <c r="D55" s="5" t="s">
        <v>272</v>
      </c>
      <c r="E55" s="5" t="s">
        <v>193</v>
      </c>
      <c r="F55" s="5" t="s">
        <v>14</v>
      </c>
      <c r="G55" s="6">
        <v>0</v>
      </c>
      <c r="H55" s="6">
        <v>0.04</v>
      </c>
      <c r="I55" s="6">
        <v>0</v>
      </c>
    </row>
    <row r="56" spans="1:9" ht="136.5" x14ac:dyDescent="0.25">
      <c r="A56" s="5" t="s">
        <v>564</v>
      </c>
      <c r="B56" s="5" t="s">
        <v>565</v>
      </c>
      <c r="C56" s="5" t="s">
        <v>271</v>
      </c>
      <c r="D56" s="5" t="s">
        <v>272</v>
      </c>
      <c r="E56" s="5" t="s">
        <v>106</v>
      </c>
      <c r="F56" s="5" t="s">
        <v>14</v>
      </c>
      <c r="G56" s="6">
        <v>12974</v>
      </c>
      <c r="H56" s="6">
        <v>9.32</v>
      </c>
      <c r="I56" s="6">
        <v>0</v>
      </c>
    </row>
    <row r="57" spans="1:9" ht="136.5" x14ac:dyDescent="0.25">
      <c r="A57" s="5" t="s">
        <v>558</v>
      </c>
      <c r="B57" s="5" t="s">
        <v>559</v>
      </c>
      <c r="C57" s="5" t="s">
        <v>271</v>
      </c>
      <c r="D57" s="5" t="s">
        <v>272</v>
      </c>
      <c r="E57" s="5" t="s">
        <v>325</v>
      </c>
      <c r="F57" s="5" t="s">
        <v>14</v>
      </c>
      <c r="G57" s="6">
        <v>0</v>
      </c>
      <c r="H57" s="6">
        <v>86.23</v>
      </c>
      <c r="I57" s="6">
        <v>0</v>
      </c>
    </row>
    <row r="58" spans="1:9" ht="136.5" x14ac:dyDescent="0.25">
      <c r="A58" s="5" t="s">
        <v>535</v>
      </c>
      <c r="B58" s="5" t="s">
        <v>536</v>
      </c>
      <c r="C58" s="5" t="s">
        <v>271</v>
      </c>
      <c r="D58" s="5" t="s">
        <v>272</v>
      </c>
      <c r="E58" s="5" t="s">
        <v>537</v>
      </c>
      <c r="F58" s="5" t="s">
        <v>14</v>
      </c>
      <c r="G58" s="6">
        <v>7506.36</v>
      </c>
      <c r="H58" s="6">
        <v>100.13</v>
      </c>
      <c r="I58" s="6">
        <v>0</v>
      </c>
    </row>
    <row r="59" spans="1:9" ht="136.5" x14ac:dyDescent="0.25">
      <c r="A59" s="5" t="s">
        <v>562</v>
      </c>
      <c r="B59" s="5" t="s">
        <v>563</v>
      </c>
      <c r="C59" s="5" t="s">
        <v>271</v>
      </c>
      <c r="D59" s="5" t="s">
        <v>272</v>
      </c>
      <c r="E59" s="5" t="s">
        <v>114</v>
      </c>
      <c r="F59" s="5" t="s">
        <v>14</v>
      </c>
      <c r="G59" s="6">
        <v>0</v>
      </c>
      <c r="H59" s="6">
        <v>130.06</v>
      </c>
      <c r="I59" s="6">
        <v>0</v>
      </c>
    </row>
    <row r="60" spans="1:9" ht="136.5" x14ac:dyDescent="0.25">
      <c r="A60" s="5" t="s">
        <v>542</v>
      </c>
      <c r="B60" s="5" t="s">
        <v>543</v>
      </c>
      <c r="C60" s="5" t="s">
        <v>271</v>
      </c>
      <c r="D60" s="5" t="s">
        <v>272</v>
      </c>
      <c r="E60" s="5" t="s">
        <v>106</v>
      </c>
      <c r="F60" s="5" t="s">
        <v>14</v>
      </c>
      <c r="G60" s="6">
        <v>0</v>
      </c>
      <c r="H60" s="6">
        <v>108.01</v>
      </c>
      <c r="I60" s="6">
        <v>0</v>
      </c>
    </row>
    <row r="61" spans="1:9" ht="136.5" x14ac:dyDescent="0.25">
      <c r="A61" s="5" t="s">
        <v>540</v>
      </c>
      <c r="B61" s="5" t="s">
        <v>541</v>
      </c>
      <c r="C61" s="5" t="s">
        <v>271</v>
      </c>
      <c r="D61" s="5" t="s">
        <v>272</v>
      </c>
      <c r="E61" s="5" t="s">
        <v>106</v>
      </c>
      <c r="F61" s="5" t="s">
        <v>14</v>
      </c>
      <c r="G61" s="6">
        <v>158427.76</v>
      </c>
      <c r="H61" s="6">
        <v>0</v>
      </c>
      <c r="I61" s="6">
        <v>0</v>
      </c>
    </row>
    <row r="62" spans="1:9" ht="136.5" x14ac:dyDescent="0.25">
      <c r="A62" s="5" t="s">
        <v>538</v>
      </c>
      <c r="B62" s="5" t="s">
        <v>539</v>
      </c>
      <c r="C62" s="5" t="s">
        <v>271</v>
      </c>
      <c r="D62" s="5" t="s">
        <v>272</v>
      </c>
      <c r="E62" s="5" t="s">
        <v>106</v>
      </c>
      <c r="F62" s="5" t="s">
        <v>14</v>
      </c>
      <c r="G62" s="6">
        <v>12842.78</v>
      </c>
      <c r="H62" s="6">
        <v>5.46</v>
      </c>
      <c r="I62" s="6">
        <v>0</v>
      </c>
    </row>
    <row r="63" spans="1:9" ht="136.5" x14ac:dyDescent="0.25">
      <c r="A63" s="5" t="s">
        <v>572</v>
      </c>
      <c r="B63" s="5" t="s">
        <v>573</v>
      </c>
      <c r="C63" s="5" t="s">
        <v>271</v>
      </c>
      <c r="D63" s="5" t="s">
        <v>272</v>
      </c>
      <c r="E63" s="5" t="s">
        <v>326</v>
      </c>
      <c r="F63" s="5" t="s">
        <v>14</v>
      </c>
      <c r="G63" s="6">
        <v>0.01</v>
      </c>
      <c r="H63" s="6">
        <v>0.08</v>
      </c>
      <c r="I63" s="6">
        <v>0</v>
      </c>
    </row>
    <row r="64" spans="1:9" ht="136.5" x14ac:dyDescent="0.25">
      <c r="A64" s="5" t="s">
        <v>570</v>
      </c>
      <c r="B64" s="5" t="s">
        <v>571</v>
      </c>
      <c r="C64" s="5" t="s">
        <v>271</v>
      </c>
      <c r="D64" s="5" t="s">
        <v>272</v>
      </c>
      <c r="E64" s="5" t="s">
        <v>106</v>
      </c>
      <c r="F64" s="5" t="s">
        <v>14</v>
      </c>
      <c r="G64" s="6">
        <v>3164.7</v>
      </c>
      <c r="H64" s="6">
        <v>20.65</v>
      </c>
      <c r="I64" s="6">
        <v>0</v>
      </c>
    </row>
    <row r="65" spans="1:9" ht="157.5" x14ac:dyDescent="0.25">
      <c r="A65" s="5" t="s">
        <v>574</v>
      </c>
      <c r="B65" s="5" t="s">
        <v>575</v>
      </c>
      <c r="C65" s="5" t="s">
        <v>285</v>
      </c>
      <c r="D65" s="5" t="s">
        <v>955</v>
      </c>
      <c r="E65" s="5" t="s">
        <v>325</v>
      </c>
      <c r="F65" s="5" t="s">
        <v>14</v>
      </c>
      <c r="G65" s="6">
        <v>0</v>
      </c>
      <c r="H65" s="6">
        <v>39.67</v>
      </c>
      <c r="I65" s="6">
        <v>0</v>
      </c>
    </row>
    <row r="66" spans="1:9" ht="157.5" x14ac:dyDescent="0.25">
      <c r="A66" s="5" t="s">
        <v>546</v>
      </c>
      <c r="B66" s="5" t="s">
        <v>547</v>
      </c>
      <c r="C66" s="5" t="s">
        <v>285</v>
      </c>
      <c r="D66" s="5" t="s">
        <v>955</v>
      </c>
      <c r="E66" s="5" t="s">
        <v>114</v>
      </c>
      <c r="F66" s="5" t="s">
        <v>14</v>
      </c>
      <c r="G66" s="6">
        <v>21254.42</v>
      </c>
      <c r="H66" s="6">
        <v>1224.8</v>
      </c>
      <c r="I66" s="6">
        <v>0</v>
      </c>
    </row>
    <row r="67" spans="1:9" ht="157.5" x14ac:dyDescent="0.25">
      <c r="A67" s="5" t="s">
        <v>542</v>
      </c>
      <c r="B67" s="5" t="s">
        <v>543</v>
      </c>
      <c r="C67" s="5" t="s">
        <v>286</v>
      </c>
      <c r="D67" s="5" t="s">
        <v>955</v>
      </c>
      <c r="E67" s="5" t="s">
        <v>106</v>
      </c>
      <c r="F67" s="5" t="s">
        <v>14</v>
      </c>
      <c r="G67" s="6">
        <v>381.13</v>
      </c>
      <c r="H67" s="6">
        <v>9.81</v>
      </c>
      <c r="I67" s="6">
        <v>0</v>
      </c>
    </row>
    <row r="68" spans="1:9" ht="84" x14ac:dyDescent="0.25">
      <c r="A68" s="5" t="s">
        <v>558</v>
      </c>
      <c r="B68" s="5" t="s">
        <v>559</v>
      </c>
      <c r="C68" s="5" t="s">
        <v>301</v>
      </c>
      <c r="D68" s="5" t="s">
        <v>302</v>
      </c>
      <c r="E68" s="5" t="s">
        <v>325</v>
      </c>
      <c r="F68" s="5" t="s">
        <v>14</v>
      </c>
      <c r="G68" s="6">
        <v>0</v>
      </c>
      <c r="H68" s="6">
        <v>34.36</v>
      </c>
      <c r="I68" s="6">
        <v>0</v>
      </c>
    </row>
    <row r="69" spans="1:9" ht="84" x14ac:dyDescent="0.25">
      <c r="A69" s="5" t="s">
        <v>531</v>
      </c>
      <c r="B69" s="5" t="s">
        <v>532</v>
      </c>
      <c r="C69" s="5" t="s">
        <v>301</v>
      </c>
      <c r="D69" s="5" t="s">
        <v>302</v>
      </c>
      <c r="E69" s="5" t="s">
        <v>106</v>
      </c>
      <c r="F69" s="5" t="s">
        <v>14</v>
      </c>
      <c r="G69" s="6">
        <v>19933.29</v>
      </c>
      <c r="H69" s="6">
        <v>1449.91</v>
      </c>
      <c r="I69" s="6">
        <v>0</v>
      </c>
    </row>
    <row r="70" spans="1:9" ht="84" x14ac:dyDescent="0.25">
      <c r="A70" s="5" t="s">
        <v>521</v>
      </c>
      <c r="B70" s="5" t="s">
        <v>522</v>
      </c>
      <c r="C70" s="5" t="s">
        <v>301</v>
      </c>
      <c r="D70" s="5" t="s">
        <v>302</v>
      </c>
      <c r="E70" s="5" t="s">
        <v>193</v>
      </c>
      <c r="F70" s="5" t="s">
        <v>14</v>
      </c>
      <c r="G70" s="6">
        <v>0</v>
      </c>
      <c r="H70" s="6">
        <v>0</v>
      </c>
      <c r="I70" s="6">
        <v>0.4</v>
      </c>
    </row>
    <row r="71" spans="1:9" ht="84" x14ac:dyDescent="0.25">
      <c r="A71" s="5" t="s">
        <v>558</v>
      </c>
      <c r="B71" s="5" t="s">
        <v>559</v>
      </c>
      <c r="C71" s="5" t="s">
        <v>305</v>
      </c>
      <c r="D71" s="5" t="s">
        <v>306</v>
      </c>
      <c r="E71" s="5" t="s">
        <v>325</v>
      </c>
      <c r="F71" s="5" t="s">
        <v>14</v>
      </c>
      <c r="G71" s="6">
        <v>6</v>
      </c>
      <c r="H71" s="6">
        <v>272.12</v>
      </c>
      <c r="I71" s="6">
        <v>0</v>
      </c>
    </row>
    <row r="72" spans="1:9" ht="94.5" x14ac:dyDescent="0.25">
      <c r="A72" s="5" t="s">
        <v>576</v>
      </c>
      <c r="B72" s="5" t="s">
        <v>577</v>
      </c>
      <c r="C72" s="5" t="s">
        <v>317</v>
      </c>
      <c r="D72" s="5" t="s">
        <v>318</v>
      </c>
      <c r="E72" s="5" t="s">
        <v>525</v>
      </c>
      <c r="F72" s="5" t="s">
        <v>14</v>
      </c>
      <c r="G72" s="6">
        <v>0</v>
      </c>
      <c r="H72" s="6">
        <v>0</v>
      </c>
      <c r="I72" s="6">
        <v>2263.79</v>
      </c>
    </row>
    <row r="73" spans="1:9" ht="73.5" x14ac:dyDescent="0.25">
      <c r="A73" s="5" t="s">
        <v>540</v>
      </c>
      <c r="B73" s="5" t="s">
        <v>541</v>
      </c>
      <c r="C73" s="5" t="s">
        <v>317</v>
      </c>
      <c r="D73" s="5" t="s">
        <v>318</v>
      </c>
      <c r="E73" s="5" t="s">
        <v>325</v>
      </c>
      <c r="F73" s="5" t="s">
        <v>14</v>
      </c>
      <c r="G73" s="6">
        <v>0</v>
      </c>
      <c r="H73" s="6">
        <v>0.52</v>
      </c>
      <c r="I73" s="6">
        <v>0</v>
      </c>
    </row>
    <row r="74" spans="1:9" ht="73.5" x14ac:dyDescent="0.25">
      <c r="A74" s="5" t="s">
        <v>540</v>
      </c>
      <c r="B74" s="5" t="s">
        <v>541</v>
      </c>
      <c r="C74" s="5" t="s">
        <v>317</v>
      </c>
      <c r="D74" s="5" t="s">
        <v>318</v>
      </c>
      <c r="E74" s="5" t="s">
        <v>525</v>
      </c>
      <c r="F74" s="5" t="s">
        <v>14</v>
      </c>
      <c r="G74" s="6">
        <v>0</v>
      </c>
      <c r="H74" s="6">
        <v>1.37</v>
      </c>
      <c r="I74" s="6">
        <v>0</v>
      </c>
    </row>
    <row r="75" spans="1:9" ht="73.5" x14ac:dyDescent="0.25">
      <c r="A75" s="5" t="s">
        <v>540</v>
      </c>
      <c r="B75" s="5" t="s">
        <v>541</v>
      </c>
      <c r="C75" s="5" t="s">
        <v>317</v>
      </c>
      <c r="D75" s="5" t="s">
        <v>318</v>
      </c>
      <c r="E75" s="5" t="s">
        <v>114</v>
      </c>
      <c r="F75" s="5" t="s">
        <v>14</v>
      </c>
      <c r="G75" s="6">
        <v>0</v>
      </c>
      <c r="H75" s="6">
        <v>7.43</v>
      </c>
      <c r="I75" s="6">
        <v>0</v>
      </c>
    </row>
    <row r="76" spans="1:9" ht="84" x14ac:dyDescent="0.25">
      <c r="A76" s="5" t="s">
        <v>521</v>
      </c>
      <c r="B76" s="5" t="s">
        <v>522</v>
      </c>
      <c r="C76" s="5" t="s">
        <v>317</v>
      </c>
      <c r="D76" s="5" t="s">
        <v>318</v>
      </c>
      <c r="E76" s="5" t="s">
        <v>193</v>
      </c>
      <c r="F76" s="5" t="s">
        <v>14</v>
      </c>
      <c r="G76" s="6">
        <v>0.15</v>
      </c>
      <c r="H76" s="6">
        <v>2468.1799999999998</v>
      </c>
      <c r="I76" s="6">
        <v>0</v>
      </c>
    </row>
    <row r="77" spans="1:9" ht="94.5" x14ac:dyDescent="0.25">
      <c r="A77" s="5" t="s">
        <v>523</v>
      </c>
      <c r="B77" s="5" t="s">
        <v>524</v>
      </c>
      <c r="C77" s="5" t="s">
        <v>317</v>
      </c>
      <c r="D77" s="5" t="s">
        <v>318</v>
      </c>
      <c r="E77" s="5" t="s">
        <v>525</v>
      </c>
      <c r="F77" s="5" t="s">
        <v>14</v>
      </c>
      <c r="G77" s="6">
        <v>0</v>
      </c>
      <c r="H77" s="6">
        <v>1966.96</v>
      </c>
      <c r="I77" s="6">
        <v>0</v>
      </c>
    </row>
    <row r="78" spans="1:9" ht="115.5" x14ac:dyDescent="0.25">
      <c r="A78" s="5" t="s">
        <v>546</v>
      </c>
      <c r="B78" s="5" t="s">
        <v>547</v>
      </c>
      <c r="C78" s="5" t="s">
        <v>317</v>
      </c>
      <c r="D78" s="5" t="s">
        <v>318</v>
      </c>
      <c r="E78" s="5" t="s">
        <v>114</v>
      </c>
      <c r="F78" s="5" t="s">
        <v>14</v>
      </c>
      <c r="G78" s="6">
        <v>0</v>
      </c>
      <c r="H78" s="6">
        <v>0</v>
      </c>
      <c r="I78" s="6">
        <v>703.4</v>
      </c>
    </row>
    <row r="79" spans="1:9" ht="136.5" x14ac:dyDescent="0.25">
      <c r="A79" s="5" t="s">
        <v>531</v>
      </c>
      <c r="B79" s="5" t="s">
        <v>532</v>
      </c>
      <c r="C79" s="5" t="s">
        <v>333</v>
      </c>
      <c r="D79" s="5" t="s">
        <v>334</v>
      </c>
      <c r="E79" s="5" t="s">
        <v>106</v>
      </c>
      <c r="F79" s="5" t="s">
        <v>14</v>
      </c>
      <c r="G79" s="6">
        <v>0</v>
      </c>
      <c r="H79" s="6">
        <v>0</v>
      </c>
      <c r="I79" s="6">
        <v>1251.1500000000001</v>
      </c>
    </row>
    <row r="80" spans="1:9" ht="136.5" x14ac:dyDescent="0.25">
      <c r="A80" s="5" t="s">
        <v>533</v>
      </c>
      <c r="B80" s="5" t="s">
        <v>534</v>
      </c>
      <c r="C80" s="5" t="s">
        <v>333</v>
      </c>
      <c r="D80" s="5" t="s">
        <v>334</v>
      </c>
      <c r="E80" s="5" t="s">
        <v>116</v>
      </c>
      <c r="F80" s="5" t="s">
        <v>14</v>
      </c>
      <c r="G80" s="6">
        <v>0</v>
      </c>
      <c r="H80" s="6">
        <v>0</v>
      </c>
      <c r="I80" s="6">
        <v>176.99</v>
      </c>
    </row>
    <row r="81" spans="6:9" x14ac:dyDescent="0.25">
      <c r="F81" s="11"/>
      <c r="G81" s="12">
        <f>SUBTOTAL(9,G3:G80)</f>
        <v>737217.43000000017</v>
      </c>
      <c r="H81" s="12">
        <f t="shared" ref="H81:I81" si="0">SUBTOTAL(9,H3:H80)</f>
        <v>40159.860000000008</v>
      </c>
      <c r="I81" s="12">
        <f t="shared" si="0"/>
        <v>7103.27</v>
      </c>
    </row>
    <row r="82" spans="6:9" x14ac:dyDescent="0.25">
      <c r="F82" s="14" t="s">
        <v>959</v>
      </c>
      <c r="G82" s="12"/>
      <c r="H82" s="12"/>
      <c r="I82" s="12">
        <f>G81+H81+I81</f>
        <v>784480.56000000017</v>
      </c>
    </row>
    <row r="83" spans="6:9" x14ac:dyDescent="0.25">
      <c r="F83" s="15"/>
      <c r="G83" s="8"/>
      <c r="H83" s="8"/>
      <c r="I83" s="8"/>
    </row>
    <row r="84" spans="6:9" x14ac:dyDescent="0.25">
      <c r="F84" s="16" t="s">
        <v>956</v>
      </c>
      <c r="G84" s="13">
        <v>577685.19999999995</v>
      </c>
      <c r="H84" s="13">
        <v>15203.95</v>
      </c>
      <c r="I84" s="13">
        <v>1630.51</v>
      </c>
    </row>
    <row r="85" spans="6:9" x14ac:dyDescent="0.25">
      <c r="F85" s="9"/>
      <c r="G85" s="10"/>
      <c r="H85" s="10"/>
      <c r="I85" s="13">
        <f>G84+H84+I84</f>
        <v>594519.65999999992</v>
      </c>
    </row>
  </sheetData>
  <autoFilter ref="A2:I8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58" workbookViewId="0">
      <selection activeCell="F59" sqref="F59:I6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625</v>
      </c>
      <c r="B3" s="5" t="s">
        <v>624</v>
      </c>
      <c r="C3" s="5" t="s">
        <v>19</v>
      </c>
      <c r="D3" s="5" t="s">
        <v>20</v>
      </c>
      <c r="E3" s="5" t="s">
        <v>200</v>
      </c>
      <c r="F3" s="5" t="s">
        <v>21</v>
      </c>
      <c r="G3" s="6">
        <v>53607.15</v>
      </c>
      <c r="H3" s="6">
        <v>949.72</v>
      </c>
      <c r="I3" s="6">
        <v>0</v>
      </c>
    </row>
    <row r="4" spans="1:9" ht="126" x14ac:dyDescent="0.25">
      <c r="A4" s="5" t="s">
        <v>625</v>
      </c>
      <c r="B4" s="5" t="s">
        <v>624</v>
      </c>
      <c r="C4" s="5" t="s">
        <v>151</v>
      </c>
      <c r="D4" s="5" t="s">
        <v>152</v>
      </c>
      <c r="E4" s="5" t="s">
        <v>200</v>
      </c>
      <c r="F4" s="5" t="s">
        <v>14</v>
      </c>
      <c r="G4" s="6">
        <v>59668.480000000003</v>
      </c>
      <c r="H4" s="6">
        <v>1490.05</v>
      </c>
      <c r="I4" s="6">
        <v>0</v>
      </c>
    </row>
    <row r="5" spans="1:9" ht="94.5" x14ac:dyDescent="0.25">
      <c r="A5" s="5" t="s">
        <v>625</v>
      </c>
      <c r="B5" s="5" t="s">
        <v>624</v>
      </c>
      <c r="C5" s="5" t="s">
        <v>227</v>
      </c>
      <c r="D5" s="5" t="s">
        <v>228</v>
      </c>
      <c r="E5" s="5" t="s">
        <v>200</v>
      </c>
      <c r="F5" s="5" t="s">
        <v>14</v>
      </c>
      <c r="G5" s="6">
        <v>0</v>
      </c>
      <c r="H5" s="6">
        <v>105.73</v>
      </c>
      <c r="I5" s="6">
        <v>0</v>
      </c>
    </row>
    <row r="6" spans="1:9" ht="136.5" x14ac:dyDescent="0.25">
      <c r="A6" s="5" t="s">
        <v>625</v>
      </c>
      <c r="B6" s="5" t="s">
        <v>624</v>
      </c>
      <c r="C6" s="5" t="s">
        <v>271</v>
      </c>
      <c r="D6" s="5" t="s">
        <v>272</v>
      </c>
      <c r="E6" s="5" t="s">
        <v>200</v>
      </c>
      <c r="F6" s="5" t="s">
        <v>14</v>
      </c>
      <c r="G6" s="6">
        <v>0</v>
      </c>
      <c r="H6" s="6">
        <v>170.19</v>
      </c>
      <c r="I6" s="6">
        <v>0</v>
      </c>
    </row>
    <row r="7" spans="1:9" ht="63" x14ac:dyDescent="0.25">
      <c r="A7" s="5" t="s">
        <v>625</v>
      </c>
      <c r="B7" s="5" t="s">
        <v>624</v>
      </c>
      <c r="C7" s="5" t="s">
        <v>329</v>
      </c>
      <c r="D7" s="5" t="s">
        <v>330</v>
      </c>
      <c r="E7" s="5" t="s">
        <v>200</v>
      </c>
      <c r="F7" s="5" t="s">
        <v>14</v>
      </c>
      <c r="G7" s="6">
        <v>0</v>
      </c>
      <c r="H7" s="6">
        <v>49.44</v>
      </c>
      <c r="I7" s="6">
        <v>0</v>
      </c>
    </row>
    <row r="8" spans="1:9" ht="136.5" x14ac:dyDescent="0.25">
      <c r="A8" s="5" t="s">
        <v>623</v>
      </c>
      <c r="B8" s="5" t="s">
        <v>622</v>
      </c>
      <c r="C8" s="5" t="s">
        <v>19</v>
      </c>
      <c r="D8" s="5" t="s">
        <v>20</v>
      </c>
      <c r="E8" s="5" t="s">
        <v>200</v>
      </c>
      <c r="F8" s="5" t="s">
        <v>21</v>
      </c>
      <c r="G8" s="6">
        <v>0</v>
      </c>
      <c r="H8" s="6">
        <v>4.6500000000000004</v>
      </c>
      <c r="I8" s="6">
        <v>0</v>
      </c>
    </row>
    <row r="9" spans="1:9" ht="126" x14ac:dyDescent="0.25">
      <c r="A9" s="5" t="s">
        <v>621</v>
      </c>
      <c r="B9" s="5" t="s">
        <v>620</v>
      </c>
      <c r="C9" s="5" t="s">
        <v>151</v>
      </c>
      <c r="D9" s="5" t="s">
        <v>152</v>
      </c>
      <c r="E9" s="5" t="s">
        <v>200</v>
      </c>
      <c r="F9" s="5" t="s">
        <v>14</v>
      </c>
      <c r="G9" s="6">
        <v>0</v>
      </c>
      <c r="H9" s="6">
        <v>774.55</v>
      </c>
      <c r="I9" s="6">
        <v>0</v>
      </c>
    </row>
    <row r="10" spans="1:9" ht="94.5" x14ac:dyDescent="0.25">
      <c r="A10" s="5" t="s">
        <v>621</v>
      </c>
      <c r="B10" s="5" t="s">
        <v>620</v>
      </c>
      <c r="C10" s="5" t="s">
        <v>227</v>
      </c>
      <c r="D10" s="5" t="s">
        <v>228</v>
      </c>
      <c r="E10" s="5" t="s">
        <v>200</v>
      </c>
      <c r="F10" s="5" t="s">
        <v>14</v>
      </c>
      <c r="G10" s="6">
        <v>0</v>
      </c>
      <c r="H10" s="6">
        <v>32.39</v>
      </c>
      <c r="I10" s="6">
        <v>0</v>
      </c>
    </row>
    <row r="11" spans="1:9" ht="136.5" x14ac:dyDescent="0.25">
      <c r="A11" s="5" t="s">
        <v>621</v>
      </c>
      <c r="B11" s="5" t="s">
        <v>620</v>
      </c>
      <c r="C11" s="5" t="s">
        <v>271</v>
      </c>
      <c r="D11" s="5" t="s">
        <v>272</v>
      </c>
      <c r="E11" s="5" t="s">
        <v>200</v>
      </c>
      <c r="F11" s="5" t="s">
        <v>14</v>
      </c>
      <c r="G11" s="6">
        <v>0</v>
      </c>
      <c r="H11" s="6">
        <v>275.43</v>
      </c>
      <c r="I11" s="6">
        <v>0</v>
      </c>
    </row>
    <row r="12" spans="1:9" ht="147" x14ac:dyDescent="0.25">
      <c r="A12" s="5" t="s">
        <v>619</v>
      </c>
      <c r="B12" s="5" t="s">
        <v>618</v>
      </c>
      <c r="C12" s="5" t="s">
        <v>151</v>
      </c>
      <c r="D12" s="5" t="s">
        <v>152</v>
      </c>
      <c r="E12" s="5" t="s">
        <v>97</v>
      </c>
      <c r="F12" s="5" t="s">
        <v>14</v>
      </c>
      <c r="G12" s="6">
        <v>0.14000000000000001</v>
      </c>
      <c r="H12" s="6">
        <v>0</v>
      </c>
      <c r="I12" s="6">
        <v>0</v>
      </c>
    </row>
    <row r="13" spans="1:9" ht="136.5" x14ac:dyDescent="0.25">
      <c r="A13" s="5" t="s">
        <v>617</v>
      </c>
      <c r="B13" s="5" t="s">
        <v>616</v>
      </c>
      <c r="C13" s="5" t="s">
        <v>19</v>
      </c>
      <c r="D13" s="5" t="s">
        <v>20</v>
      </c>
      <c r="E13" s="5" t="s">
        <v>200</v>
      </c>
      <c r="F13" s="5" t="s">
        <v>21</v>
      </c>
      <c r="G13" s="6">
        <v>0</v>
      </c>
      <c r="H13" s="6">
        <v>2193.06</v>
      </c>
      <c r="I13" s="6">
        <v>0</v>
      </c>
    </row>
    <row r="14" spans="1:9" ht="94.5" x14ac:dyDescent="0.25">
      <c r="A14" s="5" t="s">
        <v>617</v>
      </c>
      <c r="B14" s="5" t="s">
        <v>616</v>
      </c>
      <c r="C14" s="5" t="s">
        <v>227</v>
      </c>
      <c r="D14" s="5" t="s">
        <v>228</v>
      </c>
      <c r="E14" s="5" t="s">
        <v>200</v>
      </c>
      <c r="F14" s="5" t="s">
        <v>14</v>
      </c>
      <c r="G14" s="6">
        <v>7600.58</v>
      </c>
      <c r="H14" s="6">
        <v>0</v>
      </c>
      <c r="I14" s="6">
        <v>0</v>
      </c>
    </row>
    <row r="15" spans="1:9" ht="136.5" x14ac:dyDescent="0.25">
      <c r="A15" s="5" t="s">
        <v>615</v>
      </c>
      <c r="B15" s="5" t="s">
        <v>614</v>
      </c>
      <c r="C15" s="5" t="s">
        <v>271</v>
      </c>
      <c r="D15" s="5" t="s">
        <v>272</v>
      </c>
      <c r="E15" s="5" t="s">
        <v>200</v>
      </c>
      <c r="F15" s="5" t="s">
        <v>14</v>
      </c>
      <c r="G15" s="6">
        <v>0</v>
      </c>
      <c r="H15" s="6">
        <v>20.079999999999998</v>
      </c>
      <c r="I15" s="6">
        <v>0</v>
      </c>
    </row>
    <row r="16" spans="1:9" ht="94.5" x14ac:dyDescent="0.25">
      <c r="A16" s="5" t="s">
        <v>613</v>
      </c>
      <c r="B16" s="5" t="s">
        <v>612</v>
      </c>
      <c r="C16" s="5" t="s">
        <v>227</v>
      </c>
      <c r="D16" s="5" t="s">
        <v>228</v>
      </c>
      <c r="E16" s="5" t="s">
        <v>200</v>
      </c>
      <c r="F16" s="5" t="s">
        <v>14</v>
      </c>
      <c r="G16" s="6">
        <v>0</v>
      </c>
      <c r="H16" s="6">
        <v>353.17</v>
      </c>
      <c r="I16" s="6">
        <v>0</v>
      </c>
    </row>
    <row r="17" spans="1:9" ht="94.5" x14ac:dyDescent="0.25">
      <c r="A17" s="5" t="s">
        <v>611</v>
      </c>
      <c r="B17" s="5" t="s">
        <v>610</v>
      </c>
      <c r="C17" s="5" t="s">
        <v>227</v>
      </c>
      <c r="D17" s="5" t="s">
        <v>228</v>
      </c>
      <c r="E17" s="5" t="s">
        <v>595</v>
      </c>
      <c r="F17" s="5" t="s">
        <v>14</v>
      </c>
      <c r="G17" s="6">
        <v>0</v>
      </c>
      <c r="H17" s="6">
        <v>0.01</v>
      </c>
      <c r="I17" s="6">
        <v>0</v>
      </c>
    </row>
    <row r="18" spans="1:9" ht="136.5" x14ac:dyDescent="0.25">
      <c r="A18" s="5" t="s">
        <v>609</v>
      </c>
      <c r="B18" s="5" t="s">
        <v>608</v>
      </c>
      <c r="C18" s="5" t="s">
        <v>19</v>
      </c>
      <c r="D18" s="5" t="s">
        <v>20</v>
      </c>
      <c r="E18" s="5" t="s">
        <v>594</v>
      </c>
      <c r="F18" s="5" t="s">
        <v>21</v>
      </c>
      <c r="G18" s="6">
        <v>0</v>
      </c>
      <c r="H18" s="6">
        <v>804.37</v>
      </c>
      <c r="I18" s="6">
        <v>0</v>
      </c>
    </row>
    <row r="19" spans="1:9" ht="126" x14ac:dyDescent="0.25">
      <c r="A19" s="5" t="s">
        <v>609</v>
      </c>
      <c r="B19" s="5" t="s">
        <v>608</v>
      </c>
      <c r="C19" s="5" t="s">
        <v>151</v>
      </c>
      <c r="D19" s="5" t="s">
        <v>152</v>
      </c>
      <c r="E19" s="5" t="s">
        <v>594</v>
      </c>
      <c r="F19" s="5" t="s">
        <v>14</v>
      </c>
      <c r="G19" s="6">
        <v>97289.4</v>
      </c>
      <c r="H19" s="6">
        <v>696.44</v>
      </c>
      <c r="I19" s="6">
        <v>0</v>
      </c>
    </row>
    <row r="20" spans="1:9" ht="136.5" x14ac:dyDescent="0.25">
      <c r="A20" s="5" t="s">
        <v>609</v>
      </c>
      <c r="B20" s="5" t="s">
        <v>608</v>
      </c>
      <c r="C20" s="5" t="s">
        <v>271</v>
      </c>
      <c r="D20" s="5" t="s">
        <v>272</v>
      </c>
      <c r="E20" s="5" t="s">
        <v>594</v>
      </c>
      <c r="F20" s="5" t="s">
        <v>14</v>
      </c>
      <c r="G20" s="6">
        <v>0</v>
      </c>
      <c r="H20" s="6">
        <v>127.72</v>
      </c>
      <c r="I20" s="6">
        <v>0</v>
      </c>
    </row>
    <row r="21" spans="1:9" ht="94.5" x14ac:dyDescent="0.25">
      <c r="A21" s="5" t="s">
        <v>609</v>
      </c>
      <c r="B21" s="5" t="s">
        <v>608</v>
      </c>
      <c r="C21" s="5" t="s">
        <v>337</v>
      </c>
      <c r="D21" s="5" t="s">
        <v>338</v>
      </c>
      <c r="E21" s="5" t="s">
        <v>594</v>
      </c>
      <c r="F21" s="5" t="s">
        <v>14</v>
      </c>
      <c r="G21" s="6">
        <v>0</v>
      </c>
      <c r="H21" s="6">
        <v>0</v>
      </c>
      <c r="I21" s="6">
        <v>1250</v>
      </c>
    </row>
    <row r="22" spans="1:9" ht="136.5" x14ac:dyDescent="0.25">
      <c r="A22" s="5" t="s">
        <v>607</v>
      </c>
      <c r="B22" s="5" t="s">
        <v>606</v>
      </c>
      <c r="C22" s="5" t="s">
        <v>19</v>
      </c>
      <c r="D22" s="5" t="s">
        <v>20</v>
      </c>
      <c r="E22" s="5" t="s">
        <v>94</v>
      </c>
      <c r="F22" s="5" t="s">
        <v>21</v>
      </c>
      <c r="G22" s="6">
        <v>0</v>
      </c>
      <c r="H22" s="6">
        <v>3.45</v>
      </c>
      <c r="I22" s="6">
        <v>0</v>
      </c>
    </row>
    <row r="23" spans="1:9" ht="115.5" x14ac:dyDescent="0.25">
      <c r="A23" s="5" t="s">
        <v>605</v>
      </c>
      <c r="B23" s="5" t="s">
        <v>604</v>
      </c>
      <c r="C23" s="5" t="s">
        <v>219</v>
      </c>
      <c r="D23" s="5" t="s">
        <v>220</v>
      </c>
      <c r="E23" s="5" t="s">
        <v>200</v>
      </c>
      <c r="F23" s="5" t="s">
        <v>14</v>
      </c>
      <c r="G23" s="6">
        <v>0</v>
      </c>
      <c r="H23" s="6">
        <v>2030.36</v>
      </c>
      <c r="I23" s="6">
        <v>0</v>
      </c>
    </row>
    <row r="24" spans="1:9" ht="126" x14ac:dyDescent="0.25">
      <c r="A24" s="5" t="s">
        <v>603</v>
      </c>
      <c r="B24" s="5" t="s">
        <v>602</v>
      </c>
      <c r="C24" s="5" t="s">
        <v>146</v>
      </c>
      <c r="D24" s="5" t="s">
        <v>147</v>
      </c>
      <c r="E24" s="5" t="s">
        <v>200</v>
      </c>
      <c r="F24" s="5" t="s">
        <v>14</v>
      </c>
      <c r="G24" s="6">
        <v>0</v>
      </c>
      <c r="H24" s="6">
        <v>31324.86</v>
      </c>
      <c r="I24" s="6">
        <v>0</v>
      </c>
    </row>
    <row r="25" spans="1:9" ht="126" x14ac:dyDescent="0.25">
      <c r="A25" s="5" t="s">
        <v>603</v>
      </c>
      <c r="B25" s="5" t="s">
        <v>602</v>
      </c>
      <c r="C25" s="5" t="s">
        <v>151</v>
      </c>
      <c r="D25" s="5" t="s">
        <v>152</v>
      </c>
      <c r="E25" s="5" t="s">
        <v>200</v>
      </c>
      <c r="F25" s="5" t="s">
        <v>14</v>
      </c>
      <c r="G25" s="6">
        <v>0</v>
      </c>
      <c r="H25" s="6">
        <v>0</v>
      </c>
      <c r="I25" s="6">
        <v>733.33</v>
      </c>
    </row>
    <row r="26" spans="1:9" ht="94.5" x14ac:dyDescent="0.25">
      <c r="A26" s="5" t="s">
        <v>603</v>
      </c>
      <c r="B26" s="5" t="s">
        <v>602</v>
      </c>
      <c r="C26" s="5" t="s">
        <v>227</v>
      </c>
      <c r="D26" s="5" t="s">
        <v>228</v>
      </c>
      <c r="E26" s="5" t="s">
        <v>200</v>
      </c>
      <c r="F26" s="5" t="s">
        <v>14</v>
      </c>
      <c r="G26" s="6">
        <v>0</v>
      </c>
      <c r="H26" s="6">
        <v>0</v>
      </c>
      <c r="I26" s="6">
        <v>96.67</v>
      </c>
    </row>
    <row r="27" spans="1:9" ht="136.5" x14ac:dyDescent="0.25">
      <c r="A27" s="5" t="s">
        <v>603</v>
      </c>
      <c r="B27" s="5" t="s">
        <v>602</v>
      </c>
      <c r="C27" s="5" t="s">
        <v>269</v>
      </c>
      <c r="D27" s="5" t="s">
        <v>270</v>
      </c>
      <c r="E27" s="5" t="s">
        <v>200</v>
      </c>
      <c r="F27" s="5" t="s">
        <v>14</v>
      </c>
      <c r="G27" s="6">
        <v>0</v>
      </c>
      <c r="H27" s="6">
        <v>6995.13</v>
      </c>
      <c r="I27" s="6">
        <v>0</v>
      </c>
    </row>
    <row r="28" spans="1:9" ht="136.5" x14ac:dyDescent="0.25">
      <c r="A28" s="5" t="s">
        <v>603</v>
      </c>
      <c r="B28" s="5" t="s">
        <v>602</v>
      </c>
      <c r="C28" s="5" t="s">
        <v>271</v>
      </c>
      <c r="D28" s="5" t="s">
        <v>272</v>
      </c>
      <c r="E28" s="5" t="s">
        <v>200</v>
      </c>
      <c r="F28" s="5" t="s">
        <v>14</v>
      </c>
      <c r="G28" s="6">
        <v>0</v>
      </c>
      <c r="H28" s="6">
        <v>0</v>
      </c>
      <c r="I28" s="6">
        <v>170</v>
      </c>
    </row>
    <row r="29" spans="1:9" ht="84" x14ac:dyDescent="0.25">
      <c r="A29" s="5" t="s">
        <v>603</v>
      </c>
      <c r="B29" s="5" t="s">
        <v>602</v>
      </c>
      <c r="C29" s="5" t="s">
        <v>293</v>
      </c>
      <c r="D29" s="5" t="s">
        <v>294</v>
      </c>
      <c r="E29" s="5" t="s">
        <v>200</v>
      </c>
      <c r="F29" s="5" t="s">
        <v>14</v>
      </c>
      <c r="G29" s="6">
        <v>59674</v>
      </c>
      <c r="H29" s="6">
        <v>24007.19</v>
      </c>
      <c r="I29" s="6">
        <v>3926.9</v>
      </c>
    </row>
    <row r="30" spans="1:9" ht="84" x14ac:dyDescent="0.25">
      <c r="A30" s="5" t="s">
        <v>603</v>
      </c>
      <c r="B30" s="5" t="s">
        <v>602</v>
      </c>
      <c r="C30" s="5" t="s">
        <v>305</v>
      </c>
      <c r="D30" s="5" t="s">
        <v>306</v>
      </c>
      <c r="E30" s="5" t="s">
        <v>200</v>
      </c>
      <c r="F30" s="5" t="s">
        <v>14</v>
      </c>
      <c r="G30" s="6">
        <v>4247.67</v>
      </c>
      <c r="H30" s="6">
        <v>1640.41</v>
      </c>
      <c r="I30" s="6">
        <v>1000</v>
      </c>
    </row>
    <row r="31" spans="1:9" ht="136.5" x14ac:dyDescent="0.25">
      <c r="A31" s="5" t="s">
        <v>601</v>
      </c>
      <c r="B31" s="5" t="s">
        <v>600</v>
      </c>
      <c r="C31" s="5" t="s">
        <v>19</v>
      </c>
      <c r="D31" s="5" t="s">
        <v>20</v>
      </c>
      <c r="E31" s="5" t="s">
        <v>94</v>
      </c>
      <c r="F31" s="5" t="s">
        <v>21</v>
      </c>
      <c r="G31" s="6">
        <v>0</v>
      </c>
      <c r="H31" s="6">
        <v>1.4</v>
      </c>
      <c r="I31" s="6">
        <v>0</v>
      </c>
    </row>
    <row r="32" spans="1:9" ht="136.5" x14ac:dyDescent="0.25">
      <c r="A32" s="5" t="s">
        <v>601</v>
      </c>
      <c r="B32" s="5" t="s">
        <v>600</v>
      </c>
      <c r="C32" s="5" t="s">
        <v>19</v>
      </c>
      <c r="D32" s="5" t="s">
        <v>20</v>
      </c>
      <c r="E32" s="5" t="s">
        <v>595</v>
      </c>
      <c r="F32" s="5" t="s">
        <v>21</v>
      </c>
      <c r="G32" s="6">
        <v>0</v>
      </c>
      <c r="H32" s="6">
        <v>2.74</v>
      </c>
      <c r="I32" s="6">
        <v>0</v>
      </c>
    </row>
    <row r="33" spans="1:9" ht="136.5" x14ac:dyDescent="0.25">
      <c r="A33" s="5" t="s">
        <v>601</v>
      </c>
      <c r="B33" s="5" t="s">
        <v>600</v>
      </c>
      <c r="C33" s="5" t="s">
        <v>19</v>
      </c>
      <c r="D33" s="5" t="s">
        <v>20</v>
      </c>
      <c r="E33" s="5" t="s">
        <v>100</v>
      </c>
      <c r="F33" s="5" t="s">
        <v>21</v>
      </c>
      <c r="G33" s="6">
        <v>0</v>
      </c>
      <c r="H33" s="6">
        <v>2.5099999999999998</v>
      </c>
      <c r="I33" s="6">
        <v>0</v>
      </c>
    </row>
    <row r="34" spans="1:9" ht="126" x14ac:dyDescent="0.25">
      <c r="A34" s="5" t="s">
        <v>599</v>
      </c>
      <c r="B34" s="5" t="s">
        <v>598</v>
      </c>
      <c r="C34" s="5" t="s">
        <v>151</v>
      </c>
      <c r="D34" s="5" t="s">
        <v>152</v>
      </c>
      <c r="E34" s="5" t="s">
        <v>100</v>
      </c>
      <c r="F34" s="5" t="s">
        <v>14</v>
      </c>
      <c r="G34" s="6">
        <v>15675.85</v>
      </c>
      <c r="H34" s="6">
        <v>35.06</v>
      </c>
      <c r="I34" s="6">
        <v>0</v>
      </c>
    </row>
    <row r="35" spans="1:9" ht="94.5" x14ac:dyDescent="0.25">
      <c r="A35" s="5" t="s">
        <v>599</v>
      </c>
      <c r="B35" s="5" t="s">
        <v>598</v>
      </c>
      <c r="C35" s="5" t="s">
        <v>227</v>
      </c>
      <c r="D35" s="5" t="s">
        <v>228</v>
      </c>
      <c r="E35" s="5" t="s">
        <v>100</v>
      </c>
      <c r="F35" s="5" t="s">
        <v>14</v>
      </c>
      <c r="G35" s="6">
        <v>2085.87</v>
      </c>
      <c r="H35" s="6">
        <v>7.43</v>
      </c>
      <c r="I35" s="6">
        <v>0</v>
      </c>
    </row>
    <row r="36" spans="1:9" ht="136.5" x14ac:dyDescent="0.25">
      <c r="A36" s="5" t="s">
        <v>599</v>
      </c>
      <c r="B36" s="5" t="s">
        <v>598</v>
      </c>
      <c r="C36" s="5" t="s">
        <v>271</v>
      </c>
      <c r="D36" s="5" t="s">
        <v>272</v>
      </c>
      <c r="E36" s="5" t="s">
        <v>100</v>
      </c>
      <c r="F36" s="5" t="s">
        <v>14</v>
      </c>
      <c r="G36" s="6">
        <v>3909.59</v>
      </c>
      <c r="H36" s="6">
        <v>8.5299999999999994</v>
      </c>
      <c r="I36" s="6">
        <v>0</v>
      </c>
    </row>
    <row r="37" spans="1:9" ht="136.5" x14ac:dyDescent="0.25">
      <c r="A37" s="5" t="s">
        <v>597</v>
      </c>
      <c r="B37" s="5" t="s">
        <v>596</v>
      </c>
      <c r="C37" s="5" t="s">
        <v>19</v>
      </c>
      <c r="D37" s="5" t="s">
        <v>20</v>
      </c>
      <c r="E37" s="5" t="s">
        <v>595</v>
      </c>
      <c r="F37" s="5" t="s">
        <v>21</v>
      </c>
      <c r="G37" s="6">
        <v>0</v>
      </c>
      <c r="H37" s="6">
        <v>55.27</v>
      </c>
      <c r="I37" s="6">
        <v>0</v>
      </c>
    </row>
    <row r="38" spans="1:9" ht="126" x14ac:dyDescent="0.25">
      <c r="A38" s="5" t="s">
        <v>597</v>
      </c>
      <c r="B38" s="5" t="s">
        <v>596</v>
      </c>
      <c r="C38" s="5" t="s">
        <v>151</v>
      </c>
      <c r="D38" s="5" t="s">
        <v>152</v>
      </c>
      <c r="E38" s="5" t="s">
        <v>595</v>
      </c>
      <c r="F38" s="5" t="s">
        <v>14</v>
      </c>
      <c r="G38" s="6">
        <v>0</v>
      </c>
      <c r="H38" s="6">
        <v>24.55</v>
      </c>
      <c r="I38" s="6">
        <v>0</v>
      </c>
    </row>
    <row r="39" spans="1:9" ht="94.5" x14ac:dyDescent="0.25">
      <c r="A39" s="5" t="s">
        <v>597</v>
      </c>
      <c r="B39" s="5" t="s">
        <v>596</v>
      </c>
      <c r="C39" s="5" t="s">
        <v>227</v>
      </c>
      <c r="D39" s="5" t="s">
        <v>228</v>
      </c>
      <c r="E39" s="5" t="s">
        <v>595</v>
      </c>
      <c r="F39" s="5" t="s">
        <v>14</v>
      </c>
      <c r="G39" s="6">
        <v>1400.57</v>
      </c>
      <c r="H39" s="6">
        <v>25.83</v>
      </c>
      <c r="I39" s="6">
        <v>0</v>
      </c>
    </row>
    <row r="40" spans="1:9" ht="136.5" x14ac:dyDescent="0.25">
      <c r="A40" s="5" t="s">
        <v>593</v>
      </c>
      <c r="B40" s="5" t="s">
        <v>592</v>
      </c>
      <c r="C40" s="5" t="s">
        <v>19</v>
      </c>
      <c r="D40" s="5" t="s">
        <v>20</v>
      </c>
      <c r="E40" s="5" t="s">
        <v>594</v>
      </c>
      <c r="F40" s="5" t="s">
        <v>21</v>
      </c>
      <c r="G40" s="6">
        <v>0</v>
      </c>
      <c r="H40" s="6">
        <v>0</v>
      </c>
      <c r="I40" s="6">
        <v>391.2</v>
      </c>
    </row>
    <row r="41" spans="1:9" ht="126" x14ac:dyDescent="0.25">
      <c r="A41" s="5" t="s">
        <v>593</v>
      </c>
      <c r="B41" s="5" t="s">
        <v>592</v>
      </c>
      <c r="C41" s="5" t="s">
        <v>151</v>
      </c>
      <c r="D41" s="5" t="s">
        <v>152</v>
      </c>
      <c r="E41" s="5" t="s">
        <v>594</v>
      </c>
      <c r="F41" s="5" t="s">
        <v>14</v>
      </c>
      <c r="G41" s="6">
        <v>3865.35</v>
      </c>
      <c r="H41" s="6">
        <v>0</v>
      </c>
      <c r="I41" s="6">
        <v>0</v>
      </c>
    </row>
    <row r="42" spans="1:9" ht="84" x14ac:dyDescent="0.25">
      <c r="A42" s="5" t="s">
        <v>593</v>
      </c>
      <c r="B42" s="5" t="s">
        <v>592</v>
      </c>
      <c r="C42" s="5" t="s">
        <v>317</v>
      </c>
      <c r="D42" s="5" t="s">
        <v>318</v>
      </c>
      <c r="E42" s="5" t="s">
        <v>594</v>
      </c>
      <c r="F42" s="5" t="s">
        <v>14</v>
      </c>
      <c r="G42" s="6">
        <v>0</v>
      </c>
      <c r="H42" s="6">
        <v>0</v>
      </c>
      <c r="I42" s="6">
        <v>1604.7</v>
      </c>
    </row>
    <row r="43" spans="1:9" ht="136.5" x14ac:dyDescent="0.25">
      <c r="A43" s="5" t="s">
        <v>593</v>
      </c>
      <c r="B43" s="5" t="s">
        <v>592</v>
      </c>
      <c r="C43" s="5" t="s">
        <v>333</v>
      </c>
      <c r="D43" s="5" t="s">
        <v>334</v>
      </c>
      <c r="E43" s="5" t="s">
        <v>594</v>
      </c>
      <c r="F43" s="5" t="s">
        <v>14</v>
      </c>
      <c r="G43" s="6">
        <v>0</v>
      </c>
      <c r="H43" s="6">
        <v>0</v>
      </c>
      <c r="I43" s="6">
        <v>250</v>
      </c>
    </row>
    <row r="44" spans="1:9" ht="115.5" x14ac:dyDescent="0.25">
      <c r="A44" s="5" t="s">
        <v>593</v>
      </c>
      <c r="B44" s="5" t="s">
        <v>592</v>
      </c>
      <c r="C44" s="5" t="s">
        <v>335</v>
      </c>
      <c r="D44" s="5" t="s">
        <v>336</v>
      </c>
      <c r="E44" s="5" t="s">
        <v>13</v>
      </c>
      <c r="F44" s="5" t="s">
        <v>21</v>
      </c>
      <c r="G44" s="6">
        <v>0</v>
      </c>
      <c r="H44" s="6">
        <v>0</v>
      </c>
      <c r="I44" s="6">
        <v>250</v>
      </c>
    </row>
    <row r="45" spans="1:9" ht="115.5" x14ac:dyDescent="0.25">
      <c r="A45" s="5" t="s">
        <v>593</v>
      </c>
      <c r="B45" s="5" t="s">
        <v>592</v>
      </c>
      <c r="C45" s="5" t="s">
        <v>335</v>
      </c>
      <c r="D45" s="5" t="s">
        <v>336</v>
      </c>
      <c r="E45" s="5" t="s">
        <v>13</v>
      </c>
      <c r="F45" s="5" t="s">
        <v>14</v>
      </c>
      <c r="G45" s="6">
        <v>0</v>
      </c>
      <c r="H45" s="6">
        <v>0</v>
      </c>
      <c r="I45" s="6">
        <v>400</v>
      </c>
    </row>
    <row r="46" spans="1:9" ht="136.5" x14ac:dyDescent="0.25">
      <c r="A46" s="5" t="s">
        <v>591</v>
      </c>
      <c r="B46" s="5" t="s">
        <v>590</v>
      </c>
      <c r="C46" s="5" t="s">
        <v>271</v>
      </c>
      <c r="D46" s="5" t="s">
        <v>272</v>
      </c>
      <c r="E46" s="5" t="s">
        <v>93</v>
      </c>
      <c r="F46" s="5" t="s">
        <v>14</v>
      </c>
      <c r="G46" s="6">
        <v>0</v>
      </c>
      <c r="H46" s="6">
        <v>0.12</v>
      </c>
      <c r="I46" s="6">
        <v>0</v>
      </c>
    </row>
    <row r="47" spans="1:9" ht="94.5" x14ac:dyDescent="0.25">
      <c r="A47" s="5" t="s">
        <v>589</v>
      </c>
      <c r="B47" s="5" t="s">
        <v>588</v>
      </c>
      <c r="C47" s="5" t="s">
        <v>227</v>
      </c>
      <c r="D47" s="5" t="s">
        <v>228</v>
      </c>
      <c r="E47" s="5" t="s">
        <v>587</v>
      </c>
      <c r="F47" s="5" t="s">
        <v>14</v>
      </c>
      <c r="G47" s="6">
        <v>493.34</v>
      </c>
      <c r="H47" s="6">
        <v>77.63</v>
      </c>
      <c r="I47" s="6">
        <v>0</v>
      </c>
    </row>
    <row r="48" spans="1:9" ht="126" x14ac:dyDescent="0.25">
      <c r="A48" s="5" t="s">
        <v>586</v>
      </c>
      <c r="B48" s="5" t="s">
        <v>585</v>
      </c>
      <c r="C48" s="5" t="s">
        <v>151</v>
      </c>
      <c r="D48" s="5" t="s">
        <v>152</v>
      </c>
      <c r="E48" s="5" t="s">
        <v>584</v>
      </c>
      <c r="F48" s="5" t="s">
        <v>14</v>
      </c>
      <c r="G48" s="6">
        <v>69187.199999999997</v>
      </c>
      <c r="H48" s="6">
        <v>1280.44</v>
      </c>
      <c r="I48" s="6">
        <v>0</v>
      </c>
    </row>
    <row r="49" spans="1:9" ht="94.5" x14ac:dyDescent="0.25">
      <c r="A49" s="5" t="s">
        <v>586</v>
      </c>
      <c r="B49" s="5" t="s">
        <v>585</v>
      </c>
      <c r="C49" s="5" t="s">
        <v>227</v>
      </c>
      <c r="D49" s="5" t="s">
        <v>228</v>
      </c>
      <c r="E49" s="5" t="s">
        <v>584</v>
      </c>
      <c r="F49" s="5" t="s">
        <v>14</v>
      </c>
      <c r="G49" s="6">
        <v>8708.73</v>
      </c>
      <c r="H49" s="6">
        <v>148.29</v>
      </c>
      <c r="I49" s="6">
        <v>0</v>
      </c>
    </row>
    <row r="50" spans="1:9" ht="136.5" x14ac:dyDescent="0.25">
      <c r="A50" s="5" t="s">
        <v>586</v>
      </c>
      <c r="B50" s="5" t="s">
        <v>585</v>
      </c>
      <c r="C50" s="5" t="s">
        <v>271</v>
      </c>
      <c r="D50" s="5" t="s">
        <v>272</v>
      </c>
      <c r="E50" s="5" t="s">
        <v>584</v>
      </c>
      <c r="F50" s="5" t="s">
        <v>14</v>
      </c>
      <c r="G50" s="6">
        <v>15314.65</v>
      </c>
      <c r="H50" s="6">
        <v>259.04000000000002</v>
      </c>
      <c r="I50" s="6">
        <v>0</v>
      </c>
    </row>
    <row r="51" spans="1:9" ht="94.5" x14ac:dyDescent="0.25">
      <c r="A51" s="5" t="s">
        <v>583</v>
      </c>
      <c r="B51" s="5" t="s">
        <v>582</v>
      </c>
      <c r="C51" s="5" t="s">
        <v>227</v>
      </c>
      <c r="D51" s="5" t="s">
        <v>228</v>
      </c>
      <c r="E51" s="5" t="s">
        <v>200</v>
      </c>
      <c r="F51" s="5" t="s">
        <v>14</v>
      </c>
      <c r="G51" s="6">
        <v>0</v>
      </c>
      <c r="H51" s="6">
        <v>13.74</v>
      </c>
      <c r="I51" s="6">
        <v>0</v>
      </c>
    </row>
    <row r="52" spans="1:9" ht="126" x14ac:dyDescent="0.25">
      <c r="A52" s="5" t="s">
        <v>581</v>
      </c>
      <c r="B52" s="5" t="s">
        <v>580</v>
      </c>
      <c r="C52" s="5" t="s">
        <v>151</v>
      </c>
      <c r="D52" s="5" t="s">
        <v>152</v>
      </c>
      <c r="E52" s="5" t="s">
        <v>200</v>
      </c>
      <c r="F52" s="5" t="s">
        <v>14</v>
      </c>
      <c r="G52" s="6">
        <v>0</v>
      </c>
      <c r="H52" s="6">
        <v>0</v>
      </c>
      <c r="I52" s="6">
        <v>366.65</v>
      </c>
    </row>
    <row r="53" spans="1:9" ht="94.5" x14ac:dyDescent="0.25">
      <c r="A53" s="5" t="s">
        <v>581</v>
      </c>
      <c r="B53" s="5" t="s">
        <v>580</v>
      </c>
      <c r="C53" s="5" t="s">
        <v>227</v>
      </c>
      <c r="D53" s="5" t="s">
        <v>228</v>
      </c>
      <c r="E53" s="5" t="s">
        <v>200</v>
      </c>
      <c r="F53" s="5" t="s">
        <v>14</v>
      </c>
      <c r="G53" s="6">
        <v>0</v>
      </c>
      <c r="H53" s="6">
        <v>0</v>
      </c>
      <c r="I53" s="6">
        <v>48.35</v>
      </c>
    </row>
    <row r="54" spans="1:9" ht="136.5" x14ac:dyDescent="0.25">
      <c r="A54" s="5" t="s">
        <v>581</v>
      </c>
      <c r="B54" s="5" t="s">
        <v>580</v>
      </c>
      <c r="C54" s="5" t="s">
        <v>271</v>
      </c>
      <c r="D54" s="5" t="s">
        <v>272</v>
      </c>
      <c r="E54" s="5" t="s">
        <v>200</v>
      </c>
      <c r="F54" s="5" t="s">
        <v>14</v>
      </c>
      <c r="G54" s="6">
        <v>0</v>
      </c>
      <c r="H54" s="6">
        <v>0</v>
      </c>
      <c r="I54" s="6">
        <v>85</v>
      </c>
    </row>
    <row r="55" spans="1:9" ht="136.5" x14ac:dyDescent="0.25">
      <c r="A55" s="5" t="s">
        <v>581</v>
      </c>
      <c r="B55" s="5" t="s">
        <v>580</v>
      </c>
      <c r="C55" s="5" t="s">
        <v>333</v>
      </c>
      <c r="D55" s="5" t="s">
        <v>334</v>
      </c>
      <c r="E55" s="5" t="s">
        <v>200</v>
      </c>
      <c r="F55" s="5" t="s">
        <v>14</v>
      </c>
      <c r="G55" s="6">
        <v>0</v>
      </c>
      <c r="H55" s="6">
        <v>0</v>
      </c>
      <c r="I55" s="6">
        <v>500</v>
      </c>
    </row>
    <row r="56" spans="1:9" ht="115.5" x14ac:dyDescent="0.25">
      <c r="A56" s="5" t="s">
        <v>581</v>
      </c>
      <c r="B56" s="5" t="s">
        <v>580</v>
      </c>
      <c r="C56" s="5" t="s">
        <v>335</v>
      </c>
      <c r="D56" s="5" t="s">
        <v>336</v>
      </c>
      <c r="E56" s="5" t="s">
        <v>13</v>
      </c>
      <c r="F56" s="5" t="s">
        <v>14</v>
      </c>
      <c r="G56" s="6">
        <v>0</v>
      </c>
      <c r="H56" s="6">
        <v>0</v>
      </c>
      <c r="I56" s="6">
        <v>200</v>
      </c>
    </row>
    <row r="57" spans="1:9" ht="136.5" x14ac:dyDescent="0.25">
      <c r="A57" s="5" t="s">
        <v>579</v>
      </c>
      <c r="B57" s="5" t="s">
        <v>578</v>
      </c>
      <c r="C57" s="5" t="s">
        <v>19</v>
      </c>
      <c r="D57" s="5" t="s">
        <v>20</v>
      </c>
      <c r="E57" s="5" t="s">
        <v>200</v>
      </c>
      <c r="F57" s="5" t="s">
        <v>21</v>
      </c>
      <c r="G57" s="6">
        <v>0</v>
      </c>
      <c r="H57" s="6">
        <v>5.21</v>
      </c>
      <c r="I57" s="6">
        <v>0</v>
      </c>
    </row>
    <row r="58" spans="1:9" ht="73.5" x14ac:dyDescent="0.25">
      <c r="A58" s="5" t="s">
        <v>579</v>
      </c>
      <c r="B58" s="5" t="s">
        <v>578</v>
      </c>
      <c r="C58" s="5" t="s">
        <v>305</v>
      </c>
      <c r="D58" s="5" t="s">
        <v>306</v>
      </c>
      <c r="E58" s="5" t="s">
        <v>200</v>
      </c>
      <c r="F58" s="5" t="s">
        <v>14</v>
      </c>
      <c r="G58" s="6">
        <v>0</v>
      </c>
      <c r="H58" s="6">
        <v>0</v>
      </c>
      <c r="I58" s="6">
        <v>445.2</v>
      </c>
    </row>
    <row r="59" spans="1:9" x14ac:dyDescent="0.25">
      <c r="F59" s="11"/>
      <c r="G59" s="12">
        <f>SUBTOTAL(9,G3:G58)</f>
        <v>402728.57</v>
      </c>
      <c r="H59" s="12">
        <f t="shared" ref="H59:I59" si="0">SUBTOTAL(9,H3:H58)</f>
        <v>75996.189999999988</v>
      </c>
      <c r="I59" s="12">
        <f t="shared" si="0"/>
        <v>11718</v>
      </c>
    </row>
    <row r="60" spans="1:9" x14ac:dyDescent="0.25">
      <c r="F60" s="14" t="s">
        <v>959</v>
      </c>
      <c r="G60" s="12"/>
      <c r="H60" s="12"/>
      <c r="I60" s="12">
        <f>G59+H59+I59</f>
        <v>490442.76</v>
      </c>
    </row>
    <row r="61" spans="1:9" x14ac:dyDescent="0.25">
      <c r="F61" s="15"/>
      <c r="G61" s="8"/>
      <c r="H61" s="8"/>
      <c r="I61" s="8"/>
    </row>
    <row r="62" spans="1:9" x14ac:dyDescent="0.25">
      <c r="F62" s="16" t="s">
        <v>956</v>
      </c>
      <c r="G62" s="13">
        <v>285199.75</v>
      </c>
      <c r="H62" s="13">
        <v>46276.77</v>
      </c>
      <c r="I62" s="13">
        <v>2250</v>
      </c>
    </row>
    <row r="63" spans="1:9" x14ac:dyDescent="0.25">
      <c r="F63" s="9"/>
      <c r="G63" s="10"/>
      <c r="H63" s="10"/>
      <c r="I63" s="13">
        <f>G62+H62+I62</f>
        <v>333726.52</v>
      </c>
    </row>
  </sheetData>
  <autoFilter ref="A2:I58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52" workbookViewId="0">
      <selection activeCell="F53" sqref="F53:I57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63" x14ac:dyDescent="0.25">
      <c r="A3" s="5" t="s">
        <v>626</v>
      </c>
      <c r="B3" s="5" t="s">
        <v>627</v>
      </c>
      <c r="C3" s="5" t="s">
        <v>15</v>
      </c>
      <c r="D3" s="5" t="s">
        <v>16</v>
      </c>
      <c r="E3" s="5" t="s">
        <v>150</v>
      </c>
      <c r="F3" s="5" t="s">
        <v>14</v>
      </c>
      <c r="G3" s="6">
        <v>452</v>
      </c>
      <c r="H3" s="6">
        <v>74.459999999999994</v>
      </c>
      <c r="I3" s="6">
        <v>0</v>
      </c>
    </row>
    <row r="4" spans="1:9" ht="136.5" x14ac:dyDescent="0.25">
      <c r="A4" s="5" t="s">
        <v>626</v>
      </c>
      <c r="B4" s="5" t="s">
        <v>627</v>
      </c>
      <c r="C4" s="5" t="s">
        <v>19</v>
      </c>
      <c r="D4" s="5" t="s">
        <v>20</v>
      </c>
      <c r="E4" s="5" t="s">
        <v>150</v>
      </c>
      <c r="F4" s="5" t="s">
        <v>21</v>
      </c>
      <c r="G4" s="6">
        <v>0</v>
      </c>
      <c r="H4" s="6">
        <v>1055.67</v>
      </c>
      <c r="I4" s="6">
        <v>1533.15</v>
      </c>
    </row>
    <row r="5" spans="1:9" ht="136.5" x14ac:dyDescent="0.25">
      <c r="A5" s="5" t="s">
        <v>628</v>
      </c>
      <c r="B5" s="5" t="s">
        <v>629</v>
      </c>
      <c r="C5" s="5" t="s">
        <v>19</v>
      </c>
      <c r="D5" s="5" t="s">
        <v>20</v>
      </c>
      <c r="E5" s="5" t="s">
        <v>150</v>
      </c>
      <c r="F5" s="5" t="s">
        <v>21</v>
      </c>
      <c r="G5" s="6">
        <v>0</v>
      </c>
      <c r="H5" s="6">
        <v>0.28999999999999998</v>
      </c>
      <c r="I5" s="6">
        <v>0</v>
      </c>
    </row>
    <row r="6" spans="1:9" ht="136.5" x14ac:dyDescent="0.25">
      <c r="A6" s="5" t="s">
        <v>630</v>
      </c>
      <c r="B6" s="5" t="s">
        <v>631</v>
      </c>
      <c r="C6" s="5" t="s">
        <v>19</v>
      </c>
      <c r="D6" s="5" t="s">
        <v>20</v>
      </c>
      <c r="E6" s="5" t="s">
        <v>150</v>
      </c>
      <c r="F6" s="5" t="s">
        <v>21</v>
      </c>
      <c r="G6" s="6">
        <v>0</v>
      </c>
      <c r="H6" s="6">
        <v>0</v>
      </c>
      <c r="I6" s="6">
        <v>1581.5</v>
      </c>
    </row>
    <row r="7" spans="1:9" ht="136.5" x14ac:dyDescent="0.25">
      <c r="A7" s="5" t="s">
        <v>632</v>
      </c>
      <c r="B7" s="5" t="s">
        <v>633</v>
      </c>
      <c r="C7" s="5" t="s">
        <v>19</v>
      </c>
      <c r="D7" s="5" t="s">
        <v>20</v>
      </c>
      <c r="E7" s="5" t="s">
        <v>109</v>
      </c>
      <c r="F7" s="5" t="s">
        <v>21</v>
      </c>
      <c r="G7" s="6">
        <v>0</v>
      </c>
      <c r="H7" s="6">
        <v>310.19</v>
      </c>
      <c r="I7" s="6">
        <v>0.44</v>
      </c>
    </row>
    <row r="8" spans="1:9" ht="126" x14ac:dyDescent="0.25">
      <c r="A8" s="5" t="s">
        <v>634</v>
      </c>
      <c r="B8" s="5" t="s">
        <v>635</v>
      </c>
      <c r="C8" s="5" t="s">
        <v>146</v>
      </c>
      <c r="D8" s="5" t="s">
        <v>147</v>
      </c>
      <c r="E8" s="5" t="s">
        <v>132</v>
      </c>
      <c r="F8" s="5" t="s">
        <v>14</v>
      </c>
      <c r="G8" s="6">
        <v>0</v>
      </c>
      <c r="H8" s="6">
        <v>0.33</v>
      </c>
      <c r="I8" s="6">
        <v>0</v>
      </c>
    </row>
    <row r="9" spans="1:9" ht="126" x14ac:dyDescent="0.25">
      <c r="A9" s="5" t="s">
        <v>632</v>
      </c>
      <c r="B9" s="5" t="s">
        <v>633</v>
      </c>
      <c r="C9" s="5" t="s">
        <v>151</v>
      </c>
      <c r="D9" s="5" t="s">
        <v>152</v>
      </c>
      <c r="E9" s="5" t="s">
        <v>109</v>
      </c>
      <c r="F9" s="5" t="s">
        <v>14</v>
      </c>
      <c r="G9" s="6">
        <v>0</v>
      </c>
      <c r="H9" s="6">
        <v>0.04</v>
      </c>
      <c r="I9" s="6">
        <v>0</v>
      </c>
    </row>
    <row r="10" spans="1:9" ht="126" x14ac:dyDescent="0.25">
      <c r="A10" s="5" t="s">
        <v>636</v>
      </c>
      <c r="B10" s="5" t="s">
        <v>637</v>
      </c>
      <c r="C10" s="5" t="s">
        <v>151</v>
      </c>
      <c r="D10" s="5" t="s">
        <v>152</v>
      </c>
      <c r="E10" s="5" t="s">
        <v>150</v>
      </c>
      <c r="F10" s="5" t="s">
        <v>14</v>
      </c>
      <c r="G10" s="6">
        <v>216550.67</v>
      </c>
      <c r="H10" s="6">
        <v>4942.68</v>
      </c>
      <c r="I10" s="6">
        <v>0</v>
      </c>
    </row>
    <row r="11" spans="1:9" ht="126" x14ac:dyDescent="0.25">
      <c r="A11" s="5" t="s">
        <v>630</v>
      </c>
      <c r="B11" s="5" t="s">
        <v>631</v>
      </c>
      <c r="C11" s="5" t="s">
        <v>151</v>
      </c>
      <c r="D11" s="5" t="s">
        <v>152</v>
      </c>
      <c r="E11" s="5" t="s">
        <v>150</v>
      </c>
      <c r="F11" s="5" t="s">
        <v>14</v>
      </c>
      <c r="G11" s="6">
        <v>0</v>
      </c>
      <c r="H11" s="6">
        <v>1288.3900000000001</v>
      </c>
      <c r="I11" s="6">
        <v>0</v>
      </c>
    </row>
    <row r="12" spans="1:9" ht="126" x14ac:dyDescent="0.25">
      <c r="A12" s="5" t="s">
        <v>638</v>
      </c>
      <c r="B12" s="5" t="s">
        <v>639</v>
      </c>
      <c r="C12" s="5" t="s">
        <v>151</v>
      </c>
      <c r="D12" s="5" t="s">
        <v>152</v>
      </c>
      <c r="E12" s="5" t="s">
        <v>24</v>
      </c>
      <c r="F12" s="5" t="s">
        <v>14</v>
      </c>
      <c r="G12" s="6">
        <v>4374.6899999999996</v>
      </c>
      <c r="H12" s="6">
        <v>44</v>
      </c>
      <c r="I12" s="6">
        <v>0</v>
      </c>
    </row>
    <row r="13" spans="1:9" ht="126" x14ac:dyDescent="0.25">
      <c r="A13" s="5" t="s">
        <v>640</v>
      </c>
      <c r="B13" s="5" t="s">
        <v>641</v>
      </c>
      <c r="C13" s="5" t="s">
        <v>151</v>
      </c>
      <c r="D13" s="5" t="s">
        <v>152</v>
      </c>
      <c r="E13" s="5" t="s">
        <v>150</v>
      </c>
      <c r="F13" s="5" t="s">
        <v>14</v>
      </c>
      <c r="G13" s="6">
        <v>0</v>
      </c>
      <c r="H13" s="6">
        <v>1.47</v>
      </c>
      <c r="I13" s="6">
        <v>0</v>
      </c>
    </row>
    <row r="14" spans="1:9" ht="126" x14ac:dyDescent="0.25">
      <c r="A14" s="5" t="s">
        <v>642</v>
      </c>
      <c r="B14" s="5" t="s">
        <v>643</v>
      </c>
      <c r="C14" s="5" t="s">
        <v>151</v>
      </c>
      <c r="D14" s="5" t="s">
        <v>152</v>
      </c>
      <c r="E14" s="5" t="s">
        <v>79</v>
      </c>
      <c r="F14" s="5" t="s">
        <v>14</v>
      </c>
      <c r="G14" s="6">
        <v>2753.93</v>
      </c>
      <c r="H14" s="6">
        <v>7.59</v>
      </c>
      <c r="I14" s="6">
        <v>0</v>
      </c>
    </row>
    <row r="15" spans="1:9" ht="126" x14ac:dyDescent="0.25">
      <c r="A15" s="5" t="s">
        <v>644</v>
      </c>
      <c r="B15" s="5" t="s">
        <v>645</v>
      </c>
      <c r="C15" s="5" t="s">
        <v>151</v>
      </c>
      <c r="D15" s="5" t="s">
        <v>152</v>
      </c>
      <c r="E15" s="5" t="s">
        <v>150</v>
      </c>
      <c r="F15" s="5" t="s">
        <v>14</v>
      </c>
      <c r="G15" s="6">
        <v>0</v>
      </c>
      <c r="H15" s="6">
        <v>186.11</v>
      </c>
      <c r="I15" s="6">
        <v>0</v>
      </c>
    </row>
    <row r="16" spans="1:9" ht="126" x14ac:dyDescent="0.25">
      <c r="A16" s="5" t="s">
        <v>646</v>
      </c>
      <c r="B16" s="5" t="s">
        <v>647</v>
      </c>
      <c r="C16" s="5" t="s">
        <v>151</v>
      </c>
      <c r="D16" s="5" t="s">
        <v>152</v>
      </c>
      <c r="E16" s="5" t="s">
        <v>150</v>
      </c>
      <c r="F16" s="5" t="s">
        <v>14</v>
      </c>
      <c r="G16" s="6">
        <v>0</v>
      </c>
      <c r="H16" s="6">
        <v>18.98</v>
      </c>
      <c r="I16" s="6">
        <v>0</v>
      </c>
    </row>
    <row r="17" spans="1:9" ht="126" x14ac:dyDescent="0.25">
      <c r="A17" s="5" t="s">
        <v>648</v>
      </c>
      <c r="B17" s="5" t="s">
        <v>649</v>
      </c>
      <c r="C17" s="5" t="s">
        <v>151</v>
      </c>
      <c r="D17" s="5" t="s">
        <v>152</v>
      </c>
      <c r="E17" s="5" t="s">
        <v>150</v>
      </c>
      <c r="F17" s="5" t="s">
        <v>14</v>
      </c>
      <c r="G17" s="6">
        <v>0</v>
      </c>
      <c r="H17" s="6">
        <v>2386.86</v>
      </c>
      <c r="I17" s="6">
        <v>0</v>
      </c>
    </row>
    <row r="18" spans="1:9" ht="126" x14ac:dyDescent="0.25">
      <c r="A18" s="5" t="s">
        <v>626</v>
      </c>
      <c r="B18" s="5" t="s">
        <v>627</v>
      </c>
      <c r="C18" s="5" t="s">
        <v>151</v>
      </c>
      <c r="D18" s="5" t="s">
        <v>152</v>
      </c>
      <c r="E18" s="5" t="s">
        <v>150</v>
      </c>
      <c r="F18" s="5" t="s">
        <v>14</v>
      </c>
      <c r="G18" s="6">
        <v>0</v>
      </c>
      <c r="H18" s="6">
        <v>8959.75</v>
      </c>
      <c r="I18" s="6">
        <v>0</v>
      </c>
    </row>
    <row r="19" spans="1:9" ht="126" x14ac:dyDescent="0.25">
      <c r="A19" s="5" t="s">
        <v>650</v>
      </c>
      <c r="B19" s="5" t="s">
        <v>651</v>
      </c>
      <c r="C19" s="5" t="s">
        <v>151</v>
      </c>
      <c r="D19" s="5" t="s">
        <v>152</v>
      </c>
      <c r="E19" s="5" t="s">
        <v>24</v>
      </c>
      <c r="F19" s="5" t="s">
        <v>14</v>
      </c>
      <c r="G19" s="6">
        <v>0</v>
      </c>
      <c r="H19" s="6">
        <v>7.71</v>
      </c>
      <c r="I19" s="6">
        <v>0</v>
      </c>
    </row>
    <row r="20" spans="1:9" ht="94.5" x14ac:dyDescent="0.25">
      <c r="A20" s="5" t="s">
        <v>652</v>
      </c>
      <c r="B20" s="5" t="s">
        <v>653</v>
      </c>
      <c r="C20" s="5" t="s">
        <v>219</v>
      </c>
      <c r="D20" s="5" t="s">
        <v>220</v>
      </c>
      <c r="E20" s="5" t="s">
        <v>150</v>
      </c>
      <c r="F20" s="5" t="s">
        <v>14</v>
      </c>
      <c r="G20" s="6">
        <v>0</v>
      </c>
      <c r="H20" s="6">
        <v>473.09</v>
      </c>
      <c r="I20" s="6">
        <v>0</v>
      </c>
    </row>
    <row r="21" spans="1:9" ht="94.5" x14ac:dyDescent="0.25">
      <c r="A21" s="5" t="s">
        <v>628</v>
      </c>
      <c r="B21" s="5" t="s">
        <v>629</v>
      </c>
      <c r="C21" s="5" t="s">
        <v>219</v>
      </c>
      <c r="D21" s="5" t="s">
        <v>220</v>
      </c>
      <c r="E21" s="5" t="s">
        <v>150</v>
      </c>
      <c r="F21" s="5" t="s">
        <v>14</v>
      </c>
      <c r="G21" s="6">
        <v>0</v>
      </c>
      <c r="H21" s="6">
        <v>98.9</v>
      </c>
      <c r="I21" s="6">
        <v>0</v>
      </c>
    </row>
    <row r="22" spans="1:9" ht="94.5" x14ac:dyDescent="0.25">
      <c r="A22" s="5" t="s">
        <v>644</v>
      </c>
      <c r="B22" s="5" t="s">
        <v>645</v>
      </c>
      <c r="C22" s="5" t="s">
        <v>219</v>
      </c>
      <c r="D22" s="5" t="s">
        <v>220</v>
      </c>
      <c r="E22" s="5" t="s">
        <v>150</v>
      </c>
      <c r="F22" s="5" t="s">
        <v>14</v>
      </c>
      <c r="G22" s="6">
        <v>19840.82</v>
      </c>
      <c r="H22" s="6">
        <v>8831.6</v>
      </c>
      <c r="I22" s="6">
        <v>1310.74</v>
      </c>
    </row>
    <row r="23" spans="1:9" ht="94.5" x14ac:dyDescent="0.25">
      <c r="A23" s="5" t="s">
        <v>654</v>
      </c>
      <c r="B23" s="5" t="s">
        <v>655</v>
      </c>
      <c r="C23" s="5" t="s">
        <v>219</v>
      </c>
      <c r="D23" s="5" t="s">
        <v>220</v>
      </c>
      <c r="E23" s="5" t="s">
        <v>109</v>
      </c>
      <c r="F23" s="5" t="s">
        <v>14</v>
      </c>
      <c r="G23" s="6">
        <v>9636.4</v>
      </c>
      <c r="H23" s="6">
        <v>0</v>
      </c>
      <c r="I23" s="6">
        <v>0</v>
      </c>
    </row>
    <row r="24" spans="1:9" ht="94.5" x14ac:dyDescent="0.25">
      <c r="A24" s="5" t="s">
        <v>636</v>
      </c>
      <c r="B24" s="5" t="s">
        <v>637</v>
      </c>
      <c r="C24" s="5" t="s">
        <v>227</v>
      </c>
      <c r="D24" s="5" t="s">
        <v>228</v>
      </c>
      <c r="E24" s="5" t="s">
        <v>150</v>
      </c>
      <c r="F24" s="5" t="s">
        <v>14</v>
      </c>
      <c r="G24" s="6">
        <v>0</v>
      </c>
      <c r="H24" s="6">
        <v>56.45</v>
      </c>
      <c r="I24" s="6">
        <v>0</v>
      </c>
    </row>
    <row r="25" spans="1:9" ht="94.5" x14ac:dyDescent="0.25">
      <c r="A25" s="5" t="s">
        <v>656</v>
      </c>
      <c r="B25" s="5" t="s">
        <v>657</v>
      </c>
      <c r="C25" s="5" t="s">
        <v>227</v>
      </c>
      <c r="D25" s="5" t="s">
        <v>228</v>
      </c>
      <c r="E25" s="5" t="s">
        <v>150</v>
      </c>
      <c r="F25" s="5" t="s">
        <v>14</v>
      </c>
      <c r="G25" s="6">
        <v>0</v>
      </c>
      <c r="H25" s="6">
        <v>3.89</v>
      </c>
      <c r="I25" s="6">
        <v>0</v>
      </c>
    </row>
    <row r="26" spans="1:9" ht="94.5" x14ac:dyDescent="0.25">
      <c r="A26" s="5" t="s">
        <v>630</v>
      </c>
      <c r="B26" s="5" t="s">
        <v>631</v>
      </c>
      <c r="C26" s="5" t="s">
        <v>227</v>
      </c>
      <c r="D26" s="5" t="s">
        <v>228</v>
      </c>
      <c r="E26" s="5" t="s">
        <v>150</v>
      </c>
      <c r="F26" s="5" t="s">
        <v>14</v>
      </c>
      <c r="G26" s="6">
        <v>9960.59</v>
      </c>
      <c r="H26" s="6">
        <v>1027.8399999999999</v>
      </c>
      <c r="I26" s="6">
        <v>0</v>
      </c>
    </row>
    <row r="27" spans="1:9" ht="94.5" x14ac:dyDescent="0.25">
      <c r="A27" s="5" t="s">
        <v>638</v>
      </c>
      <c r="B27" s="5" t="s">
        <v>639</v>
      </c>
      <c r="C27" s="5" t="s">
        <v>227</v>
      </c>
      <c r="D27" s="5" t="s">
        <v>228</v>
      </c>
      <c r="E27" s="5" t="s">
        <v>24</v>
      </c>
      <c r="F27" s="5" t="s">
        <v>14</v>
      </c>
      <c r="G27" s="6">
        <v>297.60000000000002</v>
      </c>
      <c r="H27" s="6">
        <v>2.99</v>
      </c>
      <c r="I27" s="6">
        <v>0</v>
      </c>
    </row>
    <row r="28" spans="1:9" ht="94.5" x14ac:dyDescent="0.25">
      <c r="A28" s="5" t="s">
        <v>658</v>
      </c>
      <c r="B28" s="5" t="s">
        <v>659</v>
      </c>
      <c r="C28" s="5" t="s">
        <v>227</v>
      </c>
      <c r="D28" s="5" t="s">
        <v>228</v>
      </c>
      <c r="E28" s="5" t="s">
        <v>109</v>
      </c>
      <c r="F28" s="5" t="s">
        <v>14</v>
      </c>
      <c r="G28" s="6">
        <v>6392.26</v>
      </c>
      <c r="H28" s="6">
        <v>154.31</v>
      </c>
      <c r="I28" s="6">
        <v>0</v>
      </c>
    </row>
    <row r="29" spans="1:9" ht="94.5" x14ac:dyDescent="0.25">
      <c r="A29" s="5" t="s">
        <v>660</v>
      </c>
      <c r="B29" s="5" t="s">
        <v>661</v>
      </c>
      <c r="C29" s="5" t="s">
        <v>227</v>
      </c>
      <c r="D29" s="5" t="s">
        <v>228</v>
      </c>
      <c r="E29" s="5" t="s">
        <v>63</v>
      </c>
      <c r="F29" s="5" t="s">
        <v>14</v>
      </c>
      <c r="G29" s="6">
        <v>0</v>
      </c>
      <c r="H29" s="6">
        <v>0.19</v>
      </c>
      <c r="I29" s="6">
        <v>0</v>
      </c>
    </row>
    <row r="30" spans="1:9" ht="115.5" x14ac:dyDescent="0.25">
      <c r="A30" s="5" t="s">
        <v>648</v>
      </c>
      <c r="B30" s="5" t="s">
        <v>649</v>
      </c>
      <c r="C30" s="5" t="s">
        <v>227</v>
      </c>
      <c r="D30" s="5" t="s">
        <v>228</v>
      </c>
      <c r="E30" s="5" t="s">
        <v>150</v>
      </c>
      <c r="F30" s="5" t="s">
        <v>14</v>
      </c>
      <c r="G30" s="6">
        <v>0</v>
      </c>
      <c r="H30" s="6">
        <v>186.9</v>
      </c>
      <c r="I30" s="6">
        <v>0</v>
      </c>
    </row>
    <row r="31" spans="1:9" ht="105" x14ac:dyDescent="0.25">
      <c r="A31" s="5" t="s">
        <v>662</v>
      </c>
      <c r="B31" s="5" t="s">
        <v>663</v>
      </c>
      <c r="C31" s="5" t="s">
        <v>227</v>
      </c>
      <c r="D31" s="5" t="s">
        <v>228</v>
      </c>
      <c r="E31" s="5" t="s">
        <v>24</v>
      </c>
      <c r="F31" s="5" t="s">
        <v>14</v>
      </c>
      <c r="G31" s="6">
        <v>0</v>
      </c>
      <c r="H31" s="6">
        <v>0.03</v>
      </c>
      <c r="I31" s="6">
        <v>0</v>
      </c>
    </row>
    <row r="32" spans="1:9" ht="94.5" x14ac:dyDescent="0.25">
      <c r="A32" s="5" t="s">
        <v>664</v>
      </c>
      <c r="B32" s="5" t="s">
        <v>665</v>
      </c>
      <c r="C32" s="5" t="s">
        <v>227</v>
      </c>
      <c r="D32" s="5" t="s">
        <v>228</v>
      </c>
      <c r="E32" s="5" t="s">
        <v>150</v>
      </c>
      <c r="F32" s="5" t="s">
        <v>14</v>
      </c>
      <c r="G32" s="6">
        <v>14235.91</v>
      </c>
      <c r="H32" s="6">
        <v>0</v>
      </c>
      <c r="I32" s="6">
        <v>0</v>
      </c>
    </row>
    <row r="33" spans="1:9" ht="136.5" x14ac:dyDescent="0.25">
      <c r="A33" s="5" t="s">
        <v>634</v>
      </c>
      <c r="B33" s="5" t="s">
        <v>635</v>
      </c>
      <c r="C33" s="5" t="s">
        <v>269</v>
      </c>
      <c r="D33" s="5" t="s">
        <v>270</v>
      </c>
      <c r="E33" s="5" t="s">
        <v>132</v>
      </c>
      <c r="F33" s="5" t="s">
        <v>14</v>
      </c>
      <c r="G33" s="6">
        <v>0</v>
      </c>
      <c r="H33" s="6">
        <v>0.49</v>
      </c>
      <c r="I33" s="6">
        <v>0</v>
      </c>
    </row>
    <row r="34" spans="1:9" ht="136.5" x14ac:dyDescent="0.25">
      <c r="A34" s="5" t="s">
        <v>636</v>
      </c>
      <c r="B34" s="5" t="s">
        <v>637</v>
      </c>
      <c r="C34" s="5" t="s">
        <v>271</v>
      </c>
      <c r="D34" s="5" t="s">
        <v>272</v>
      </c>
      <c r="E34" s="5" t="s">
        <v>150</v>
      </c>
      <c r="F34" s="5" t="s">
        <v>14</v>
      </c>
      <c r="G34" s="6">
        <v>0</v>
      </c>
      <c r="H34" s="6">
        <v>207.29</v>
      </c>
      <c r="I34" s="6">
        <v>0</v>
      </c>
    </row>
    <row r="35" spans="1:9" ht="136.5" x14ac:dyDescent="0.25">
      <c r="A35" s="5" t="s">
        <v>666</v>
      </c>
      <c r="B35" s="5" t="s">
        <v>667</v>
      </c>
      <c r="C35" s="5" t="s">
        <v>271</v>
      </c>
      <c r="D35" s="5" t="s">
        <v>272</v>
      </c>
      <c r="E35" s="5" t="s">
        <v>150</v>
      </c>
      <c r="F35" s="5" t="s">
        <v>14</v>
      </c>
      <c r="G35" s="6">
        <v>4479.3</v>
      </c>
      <c r="H35" s="6">
        <v>6.98</v>
      </c>
      <c r="I35" s="6">
        <v>0</v>
      </c>
    </row>
    <row r="36" spans="1:9" ht="136.5" x14ac:dyDescent="0.25">
      <c r="A36" s="5" t="s">
        <v>650</v>
      </c>
      <c r="B36" s="5" t="s">
        <v>651</v>
      </c>
      <c r="C36" s="5" t="s">
        <v>271</v>
      </c>
      <c r="D36" s="5" t="s">
        <v>272</v>
      </c>
      <c r="E36" s="5" t="s">
        <v>24</v>
      </c>
      <c r="F36" s="5" t="s">
        <v>14</v>
      </c>
      <c r="G36" s="6">
        <v>0</v>
      </c>
      <c r="H36" s="6">
        <v>2.21</v>
      </c>
      <c r="I36" s="6">
        <v>0</v>
      </c>
    </row>
    <row r="37" spans="1:9" ht="136.5" x14ac:dyDescent="0.25">
      <c r="A37" s="5" t="s">
        <v>626</v>
      </c>
      <c r="B37" s="5" t="s">
        <v>627</v>
      </c>
      <c r="C37" s="5" t="s">
        <v>271</v>
      </c>
      <c r="D37" s="5" t="s">
        <v>272</v>
      </c>
      <c r="E37" s="5" t="s">
        <v>150</v>
      </c>
      <c r="F37" s="5" t="s">
        <v>14</v>
      </c>
      <c r="G37" s="6">
        <v>0</v>
      </c>
      <c r="H37" s="6">
        <v>1211.0899999999999</v>
      </c>
      <c r="I37" s="6">
        <v>0</v>
      </c>
    </row>
    <row r="38" spans="1:9" ht="136.5" x14ac:dyDescent="0.25">
      <c r="A38" s="5" t="s">
        <v>648</v>
      </c>
      <c r="B38" s="5" t="s">
        <v>649</v>
      </c>
      <c r="C38" s="5" t="s">
        <v>271</v>
      </c>
      <c r="D38" s="5" t="s">
        <v>272</v>
      </c>
      <c r="E38" s="5" t="s">
        <v>150</v>
      </c>
      <c r="F38" s="5" t="s">
        <v>14</v>
      </c>
      <c r="G38" s="6">
        <v>0</v>
      </c>
      <c r="H38" s="6">
        <v>13.41</v>
      </c>
      <c r="I38" s="6">
        <v>0</v>
      </c>
    </row>
    <row r="39" spans="1:9" ht="136.5" x14ac:dyDescent="0.25">
      <c r="A39" s="5" t="s">
        <v>644</v>
      </c>
      <c r="B39" s="5" t="s">
        <v>645</v>
      </c>
      <c r="C39" s="5" t="s">
        <v>271</v>
      </c>
      <c r="D39" s="5" t="s">
        <v>272</v>
      </c>
      <c r="E39" s="5" t="s">
        <v>150</v>
      </c>
      <c r="F39" s="5" t="s">
        <v>14</v>
      </c>
      <c r="G39" s="6">
        <v>0</v>
      </c>
      <c r="H39" s="6">
        <v>32.51</v>
      </c>
      <c r="I39" s="6">
        <v>0</v>
      </c>
    </row>
    <row r="40" spans="1:9" ht="136.5" x14ac:dyDescent="0.25">
      <c r="A40" s="5" t="s">
        <v>638</v>
      </c>
      <c r="B40" s="5" t="s">
        <v>639</v>
      </c>
      <c r="C40" s="5" t="s">
        <v>271</v>
      </c>
      <c r="D40" s="5" t="s">
        <v>272</v>
      </c>
      <c r="E40" s="5" t="s">
        <v>24</v>
      </c>
      <c r="F40" s="5" t="s">
        <v>14</v>
      </c>
      <c r="G40" s="6">
        <v>1075.05</v>
      </c>
      <c r="H40" s="6">
        <v>10.81</v>
      </c>
      <c r="I40" s="6">
        <v>0</v>
      </c>
    </row>
    <row r="41" spans="1:9" ht="136.5" x14ac:dyDescent="0.25">
      <c r="A41" s="5" t="s">
        <v>640</v>
      </c>
      <c r="B41" s="5" t="s">
        <v>641</v>
      </c>
      <c r="C41" s="5" t="s">
        <v>271</v>
      </c>
      <c r="D41" s="5" t="s">
        <v>272</v>
      </c>
      <c r="E41" s="5" t="s">
        <v>150</v>
      </c>
      <c r="F41" s="5" t="s">
        <v>14</v>
      </c>
      <c r="G41" s="6">
        <v>0</v>
      </c>
      <c r="H41" s="6">
        <v>21.36</v>
      </c>
      <c r="I41" s="6">
        <v>0</v>
      </c>
    </row>
    <row r="42" spans="1:9" ht="147" x14ac:dyDescent="0.25">
      <c r="A42" s="5" t="s">
        <v>668</v>
      </c>
      <c r="B42" s="5" t="s">
        <v>669</v>
      </c>
      <c r="C42" s="5" t="s">
        <v>284</v>
      </c>
      <c r="D42" s="5" t="s">
        <v>954</v>
      </c>
      <c r="E42" s="5" t="s">
        <v>132</v>
      </c>
      <c r="F42" s="5" t="s">
        <v>14</v>
      </c>
      <c r="G42" s="6">
        <v>0</v>
      </c>
      <c r="H42" s="6">
        <v>78.52</v>
      </c>
      <c r="I42" s="6">
        <v>0</v>
      </c>
    </row>
    <row r="43" spans="1:9" ht="52.5" x14ac:dyDescent="0.25">
      <c r="A43" s="5" t="s">
        <v>636</v>
      </c>
      <c r="B43" s="5" t="s">
        <v>637</v>
      </c>
      <c r="C43" s="5" t="s">
        <v>301</v>
      </c>
      <c r="D43" s="5" t="s">
        <v>302</v>
      </c>
      <c r="E43" s="5" t="s">
        <v>150</v>
      </c>
      <c r="F43" s="5" t="s">
        <v>14</v>
      </c>
      <c r="G43" s="6">
        <v>0</v>
      </c>
      <c r="H43" s="6">
        <v>33.39</v>
      </c>
      <c r="I43" s="6">
        <v>0</v>
      </c>
    </row>
    <row r="44" spans="1:9" ht="73.5" x14ac:dyDescent="0.25">
      <c r="A44" s="5" t="s">
        <v>670</v>
      </c>
      <c r="B44" s="5" t="s">
        <v>671</v>
      </c>
      <c r="C44" s="5" t="s">
        <v>305</v>
      </c>
      <c r="D44" s="5" t="s">
        <v>306</v>
      </c>
      <c r="E44" s="5" t="s">
        <v>150</v>
      </c>
      <c r="F44" s="5" t="s">
        <v>14</v>
      </c>
      <c r="G44" s="6">
        <v>3360</v>
      </c>
      <c r="H44" s="6">
        <v>333.97</v>
      </c>
      <c r="I44" s="6">
        <v>0</v>
      </c>
    </row>
    <row r="45" spans="1:9" ht="73.5" x14ac:dyDescent="0.25">
      <c r="A45" s="5" t="s">
        <v>672</v>
      </c>
      <c r="B45" s="5" t="s">
        <v>673</v>
      </c>
      <c r="C45" s="5" t="s">
        <v>317</v>
      </c>
      <c r="D45" s="5" t="s">
        <v>318</v>
      </c>
      <c r="E45" s="5" t="s">
        <v>63</v>
      </c>
      <c r="F45" s="5" t="s">
        <v>14</v>
      </c>
      <c r="G45" s="6">
        <v>0</v>
      </c>
      <c r="H45" s="6">
        <v>9.18</v>
      </c>
      <c r="I45" s="6">
        <v>0</v>
      </c>
    </row>
    <row r="46" spans="1:9" ht="136.5" x14ac:dyDescent="0.25">
      <c r="A46" s="5" t="s">
        <v>666</v>
      </c>
      <c r="B46" s="5" t="s">
        <v>667</v>
      </c>
      <c r="C46" s="5" t="s">
        <v>333</v>
      </c>
      <c r="D46" s="5" t="s">
        <v>334</v>
      </c>
      <c r="E46" s="5" t="s">
        <v>150</v>
      </c>
      <c r="F46" s="5" t="s">
        <v>14</v>
      </c>
      <c r="G46" s="6">
        <v>0</v>
      </c>
      <c r="H46" s="6">
        <v>0</v>
      </c>
      <c r="I46" s="6">
        <v>500</v>
      </c>
    </row>
    <row r="47" spans="1:9" ht="136.5" x14ac:dyDescent="0.25">
      <c r="A47" s="5" t="s">
        <v>626</v>
      </c>
      <c r="B47" s="5" t="s">
        <v>627</v>
      </c>
      <c r="C47" s="5" t="s">
        <v>333</v>
      </c>
      <c r="D47" s="5" t="s">
        <v>334</v>
      </c>
      <c r="E47" s="5" t="s">
        <v>150</v>
      </c>
      <c r="F47" s="5" t="s">
        <v>14</v>
      </c>
      <c r="G47" s="6">
        <v>0</v>
      </c>
      <c r="H47" s="6">
        <v>0</v>
      </c>
      <c r="I47" s="6">
        <v>1939.28</v>
      </c>
    </row>
    <row r="48" spans="1:9" ht="115.5" x14ac:dyDescent="0.25">
      <c r="A48" s="5" t="s">
        <v>626</v>
      </c>
      <c r="B48" s="5" t="s">
        <v>627</v>
      </c>
      <c r="C48" s="5" t="s">
        <v>335</v>
      </c>
      <c r="D48" s="5" t="s">
        <v>336</v>
      </c>
      <c r="E48" s="5" t="s">
        <v>13</v>
      </c>
      <c r="F48" s="5" t="s">
        <v>14</v>
      </c>
      <c r="G48" s="6">
        <v>0</v>
      </c>
      <c r="H48" s="6">
        <v>0</v>
      </c>
      <c r="I48" s="6">
        <v>100</v>
      </c>
    </row>
    <row r="49" spans="1:9" ht="115.5" x14ac:dyDescent="0.25">
      <c r="A49" s="5" t="s">
        <v>660</v>
      </c>
      <c r="B49" s="5" t="s">
        <v>661</v>
      </c>
      <c r="C49" s="5" t="s">
        <v>335</v>
      </c>
      <c r="D49" s="5" t="s">
        <v>336</v>
      </c>
      <c r="E49" s="5" t="s">
        <v>13</v>
      </c>
      <c r="F49" s="5" t="s">
        <v>14</v>
      </c>
      <c r="G49" s="6">
        <v>0</v>
      </c>
      <c r="H49" s="6">
        <v>0</v>
      </c>
      <c r="I49" s="6">
        <v>500</v>
      </c>
    </row>
    <row r="50" spans="1:9" ht="115.5" x14ac:dyDescent="0.25">
      <c r="A50" s="5" t="s">
        <v>636</v>
      </c>
      <c r="B50" s="5" t="s">
        <v>637</v>
      </c>
      <c r="C50" s="5" t="s">
        <v>335</v>
      </c>
      <c r="D50" s="5" t="s">
        <v>336</v>
      </c>
      <c r="E50" s="5" t="s">
        <v>150</v>
      </c>
      <c r="F50" s="5" t="s">
        <v>14</v>
      </c>
      <c r="G50" s="6">
        <v>0</v>
      </c>
      <c r="H50" s="6">
        <v>0</v>
      </c>
      <c r="I50" s="6">
        <v>100</v>
      </c>
    </row>
    <row r="51" spans="1:9" ht="157.5" x14ac:dyDescent="0.25">
      <c r="A51" s="5" t="s">
        <v>636</v>
      </c>
      <c r="B51" s="5" t="s">
        <v>637</v>
      </c>
      <c r="C51" s="5" t="s">
        <v>339</v>
      </c>
      <c r="D51" s="5" t="s">
        <v>340</v>
      </c>
      <c r="E51" s="5" t="s">
        <v>24</v>
      </c>
      <c r="F51" s="5" t="s">
        <v>14</v>
      </c>
      <c r="G51" s="6">
        <v>0</v>
      </c>
      <c r="H51" s="6">
        <v>0</v>
      </c>
      <c r="I51" s="6">
        <v>500</v>
      </c>
    </row>
    <row r="52" spans="1:9" ht="157.5" x14ac:dyDescent="0.25">
      <c r="A52" s="5" t="s">
        <v>660</v>
      </c>
      <c r="B52" s="5" t="s">
        <v>661</v>
      </c>
      <c r="C52" s="5" t="s">
        <v>339</v>
      </c>
      <c r="D52" s="5" t="s">
        <v>340</v>
      </c>
      <c r="E52" s="5" t="s">
        <v>13</v>
      </c>
      <c r="F52" s="5" t="s">
        <v>14</v>
      </c>
      <c r="G52" s="6">
        <v>0</v>
      </c>
      <c r="H52" s="6">
        <v>0</v>
      </c>
      <c r="I52" s="6">
        <v>400</v>
      </c>
    </row>
    <row r="53" spans="1:9" x14ac:dyDescent="0.25">
      <c r="F53" s="11"/>
      <c r="G53" s="12">
        <f>SUBTOTAL(9,G3:G52)</f>
        <v>293409.21999999997</v>
      </c>
      <c r="H53" s="12">
        <f t="shared" ref="H53:I53" si="0">SUBTOTAL(9,H3:H52)</f>
        <v>32081.920000000006</v>
      </c>
      <c r="I53" s="12">
        <f t="shared" si="0"/>
        <v>8465.11</v>
      </c>
    </row>
    <row r="54" spans="1:9" x14ac:dyDescent="0.25">
      <c r="F54" s="14" t="s">
        <v>959</v>
      </c>
      <c r="G54" s="12"/>
      <c r="H54" s="12"/>
      <c r="I54" s="12">
        <f>G53+H53+I53</f>
        <v>333956.24999999994</v>
      </c>
    </row>
    <row r="55" spans="1:9" x14ac:dyDescent="0.25">
      <c r="F55" s="15"/>
      <c r="G55" s="8"/>
      <c r="H55" s="8"/>
      <c r="I55" s="8"/>
    </row>
    <row r="56" spans="1:9" x14ac:dyDescent="0.25">
      <c r="F56" s="16" t="s">
        <v>956</v>
      </c>
      <c r="G56" s="13">
        <v>289597.21999999997</v>
      </c>
      <c r="H56" s="13">
        <v>30264.77</v>
      </c>
      <c r="I56" s="13">
        <v>3750.02</v>
      </c>
    </row>
    <row r="57" spans="1:9" x14ac:dyDescent="0.25">
      <c r="F57" s="9"/>
      <c r="G57" s="10"/>
      <c r="H57" s="10"/>
      <c r="I57" s="13">
        <f>G56+H56+I56</f>
        <v>323612.01</v>
      </c>
    </row>
  </sheetData>
  <autoFilter ref="A2:I52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67" workbookViewId="0">
      <selection activeCell="I73" sqref="I7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674</v>
      </c>
      <c r="B3" s="5" t="s">
        <v>675</v>
      </c>
      <c r="C3" s="5" t="s">
        <v>19</v>
      </c>
      <c r="D3" s="5" t="s">
        <v>20</v>
      </c>
      <c r="E3" s="5" t="s">
        <v>84</v>
      </c>
      <c r="F3" s="5" t="s">
        <v>21</v>
      </c>
      <c r="G3" s="6">
        <v>0</v>
      </c>
      <c r="H3" s="6">
        <v>691.65</v>
      </c>
      <c r="I3" s="6">
        <v>758.7</v>
      </c>
    </row>
    <row r="4" spans="1:9" ht="136.5" x14ac:dyDescent="0.25">
      <c r="A4" s="5" t="s">
        <v>676</v>
      </c>
      <c r="B4" s="5" t="s">
        <v>677</v>
      </c>
      <c r="C4" s="5" t="s">
        <v>19</v>
      </c>
      <c r="D4" s="5" t="s">
        <v>20</v>
      </c>
      <c r="E4" s="5" t="s">
        <v>678</v>
      </c>
      <c r="F4" s="5" t="s">
        <v>21</v>
      </c>
      <c r="G4" s="6">
        <v>0</v>
      </c>
      <c r="H4" s="6">
        <v>286.73</v>
      </c>
      <c r="I4" s="6">
        <v>0</v>
      </c>
    </row>
    <row r="5" spans="1:9" ht="136.5" x14ac:dyDescent="0.25">
      <c r="A5" s="5" t="s">
        <v>679</v>
      </c>
      <c r="B5" s="5" t="s">
        <v>680</v>
      </c>
      <c r="C5" s="5" t="s">
        <v>19</v>
      </c>
      <c r="D5" s="5" t="s">
        <v>20</v>
      </c>
      <c r="E5" s="5" t="s">
        <v>128</v>
      </c>
      <c r="F5" s="5" t="s">
        <v>21</v>
      </c>
      <c r="G5" s="6">
        <v>19933.78</v>
      </c>
      <c r="H5" s="6">
        <v>879.19</v>
      </c>
      <c r="I5" s="6">
        <v>0</v>
      </c>
    </row>
    <row r="6" spans="1:9" ht="136.5" x14ac:dyDescent="0.25">
      <c r="A6" s="5" t="s">
        <v>681</v>
      </c>
      <c r="B6" s="5" t="s">
        <v>682</v>
      </c>
      <c r="C6" s="5" t="s">
        <v>19</v>
      </c>
      <c r="D6" s="5" t="s">
        <v>20</v>
      </c>
      <c r="E6" s="5" t="s">
        <v>84</v>
      </c>
      <c r="F6" s="5" t="s">
        <v>21</v>
      </c>
      <c r="G6" s="6">
        <v>325465.21000000002</v>
      </c>
      <c r="H6" s="6">
        <v>13969.49</v>
      </c>
      <c r="I6" s="6">
        <v>0</v>
      </c>
    </row>
    <row r="7" spans="1:9" ht="136.5" x14ac:dyDescent="0.25">
      <c r="A7" s="5" t="s">
        <v>683</v>
      </c>
      <c r="B7" s="5" t="s">
        <v>684</v>
      </c>
      <c r="C7" s="5" t="s">
        <v>19</v>
      </c>
      <c r="D7" s="5" t="s">
        <v>20</v>
      </c>
      <c r="E7" s="5" t="s">
        <v>66</v>
      </c>
      <c r="F7" s="5" t="s">
        <v>21</v>
      </c>
      <c r="G7" s="6">
        <v>0</v>
      </c>
      <c r="H7" s="6">
        <v>14746.54</v>
      </c>
      <c r="I7" s="6">
        <v>0</v>
      </c>
    </row>
    <row r="8" spans="1:9" ht="136.5" x14ac:dyDescent="0.25">
      <c r="A8" s="5" t="s">
        <v>685</v>
      </c>
      <c r="B8" s="5" t="s">
        <v>686</v>
      </c>
      <c r="C8" s="5" t="s">
        <v>19</v>
      </c>
      <c r="D8" s="5" t="s">
        <v>20</v>
      </c>
      <c r="E8" s="5" t="s">
        <v>66</v>
      </c>
      <c r="F8" s="5" t="s">
        <v>21</v>
      </c>
      <c r="G8" s="6">
        <v>0</v>
      </c>
      <c r="H8" s="6">
        <v>1.37</v>
      </c>
      <c r="I8" s="6">
        <v>0</v>
      </c>
    </row>
    <row r="9" spans="1:9" ht="136.5" x14ac:dyDescent="0.25">
      <c r="A9" s="5" t="s">
        <v>687</v>
      </c>
      <c r="B9" s="5" t="s">
        <v>688</v>
      </c>
      <c r="C9" s="5" t="s">
        <v>19</v>
      </c>
      <c r="D9" s="5" t="s">
        <v>20</v>
      </c>
      <c r="E9" s="5" t="s">
        <v>66</v>
      </c>
      <c r="F9" s="5" t="s">
        <v>21</v>
      </c>
      <c r="G9" s="6">
        <v>0</v>
      </c>
      <c r="H9" s="6">
        <v>184.21</v>
      </c>
      <c r="I9" s="6">
        <v>0</v>
      </c>
    </row>
    <row r="10" spans="1:9" ht="136.5" x14ac:dyDescent="0.25">
      <c r="A10" s="5" t="s">
        <v>689</v>
      </c>
      <c r="B10" s="5" t="s">
        <v>690</v>
      </c>
      <c r="C10" s="5" t="s">
        <v>19</v>
      </c>
      <c r="D10" s="5" t="s">
        <v>20</v>
      </c>
      <c r="E10" s="5" t="s">
        <v>82</v>
      </c>
      <c r="F10" s="5" t="s">
        <v>21</v>
      </c>
      <c r="G10" s="6">
        <v>0</v>
      </c>
      <c r="H10" s="6">
        <v>35.46</v>
      </c>
      <c r="I10" s="6">
        <v>0</v>
      </c>
    </row>
    <row r="11" spans="1:9" ht="126" x14ac:dyDescent="0.25">
      <c r="A11" s="5" t="s">
        <v>687</v>
      </c>
      <c r="B11" s="5" t="s">
        <v>688</v>
      </c>
      <c r="C11" s="5" t="s">
        <v>151</v>
      </c>
      <c r="D11" s="5" t="s">
        <v>152</v>
      </c>
      <c r="E11" s="5" t="s">
        <v>66</v>
      </c>
      <c r="F11" s="5" t="s">
        <v>14</v>
      </c>
      <c r="G11" s="6">
        <v>12984.21</v>
      </c>
      <c r="H11" s="6">
        <v>0</v>
      </c>
      <c r="I11" s="6">
        <v>0</v>
      </c>
    </row>
    <row r="12" spans="1:9" ht="157.5" x14ac:dyDescent="0.25">
      <c r="A12" s="5" t="s">
        <v>691</v>
      </c>
      <c r="B12" s="5" t="s">
        <v>692</v>
      </c>
      <c r="C12" s="5" t="s">
        <v>151</v>
      </c>
      <c r="D12" s="5" t="s">
        <v>152</v>
      </c>
      <c r="E12" s="5" t="s">
        <v>66</v>
      </c>
      <c r="F12" s="5" t="s">
        <v>14</v>
      </c>
      <c r="G12" s="6">
        <v>0</v>
      </c>
      <c r="H12" s="6">
        <v>1635.75</v>
      </c>
      <c r="I12" s="6">
        <v>0</v>
      </c>
    </row>
    <row r="13" spans="1:9" ht="126" x14ac:dyDescent="0.25">
      <c r="A13" s="5" t="s">
        <v>685</v>
      </c>
      <c r="B13" s="5" t="s">
        <v>686</v>
      </c>
      <c r="C13" s="5" t="s">
        <v>151</v>
      </c>
      <c r="D13" s="5" t="s">
        <v>152</v>
      </c>
      <c r="E13" s="5" t="s">
        <v>66</v>
      </c>
      <c r="F13" s="5" t="s">
        <v>14</v>
      </c>
      <c r="G13" s="6">
        <v>0</v>
      </c>
      <c r="H13" s="6">
        <v>546</v>
      </c>
      <c r="I13" s="6">
        <v>0</v>
      </c>
    </row>
    <row r="14" spans="1:9" ht="126" x14ac:dyDescent="0.25">
      <c r="A14" s="5" t="s">
        <v>679</v>
      </c>
      <c r="B14" s="5" t="s">
        <v>680</v>
      </c>
      <c r="C14" s="5" t="s">
        <v>151</v>
      </c>
      <c r="D14" s="5" t="s">
        <v>152</v>
      </c>
      <c r="E14" s="5" t="s">
        <v>128</v>
      </c>
      <c r="F14" s="5" t="s">
        <v>14</v>
      </c>
      <c r="G14" s="6">
        <v>0</v>
      </c>
      <c r="H14" s="6">
        <v>132.94999999999999</v>
      </c>
      <c r="I14" s="6">
        <v>0</v>
      </c>
    </row>
    <row r="15" spans="1:9" ht="126" x14ac:dyDescent="0.25">
      <c r="A15" s="5" t="s">
        <v>693</v>
      </c>
      <c r="B15" s="5" t="s">
        <v>694</v>
      </c>
      <c r="C15" s="5" t="s">
        <v>151</v>
      </c>
      <c r="D15" s="5" t="s">
        <v>152</v>
      </c>
      <c r="E15" s="5" t="s">
        <v>66</v>
      </c>
      <c r="F15" s="5" t="s">
        <v>14</v>
      </c>
      <c r="G15" s="6">
        <v>0</v>
      </c>
      <c r="H15" s="6">
        <v>67.55</v>
      </c>
      <c r="I15" s="6">
        <v>0</v>
      </c>
    </row>
    <row r="16" spans="1:9" ht="126" x14ac:dyDescent="0.25">
      <c r="A16" s="5" t="s">
        <v>695</v>
      </c>
      <c r="B16" s="5" t="s">
        <v>696</v>
      </c>
      <c r="C16" s="5" t="s">
        <v>151</v>
      </c>
      <c r="D16" s="5" t="s">
        <v>152</v>
      </c>
      <c r="E16" s="5" t="s">
        <v>133</v>
      </c>
      <c r="F16" s="5" t="s">
        <v>14</v>
      </c>
      <c r="G16" s="6">
        <v>0</v>
      </c>
      <c r="H16" s="6">
        <v>268.44</v>
      </c>
      <c r="I16" s="6">
        <v>0</v>
      </c>
    </row>
    <row r="17" spans="1:9" ht="126" x14ac:dyDescent="0.25">
      <c r="A17" s="5" t="s">
        <v>697</v>
      </c>
      <c r="B17" s="5" t="s">
        <v>698</v>
      </c>
      <c r="C17" s="5" t="s">
        <v>151</v>
      </c>
      <c r="D17" s="5" t="s">
        <v>152</v>
      </c>
      <c r="E17" s="5" t="s">
        <v>66</v>
      </c>
      <c r="F17" s="5" t="s">
        <v>14</v>
      </c>
      <c r="G17" s="6">
        <v>0</v>
      </c>
      <c r="H17" s="6">
        <v>3.76</v>
      </c>
      <c r="I17" s="6">
        <v>0</v>
      </c>
    </row>
    <row r="18" spans="1:9" ht="126" x14ac:dyDescent="0.25">
      <c r="A18" s="5" t="s">
        <v>699</v>
      </c>
      <c r="B18" s="5" t="s">
        <v>700</v>
      </c>
      <c r="C18" s="5" t="s">
        <v>151</v>
      </c>
      <c r="D18" s="5" t="s">
        <v>152</v>
      </c>
      <c r="E18" s="5" t="s">
        <v>133</v>
      </c>
      <c r="F18" s="5" t="s">
        <v>14</v>
      </c>
      <c r="G18" s="6">
        <v>0</v>
      </c>
      <c r="H18" s="6">
        <v>335.32</v>
      </c>
      <c r="I18" s="6">
        <v>0</v>
      </c>
    </row>
    <row r="19" spans="1:9" ht="126" x14ac:dyDescent="0.25">
      <c r="A19" s="5" t="s">
        <v>701</v>
      </c>
      <c r="B19" s="5" t="s">
        <v>702</v>
      </c>
      <c r="C19" s="5" t="s">
        <v>151</v>
      </c>
      <c r="D19" s="5" t="s">
        <v>152</v>
      </c>
      <c r="E19" s="5" t="s">
        <v>703</v>
      </c>
      <c r="F19" s="5" t="s">
        <v>14</v>
      </c>
      <c r="G19" s="6">
        <v>0</v>
      </c>
      <c r="H19" s="6">
        <v>7.41</v>
      </c>
      <c r="I19" s="6">
        <v>0</v>
      </c>
    </row>
    <row r="20" spans="1:9" ht="126" x14ac:dyDescent="0.25">
      <c r="A20" s="5" t="s">
        <v>704</v>
      </c>
      <c r="B20" s="5" t="s">
        <v>705</v>
      </c>
      <c r="C20" s="5" t="s">
        <v>151</v>
      </c>
      <c r="D20" s="5" t="s">
        <v>152</v>
      </c>
      <c r="E20" s="5" t="s">
        <v>66</v>
      </c>
      <c r="F20" s="5" t="s">
        <v>14</v>
      </c>
      <c r="G20" s="6">
        <v>1871.24</v>
      </c>
      <c r="H20" s="6">
        <v>189.81</v>
      </c>
      <c r="I20" s="6">
        <v>0</v>
      </c>
    </row>
    <row r="21" spans="1:9" ht="126" x14ac:dyDescent="0.25">
      <c r="A21" s="5" t="s">
        <v>706</v>
      </c>
      <c r="B21" s="5" t="s">
        <v>707</v>
      </c>
      <c r="C21" s="5" t="s">
        <v>151</v>
      </c>
      <c r="D21" s="5" t="s">
        <v>152</v>
      </c>
      <c r="E21" s="5" t="s">
        <v>128</v>
      </c>
      <c r="F21" s="5" t="s">
        <v>14</v>
      </c>
      <c r="G21" s="6">
        <v>0</v>
      </c>
      <c r="H21" s="6">
        <v>1.02</v>
      </c>
      <c r="I21" s="6">
        <v>0</v>
      </c>
    </row>
    <row r="22" spans="1:9" ht="126" x14ac:dyDescent="0.25">
      <c r="A22" s="5" t="s">
        <v>708</v>
      </c>
      <c r="B22" s="5" t="s">
        <v>709</v>
      </c>
      <c r="C22" s="5" t="s">
        <v>151</v>
      </c>
      <c r="D22" s="5" t="s">
        <v>152</v>
      </c>
      <c r="E22" s="5" t="s">
        <v>678</v>
      </c>
      <c r="F22" s="5" t="s">
        <v>14</v>
      </c>
      <c r="G22" s="6">
        <v>0</v>
      </c>
      <c r="H22" s="6">
        <v>1.02</v>
      </c>
      <c r="I22" s="6">
        <v>0</v>
      </c>
    </row>
    <row r="23" spans="1:9" ht="126" x14ac:dyDescent="0.25">
      <c r="A23" s="5" t="s">
        <v>710</v>
      </c>
      <c r="B23" s="5" t="s">
        <v>711</v>
      </c>
      <c r="C23" s="5" t="s">
        <v>151</v>
      </c>
      <c r="D23" s="5" t="s">
        <v>152</v>
      </c>
      <c r="E23" s="5" t="s">
        <v>66</v>
      </c>
      <c r="F23" s="5" t="s">
        <v>14</v>
      </c>
      <c r="G23" s="6">
        <v>0</v>
      </c>
      <c r="H23" s="6">
        <v>122.95</v>
      </c>
      <c r="I23" s="6">
        <v>0</v>
      </c>
    </row>
    <row r="24" spans="1:9" ht="126" x14ac:dyDescent="0.25">
      <c r="A24" s="5" t="s">
        <v>712</v>
      </c>
      <c r="B24" s="5" t="s">
        <v>713</v>
      </c>
      <c r="C24" s="5" t="s">
        <v>151</v>
      </c>
      <c r="D24" s="5" t="s">
        <v>152</v>
      </c>
      <c r="E24" s="5" t="s">
        <v>126</v>
      </c>
      <c r="F24" s="5" t="s">
        <v>14</v>
      </c>
      <c r="G24" s="6">
        <v>0</v>
      </c>
      <c r="H24" s="6">
        <v>532.30999999999995</v>
      </c>
      <c r="I24" s="6">
        <v>0</v>
      </c>
    </row>
    <row r="25" spans="1:9" ht="94.5" x14ac:dyDescent="0.25">
      <c r="A25" s="5" t="s">
        <v>689</v>
      </c>
      <c r="B25" s="5" t="s">
        <v>690</v>
      </c>
      <c r="C25" s="5" t="s">
        <v>219</v>
      </c>
      <c r="D25" s="5" t="s">
        <v>220</v>
      </c>
      <c r="E25" s="5" t="s">
        <v>82</v>
      </c>
      <c r="F25" s="5" t="s">
        <v>14</v>
      </c>
      <c r="G25" s="6">
        <v>0</v>
      </c>
      <c r="H25" s="6">
        <v>26.41</v>
      </c>
      <c r="I25" s="6">
        <v>0</v>
      </c>
    </row>
    <row r="26" spans="1:9" ht="94.5" x14ac:dyDescent="0.25">
      <c r="A26" s="5" t="s">
        <v>714</v>
      </c>
      <c r="B26" s="5" t="s">
        <v>715</v>
      </c>
      <c r="C26" s="5" t="s">
        <v>227</v>
      </c>
      <c r="D26" s="5" t="s">
        <v>228</v>
      </c>
      <c r="E26" s="5" t="s">
        <v>66</v>
      </c>
      <c r="F26" s="5" t="s">
        <v>14</v>
      </c>
      <c r="G26" s="6">
        <v>35066.33</v>
      </c>
      <c r="H26" s="6">
        <v>1141.4000000000001</v>
      </c>
      <c r="I26" s="6">
        <v>0</v>
      </c>
    </row>
    <row r="27" spans="1:9" ht="94.5" x14ac:dyDescent="0.25">
      <c r="A27" s="5" t="s">
        <v>716</v>
      </c>
      <c r="B27" s="5" t="s">
        <v>717</v>
      </c>
      <c r="C27" s="5" t="s">
        <v>227</v>
      </c>
      <c r="D27" s="5" t="s">
        <v>228</v>
      </c>
      <c r="E27" s="5" t="s">
        <v>66</v>
      </c>
      <c r="F27" s="5" t="s">
        <v>14</v>
      </c>
      <c r="G27" s="6">
        <v>8341.75</v>
      </c>
      <c r="H27" s="6">
        <v>0</v>
      </c>
      <c r="I27" s="6">
        <v>0</v>
      </c>
    </row>
    <row r="28" spans="1:9" ht="94.5" x14ac:dyDescent="0.25">
      <c r="A28" s="5" t="s">
        <v>679</v>
      </c>
      <c r="B28" s="5" t="s">
        <v>680</v>
      </c>
      <c r="C28" s="5" t="s">
        <v>227</v>
      </c>
      <c r="D28" s="5" t="s">
        <v>228</v>
      </c>
      <c r="E28" s="5" t="s">
        <v>128</v>
      </c>
      <c r="F28" s="5" t="s">
        <v>14</v>
      </c>
      <c r="G28" s="6">
        <v>5033.66</v>
      </c>
      <c r="H28" s="6">
        <v>103.1</v>
      </c>
      <c r="I28" s="6">
        <v>0</v>
      </c>
    </row>
    <row r="29" spans="1:9" ht="94.5" x14ac:dyDescent="0.25">
      <c r="A29" s="5" t="s">
        <v>681</v>
      </c>
      <c r="B29" s="5" t="s">
        <v>682</v>
      </c>
      <c r="C29" s="5" t="s">
        <v>227</v>
      </c>
      <c r="D29" s="5" t="s">
        <v>228</v>
      </c>
      <c r="E29" s="5" t="s">
        <v>84</v>
      </c>
      <c r="F29" s="5" t="s">
        <v>14</v>
      </c>
      <c r="G29" s="6">
        <v>0</v>
      </c>
      <c r="H29" s="6">
        <v>0.19</v>
      </c>
      <c r="I29" s="6">
        <v>0</v>
      </c>
    </row>
    <row r="30" spans="1:9" ht="94.5" x14ac:dyDescent="0.25">
      <c r="A30" s="5" t="s">
        <v>683</v>
      </c>
      <c r="B30" s="5" t="s">
        <v>684</v>
      </c>
      <c r="C30" s="5" t="s">
        <v>227</v>
      </c>
      <c r="D30" s="5" t="s">
        <v>228</v>
      </c>
      <c r="E30" s="5" t="s">
        <v>66</v>
      </c>
      <c r="F30" s="5" t="s">
        <v>14</v>
      </c>
      <c r="G30" s="6">
        <v>0</v>
      </c>
      <c r="H30" s="6">
        <v>4.78</v>
      </c>
      <c r="I30" s="6">
        <v>0</v>
      </c>
    </row>
    <row r="31" spans="1:9" ht="94.5" x14ac:dyDescent="0.25">
      <c r="A31" s="5" t="s">
        <v>695</v>
      </c>
      <c r="B31" s="5" t="s">
        <v>696</v>
      </c>
      <c r="C31" s="5" t="s">
        <v>227</v>
      </c>
      <c r="D31" s="5" t="s">
        <v>228</v>
      </c>
      <c r="E31" s="5" t="s">
        <v>133</v>
      </c>
      <c r="F31" s="5" t="s">
        <v>14</v>
      </c>
      <c r="G31" s="6">
        <v>0</v>
      </c>
      <c r="H31" s="6">
        <v>4.29</v>
      </c>
      <c r="I31" s="6">
        <v>0</v>
      </c>
    </row>
    <row r="32" spans="1:9" ht="105" x14ac:dyDescent="0.25">
      <c r="A32" s="5" t="s">
        <v>712</v>
      </c>
      <c r="B32" s="5" t="s">
        <v>713</v>
      </c>
      <c r="C32" s="5" t="s">
        <v>227</v>
      </c>
      <c r="D32" s="5" t="s">
        <v>228</v>
      </c>
      <c r="E32" s="5" t="s">
        <v>126</v>
      </c>
      <c r="F32" s="5" t="s">
        <v>14</v>
      </c>
      <c r="G32" s="6">
        <v>0</v>
      </c>
      <c r="H32" s="6">
        <v>136.01</v>
      </c>
      <c r="I32" s="6">
        <v>0</v>
      </c>
    </row>
    <row r="33" spans="1:9" ht="94.5" x14ac:dyDescent="0.25">
      <c r="A33" s="5" t="s">
        <v>706</v>
      </c>
      <c r="B33" s="5" t="s">
        <v>707</v>
      </c>
      <c r="C33" s="5" t="s">
        <v>227</v>
      </c>
      <c r="D33" s="5" t="s">
        <v>228</v>
      </c>
      <c r="E33" s="5" t="s">
        <v>128</v>
      </c>
      <c r="F33" s="5" t="s">
        <v>14</v>
      </c>
      <c r="G33" s="6">
        <v>0</v>
      </c>
      <c r="H33" s="6">
        <v>1.1399999999999999</v>
      </c>
      <c r="I33" s="6">
        <v>0</v>
      </c>
    </row>
    <row r="34" spans="1:9" ht="94.5" x14ac:dyDescent="0.25">
      <c r="A34" s="5" t="s">
        <v>704</v>
      </c>
      <c r="B34" s="5" t="s">
        <v>705</v>
      </c>
      <c r="C34" s="5" t="s">
        <v>227</v>
      </c>
      <c r="D34" s="5" t="s">
        <v>228</v>
      </c>
      <c r="E34" s="5" t="s">
        <v>66</v>
      </c>
      <c r="F34" s="5" t="s">
        <v>14</v>
      </c>
      <c r="G34" s="6">
        <v>0</v>
      </c>
      <c r="H34" s="6">
        <v>11.14</v>
      </c>
      <c r="I34" s="6">
        <v>0</v>
      </c>
    </row>
    <row r="35" spans="1:9" ht="94.5" x14ac:dyDescent="0.25">
      <c r="A35" s="5" t="s">
        <v>701</v>
      </c>
      <c r="B35" s="5" t="s">
        <v>702</v>
      </c>
      <c r="C35" s="5" t="s">
        <v>227</v>
      </c>
      <c r="D35" s="5" t="s">
        <v>228</v>
      </c>
      <c r="E35" s="5" t="s">
        <v>703</v>
      </c>
      <c r="F35" s="5" t="s">
        <v>14</v>
      </c>
      <c r="G35" s="6">
        <v>0</v>
      </c>
      <c r="H35" s="6">
        <v>0.98</v>
      </c>
      <c r="I35" s="6">
        <v>0</v>
      </c>
    </row>
    <row r="36" spans="1:9" ht="94.5" x14ac:dyDescent="0.25">
      <c r="A36" s="5" t="s">
        <v>699</v>
      </c>
      <c r="B36" s="5" t="s">
        <v>700</v>
      </c>
      <c r="C36" s="5" t="s">
        <v>227</v>
      </c>
      <c r="D36" s="5" t="s">
        <v>228</v>
      </c>
      <c r="E36" s="5" t="s">
        <v>133</v>
      </c>
      <c r="F36" s="5" t="s">
        <v>14</v>
      </c>
      <c r="G36" s="6">
        <v>0</v>
      </c>
      <c r="H36" s="6">
        <v>20.81</v>
      </c>
      <c r="I36" s="6">
        <v>0</v>
      </c>
    </row>
    <row r="37" spans="1:9" ht="136.5" x14ac:dyDescent="0.25">
      <c r="A37" s="5" t="s">
        <v>699</v>
      </c>
      <c r="B37" s="5" t="s">
        <v>700</v>
      </c>
      <c r="C37" s="5" t="s">
        <v>271</v>
      </c>
      <c r="D37" s="5" t="s">
        <v>272</v>
      </c>
      <c r="E37" s="5" t="s">
        <v>133</v>
      </c>
      <c r="F37" s="5" t="s">
        <v>14</v>
      </c>
      <c r="G37" s="6">
        <v>0</v>
      </c>
      <c r="H37" s="6">
        <v>75.819999999999993</v>
      </c>
      <c r="I37" s="6">
        <v>0</v>
      </c>
    </row>
    <row r="38" spans="1:9" ht="136.5" x14ac:dyDescent="0.25">
      <c r="A38" s="5" t="s">
        <v>674</v>
      </c>
      <c r="B38" s="5" t="s">
        <v>675</v>
      </c>
      <c r="C38" s="5" t="s">
        <v>271</v>
      </c>
      <c r="D38" s="5" t="s">
        <v>272</v>
      </c>
      <c r="E38" s="5" t="s">
        <v>84</v>
      </c>
      <c r="F38" s="5" t="s">
        <v>14</v>
      </c>
      <c r="G38" s="6">
        <v>0</v>
      </c>
      <c r="H38" s="6">
        <v>172.9</v>
      </c>
      <c r="I38" s="6">
        <v>0</v>
      </c>
    </row>
    <row r="39" spans="1:9" ht="136.5" x14ac:dyDescent="0.25">
      <c r="A39" s="5" t="s">
        <v>704</v>
      </c>
      <c r="B39" s="5" t="s">
        <v>705</v>
      </c>
      <c r="C39" s="5" t="s">
        <v>271</v>
      </c>
      <c r="D39" s="5" t="s">
        <v>272</v>
      </c>
      <c r="E39" s="5" t="s">
        <v>66</v>
      </c>
      <c r="F39" s="5" t="s">
        <v>14</v>
      </c>
      <c r="G39" s="6">
        <v>1520.52</v>
      </c>
      <c r="H39" s="6">
        <v>35.51</v>
      </c>
      <c r="I39" s="6">
        <v>0</v>
      </c>
    </row>
    <row r="40" spans="1:9" ht="136.5" x14ac:dyDescent="0.25">
      <c r="A40" s="5" t="s">
        <v>695</v>
      </c>
      <c r="B40" s="5" t="s">
        <v>696</v>
      </c>
      <c r="C40" s="5" t="s">
        <v>271</v>
      </c>
      <c r="D40" s="5" t="s">
        <v>272</v>
      </c>
      <c r="E40" s="5" t="s">
        <v>133</v>
      </c>
      <c r="F40" s="5" t="s">
        <v>14</v>
      </c>
      <c r="G40" s="6">
        <v>0</v>
      </c>
      <c r="H40" s="6">
        <v>14.14</v>
      </c>
      <c r="I40" s="6">
        <v>0</v>
      </c>
    </row>
    <row r="41" spans="1:9" ht="136.5" x14ac:dyDescent="0.25">
      <c r="A41" s="5" t="s">
        <v>712</v>
      </c>
      <c r="B41" s="5" t="s">
        <v>713</v>
      </c>
      <c r="C41" s="5" t="s">
        <v>271</v>
      </c>
      <c r="D41" s="5" t="s">
        <v>272</v>
      </c>
      <c r="E41" s="5" t="s">
        <v>126</v>
      </c>
      <c r="F41" s="5" t="s">
        <v>14</v>
      </c>
      <c r="G41" s="6">
        <v>0</v>
      </c>
      <c r="H41" s="6">
        <v>160.11000000000001</v>
      </c>
      <c r="I41" s="6">
        <v>0</v>
      </c>
    </row>
    <row r="42" spans="1:9" ht="136.5" x14ac:dyDescent="0.25">
      <c r="A42" s="5" t="s">
        <v>718</v>
      </c>
      <c r="B42" s="5" t="s">
        <v>719</v>
      </c>
      <c r="C42" s="5" t="s">
        <v>271</v>
      </c>
      <c r="D42" s="5" t="s">
        <v>272</v>
      </c>
      <c r="E42" s="5" t="s">
        <v>84</v>
      </c>
      <c r="F42" s="5" t="s">
        <v>14</v>
      </c>
      <c r="G42" s="6">
        <v>0</v>
      </c>
      <c r="H42" s="6">
        <v>1.38</v>
      </c>
      <c r="I42" s="6">
        <v>0</v>
      </c>
    </row>
    <row r="43" spans="1:9" ht="136.5" x14ac:dyDescent="0.25">
      <c r="A43" s="5" t="s">
        <v>720</v>
      </c>
      <c r="B43" s="5" t="s">
        <v>721</v>
      </c>
      <c r="C43" s="5" t="s">
        <v>271</v>
      </c>
      <c r="D43" s="5" t="s">
        <v>272</v>
      </c>
      <c r="E43" s="5" t="s">
        <v>66</v>
      </c>
      <c r="F43" s="5" t="s">
        <v>14</v>
      </c>
      <c r="G43" s="6">
        <v>0</v>
      </c>
      <c r="H43" s="6">
        <v>1.26</v>
      </c>
      <c r="I43" s="6">
        <v>0</v>
      </c>
    </row>
    <row r="44" spans="1:9" ht="136.5" x14ac:dyDescent="0.25">
      <c r="A44" s="5" t="s">
        <v>710</v>
      </c>
      <c r="B44" s="5" t="s">
        <v>711</v>
      </c>
      <c r="C44" s="5" t="s">
        <v>271</v>
      </c>
      <c r="D44" s="5" t="s">
        <v>272</v>
      </c>
      <c r="E44" s="5" t="s">
        <v>66</v>
      </c>
      <c r="F44" s="5" t="s">
        <v>14</v>
      </c>
      <c r="G44" s="6">
        <v>0</v>
      </c>
      <c r="H44" s="6">
        <v>6.91</v>
      </c>
      <c r="I44" s="6">
        <v>0</v>
      </c>
    </row>
    <row r="45" spans="1:9" ht="136.5" x14ac:dyDescent="0.25">
      <c r="A45" s="5" t="s">
        <v>708</v>
      </c>
      <c r="B45" s="5" t="s">
        <v>709</v>
      </c>
      <c r="C45" s="5" t="s">
        <v>271</v>
      </c>
      <c r="D45" s="5" t="s">
        <v>272</v>
      </c>
      <c r="E45" s="5" t="s">
        <v>678</v>
      </c>
      <c r="F45" s="5" t="s">
        <v>14</v>
      </c>
      <c r="G45" s="6">
        <v>0</v>
      </c>
      <c r="H45" s="6">
        <v>0.19</v>
      </c>
      <c r="I45" s="6">
        <v>0</v>
      </c>
    </row>
    <row r="46" spans="1:9" ht="136.5" x14ac:dyDescent="0.25">
      <c r="A46" s="5" t="s">
        <v>701</v>
      </c>
      <c r="B46" s="5" t="s">
        <v>702</v>
      </c>
      <c r="C46" s="5" t="s">
        <v>271</v>
      </c>
      <c r="D46" s="5" t="s">
        <v>272</v>
      </c>
      <c r="E46" s="5" t="s">
        <v>703</v>
      </c>
      <c r="F46" s="5" t="s">
        <v>14</v>
      </c>
      <c r="G46" s="6">
        <v>0</v>
      </c>
      <c r="H46" s="6">
        <v>1.71</v>
      </c>
      <c r="I46" s="6">
        <v>0</v>
      </c>
    </row>
    <row r="47" spans="1:9" ht="136.5" x14ac:dyDescent="0.25">
      <c r="A47" s="5" t="s">
        <v>683</v>
      </c>
      <c r="B47" s="5" t="s">
        <v>684</v>
      </c>
      <c r="C47" s="5" t="s">
        <v>271</v>
      </c>
      <c r="D47" s="5" t="s">
        <v>272</v>
      </c>
      <c r="E47" s="5" t="s">
        <v>66</v>
      </c>
      <c r="F47" s="5" t="s">
        <v>14</v>
      </c>
      <c r="G47" s="6">
        <v>0</v>
      </c>
      <c r="H47" s="6">
        <v>9.15</v>
      </c>
      <c r="I47" s="6">
        <v>0</v>
      </c>
    </row>
    <row r="48" spans="1:9" ht="147" x14ac:dyDescent="0.25">
      <c r="A48" s="5" t="s">
        <v>689</v>
      </c>
      <c r="B48" s="5" t="s">
        <v>690</v>
      </c>
      <c r="C48" s="5" t="s">
        <v>286</v>
      </c>
      <c r="D48" s="5" t="s">
        <v>954</v>
      </c>
      <c r="E48" s="5" t="s">
        <v>82</v>
      </c>
      <c r="F48" s="5" t="s">
        <v>14</v>
      </c>
      <c r="G48" s="6">
        <v>0</v>
      </c>
      <c r="H48" s="6">
        <v>63.53</v>
      </c>
      <c r="I48" s="6">
        <v>0</v>
      </c>
    </row>
    <row r="49" spans="1:9" ht="147" x14ac:dyDescent="0.25">
      <c r="A49" s="5" t="s">
        <v>722</v>
      </c>
      <c r="B49" s="5" t="s">
        <v>723</v>
      </c>
      <c r="C49" s="5" t="s">
        <v>286</v>
      </c>
      <c r="D49" s="5" t="s">
        <v>954</v>
      </c>
      <c r="E49" s="5" t="s">
        <v>66</v>
      </c>
      <c r="F49" s="5" t="s">
        <v>14</v>
      </c>
      <c r="G49" s="6">
        <v>0</v>
      </c>
      <c r="H49" s="6">
        <v>24.38</v>
      </c>
      <c r="I49" s="6">
        <v>0</v>
      </c>
    </row>
    <row r="50" spans="1:9" ht="147" x14ac:dyDescent="0.25">
      <c r="A50" s="5" t="s">
        <v>724</v>
      </c>
      <c r="B50" s="5" t="s">
        <v>725</v>
      </c>
      <c r="C50" s="5" t="s">
        <v>286</v>
      </c>
      <c r="D50" s="5" t="s">
        <v>954</v>
      </c>
      <c r="E50" s="5" t="s">
        <v>127</v>
      </c>
      <c r="F50" s="5" t="s">
        <v>14</v>
      </c>
      <c r="G50" s="6">
        <v>0</v>
      </c>
      <c r="H50" s="6">
        <v>29.61</v>
      </c>
      <c r="I50" s="6">
        <v>0</v>
      </c>
    </row>
    <row r="51" spans="1:9" ht="147" x14ac:dyDescent="0.25">
      <c r="A51" s="5" t="s">
        <v>712</v>
      </c>
      <c r="B51" s="5" t="s">
        <v>713</v>
      </c>
      <c r="C51" s="5" t="s">
        <v>286</v>
      </c>
      <c r="D51" s="5" t="s">
        <v>954</v>
      </c>
      <c r="E51" s="5" t="s">
        <v>126</v>
      </c>
      <c r="F51" s="5" t="s">
        <v>14</v>
      </c>
      <c r="G51" s="6">
        <v>722.08</v>
      </c>
      <c r="H51" s="6">
        <v>3.66</v>
      </c>
      <c r="I51" s="6">
        <v>0</v>
      </c>
    </row>
    <row r="52" spans="1:9" ht="147" x14ac:dyDescent="0.25">
      <c r="A52" s="5" t="s">
        <v>695</v>
      </c>
      <c r="B52" s="5" t="s">
        <v>696</v>
      </c>
      <c r="C52" s="5" t="s">
        <v>286</v>
      </c>
      <c r="D52" s="5" t="s">
        <v>954</v>
      </c>
      <c r="E52" s="5" t="s">
        <v>133</v>
      </c>
      <c r="F52" s="5" t="s">
        <v>14</v>
      </c>
      <c r="G52" s="6">
        <v>0</v>
      </c>
      <c r="H52" s="6">
        <v>10.11</v>
      </c>
      <c r="I52" s="6">
        <v>0</v>
      </c>
    </row>
    <row r="53" spans="1:9" ht="73.5" x14ac:dyDescent="0.25">
      <c r="A53" s="5" t="s">
        <v>674</v>
      </c>
      <c r="B53" s="5" t="s">
        <v>675</v>
      </c>
      <c r="C53" s="5" t="s">
        <v>289</v>
      </c>
      <c r="D53" s="5" t="s">
        <v>290</v>
      </c>
      <c r="E53" s="5" t="s">
        <v>84</v>
      </c>
      <c r="F53" s="5" t="s">
        <v>14</v>
      </c>
      <c r="G53" s="6">
        <v>0</v>
      </c>
      <c r="H53" s="6">
        <v>0</v>
      </c>
      <c r="I53" s="6">
        <v>250</v>
      </c>
    </row>
    <row r="54" spans="1:9" ht="84" x14ac:dyDescent="0.25">
      <c r="A54" s="5" t="s">
        <v>683</v>
      </c>
      <c r="B54" s="5" t="s">
        <v>684</v>
      </c>
      <c r="C54" s="5" t="s">
        <v>301</v>
      </c>
      <c r="D54" s="5" t="s">
        <v>302</v>
      </c>
      <c r="E54" s="5" t="s">
        <v>66</v>
      </c>
      <c r="F54" s="5" t="s">
        <v>14</v>
      </c>
      <c r="G54" s="6">
        <v>0</v>
      </c>
      <c r="H54" s="6">
        <v>22.4</v>
      </c>
      <c r="I54" s="6">
        <v>0</v>
      </c>
    </row>
    <row r="55" spans="1:9" ht="94.5" x14ac:dyDescent="0.25">
      <c r="A55" s="5" t="s">
        <v>722</v>
      </c>
      <c r="B55" s="5" t="s">
        <v>723</v>
      </c>
      <c r="C55" s="5" t="s">
        <v>305</v>
      </c>
      <c r="D55" s="5" t="s">
        <v>306</v>
      </c>
      <c r="E55" s="5" t="s">
        <v>66</v>
      </c>
      <c r="F55" s="5" t="s">
        <v>14</v>
      </c>
      <c r="G55" s="6">
        <v>0</v>
      </c>
      <c r="H55" s="6">
        <v>0.01</v>
      </c>
      <c r="I55" s="6">
        <v>0</v>
      </c>
    </row>
    <row r="56" spans="1:9" ht="73.5" x14ac:dyDescent="0.25">
      <c r="A56" s="5" t="s">
        <v>704</v>
      </c>
      <c r="B56" s="5" t="s">
        <v>705</v>
      </c>
      <c r="C56" s="5" t="s">
        <v>305</v>
      </c>
      <c r="D56" s="5" t="s">
        <v>306</v>
      </c>
      <c r="E56" s="5" t="s">
        <v>66</v>
      </c>
      <c r="F56" s="5" t="s">
        <v>14</v>
      </c>
      <c r="G56" s="6">
        <v>1636</v>
      </c>
      <c r="H56" s="6">
        <v>348.06</v>
      </c>
      <c r="I56" s="6">
        <v>0</v>
      </c>
    </row>
    <row r="57" spans="1:9" ht="105" x14ac:dyDescent="0.25">
      <c r="A57" s="5" t="s">
        <v>726</v>
      </c>
      <c r="B57" s="5" t="s">
        <v>727</v>
      </c>
      <c r="C57" s="5" t="s">
        <v>305</v>
      </c>
      <c r="D57" s="5" t="s">
        <v>306</v>
      </c>
      <c r="E57" s="5" t="s">
        <v>703</v>
      </c>
      <c r="F57" s="5" t="s">
        <v>14</v>
      </c>
      <c r="G57" s="6">
        <v>0</v>
      </c>
      <c r="H57" s="6">
        <v>12.63</v>
      </c>
      <c r="I57" s="6">
        <v>0</v>
      </c>
    </row>
    <row r="58" spans="1:9" ht="73.5" x14ac:dyDescent="0.25">
      <c r="A58" s="5" t="s">
        <v>708</v>
      </c>
      <c r="B58" s="5" t="s">
        <v>709</v>
      </c>
      <c r="C58" s="5" t="s">
        <v>317</v>
      </c>
      <c r="D58" s="5" t="s">
        <v>318</v>
      </c>
      <c r="E58" s="5" t="s">
        <v>678</v>
      </c>
      <c r="F58" s="5" t="s">
        <v>14</v>
      </c>
      <c r="G58" s="6">
        <v>0</v>
      </c>
      <c r="H58" s="6">
        <v>101.58</v>
      </c>
      <c r="I58" s="6">
        <v>0</v>
      </c>
    </row>
    <row r="59" spans="1:9" ht="84" x14ac:dyDescent="0.25">
      <c r="A59" s="5" t="s">
        <v>728</v>
      </c>
      <c r="B59" s="5" t="s">
        <v>729</v>
      </c>
      <c r="C59" s="5" t="s">
        <v>317</v>
      </c>
      <c r="D59" s="5" t="s">
        <v>318</v>
      </c>
      <c r="E59" s="5" t="s">
        <v>678</v>
      </c>
      <c r="F59" s="5" t="s">
        <v>14</v>
      </c>
      <c r="G59" s="6">
        <v>0</v>
      </c>
      <c r="H59" s="6">
        <v>0.42</v>
      </c>
      <c r="I59" s="6">
        <v>0</v>
      </c>
    </row>
    <row r="60" spans="1:9" ht="73.5" x14ac:dyDescent="0.25">
      <c r="A60" s="5" t="s">
        <v>704</v>
      </c>
      <c r="B60" s="5" t="s">
        <v>705</v>
      </c>
      <c r="C60" s="5" t="s">
        <v>317</v>
      </c>
      <c r="D60" s="5" t="s">
        <v>318</v>
      </c>
      <c r="E60" s="5" t="s">
        <v>66</v>
      </c>
      <c r="F60" s="5" t="s">
        <v>14</v>
      </c>
      <c r="G60" s="6">
        <v>0</v>
      </c>
      <c r="H60" s="6">
        <v>574.58000000000004</v>
      </c>
      <c r="I60" s="6">
        <v>0</v>
      </c>
    </row>
    <row r="61" spans="1:9" ht="73.5" x14ac:dyDescent="0.25">
      <c r="A61" s="5" t="s">
        <v>674</v>
      </c>
      <c r="B61" s="5" t="s">
        <v>675</v>
      </c>
      <c r="C61" s="5" t="s">
        <v>317</v>
      </c>
      <c r="D61" s="5" t="s">
        <v>318</v>
      </c>
      <c r="E61" s="5" t="s">
        <v>84</v>
      </c>
      <c r="F61" s="5" t="s">
        <v>14</v>
      </c>
      <c r="G61" s="6">
        <v>0</v>
      </c>
      <c r="H61" s="6">
        <v>1390.13</v>
      </c>
      <c r="I61" s="6">
        <v>1614.5</v>
      </c>
    </row>
    <row r="62" spans="1:9" ht="73.5" x14ac:dyDescent="0.25">
      <c r="A62" s="5" t="s">
        <v>699</v>
      </c>
      <c r="B62" s="5" t="s">
        <v>700</v>
      </c>
      <c r="C62" s="5" t="s">
        <v>317</v>
      </c>
      <c r="D62" s="5" t="s">
        <v>318</v>
      </c>
      <c r="E62" s="5" t="s">
        <v>133</v>
      </c>
      <c r="F62" s="5" t="s">
        <v>14</v>
      </c>
      <c r="G62" s="6">
        <v>0</v>
      </c>
      <c r="H62" s="6">
        <v>43.2</v>
      </c>
      <c r="I62" s="6">
        <v>0</v>
      </c>
    </row>
    <row r="63" spans="1:9" ht="84" x14ac:dyDescent="0.25">
      <c r="A63" s="5" t="s">
        <v>730</v>
      </c>
      <c r="B63" s="5" t="s">
        <v>731</v>
      </c>
      <c r="C63" s="5" t="s">
        <v>317</v>
      </c>
      <c r="D63" s="5" t="s">
        <v>318</v>
      </c>
      <c r="E63" s="5" t="s">
        <v>82</v>
      </c>
      <c r="F63" s="5" t="s">
        <v>14</v>
      </c>
      <c r="G63" s="6">
        <v>0</v>
      </c>
      <c r="H63" s="6">
        <v>1.21</v>
      </c>
      <c r="I63" s="6">
        <v>0</v>
      </c>
    </row>
    <row r="64" spans="1:9" ht="73.5" x14ac:dyDescent="0.25">
      <c r="A64" s="5" t="s">
        <v>685</v>
      </c>
      <c r="B64" s="5" t="s">
        <v>686</v>
      </c>
      <c r="C64" s="5" t="s">
        <v>317</v>
      </c>
      <c r="D64" s="5" t="s">
        <v>318</v>
      </c>
      <c r="E64" s="5" t="s">
        <v>66</v>
      </c>
      <c r="F64" s="5" t="s">
        <v>14</v>
      </c>
      <c r="G64" s="6">
        <v>0</v>
      </c>
      <c r="H64" s="6">
        <v>0</v>
      </c>
      <c r="I64" s="6">
        <v>729.57</v>
      </c>
    </row>
    <row r="65" spans="1:9" ht="136.5" x14ac:dyDescent="0.25">
      <c r="A65" s="5" t="s">
        <v>685</v>
      </c>
      <c r="B65" s="5" t="s">
        <v>686</v>
      </c>
      <c r="C65" s="5" t="s">
        <v>333</v>
      </c>
      <c r="D65" s="5" t="s">
        <v>334</v>
      </c>
      <c r="E65" s="5" t="s">
        <v>66</v>
      </c>
      <c r="F65" s="5" t="s">
        <v>14</v>
      </c>
      <c r="G65" s="6">
        <v>0</v>
      </c>
      <c r="H65" s="6">
        <v>0</v>
      </c>
      <c r="I65" s="6">
        <v>625</v>
      </c>
    </row>
    <row r="66" spans="1:9" ht="115.5" x14ac:dyDescent="0.25">
      <c r="A66" s="5" t="s">
        <v>685</v>
      </c>
      <c r="B66" s="5" t="s">
        <v>686</v>
      </c>
      <c r="C66" s="5" t="s">
        <v>335</v>
      </c>
      <c r="D66" s="5" t="s">
        <v>336</v>
      </c>
      <c r="E66" s="5" t="s">
        <v>13</v>
      </c>
      <c r="F66" s="5" t="s">
        <v>14</v>
      </c>
      <c r="G66" s="6">
        <v>0</v>
      </c>
      <c r="H66" s="6">
        <v>0</v>
      </c>
      <c r="I66" s="6">
        <v>100</v>
      </c>
    </row>
    <row r="67" spans="1:9" ht="115.5" x14ac:dyDescent="0.25">
      <c r="A67" s="5" t="s">
        <v>704</v>
      </c>
      <c r="B67" s="5" t="s">
        <v>705</v>
      </c>
      <c r="C67" s="5" t="s">
        <v>335</v>
      </c>
      <c r="D67" s="5" t="s">
        <v>336</v>
      </c>
      <c r="E67" s="5" t="s">
        <v>13</v>
      </c>
      <c r="F67" s="5" t="s">
        <v>14</v>
      </c>
      <c r="G67" s="6">
        <v>0</v>
      </c>
      <c r="H67" s="6">
        <v>0</v>
      </c>
      <c r="I67" s="6">
        <v>2500</v>
      </c>
    </row>
    <row r="68" spans="1:9" ht="157.5" x14ac:dyDescent="0.25">
      <c r="A68" s="5" t="s">
        <v>674</v>
      </c>
      <c r="B68" s="5" t="s">
        <v>675</v>
      </c>
      <c r="C68" s="5" t="s">
        <v>339</v>
      </c>
      <c r="D68" s="5" t="s">
        <v>340</v>
      </c>
      <c r="E68" s="5" t="s">
        <v>84</v>
      </c>
      <c r="F68" s="5" t="s">
        <v>14</v>
      </c>
      <c r="G68" s="6">
        <v>0</v>
      </c>
      <c r="H68" s="6">
        <v>0</v>
      </c>
      <c r="I68" s="6">
        <v>500</v>
      </c>
    </row>
    <row r="69" spans="1:9" x14ac:dyDescent="0.25">
      <c r="F69" s="11"/>
      <c r="G69" s="12">
        <f>SUBTOTAL(9,G3:G68)</f>
        <v>412574.78</v>
      </c>
      <c r="H69" s="12">
        <f t="shared" ref="H69:I69" si="0">SUBTOTAL(9,H3:H68)</f>
        <v>39193.770000000004</v>
      </c>
      <c r="I69" s="12">
        <f t="shared" si="0"/>
        <v>7077.77</v>
      </c>
    </row>
    <row r="70" spans="1:9" x14ac:dyDescent="0.25">
      <c r="F70" s="14" t="s">
        <v>959</v>
      </c>
      <c r="G70" s="12"/>
      <c r="H70" s="12"/>
      <c r="I70" s="12">
        <f>G69+H69+I69</f>
        <v>458846.32000000007</v>
      </c>
    </row>
    <row r="71" spans="1:9" x14ac:dyDescent="0.25">
      <c r="F71" s="15"/>
      <c r="G71" s="8"/>
      <c r="H71" s="8"/>
      <c r="I71" s="8"/>
    </row>
    <row r="72" spans="1:9" x14ac:dyDescent="0.25">
      <c r="F72" s="16" t="s">
        <v>956</v>
      </c>
      <c r="G72" s="13">
        <v>65539.789999999994</v>
      </c>
      <c r="H72" s="13">
        <v>5904.91</v>
      </c>
      <c r="I72" s="13">
        <v>625</v>
      </c>
    </row>
    <row r="73" spans="1:9" x14ac:dyDescent="0.25">
      <c r="I73" s="13">
        <f>G72+H72+I72</f>
        <v>72069.7</v>
      </c>
    </row>
  </sheetData>
  <autoFilter ref="A2:I68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67" workbookViewId="0">
      <selection activeCell="F69" sqref="F69:I74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10.85546875" style="1" customWidth="1"/>
    <col min="7" max="9" width="19.7109375" style="2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84" x14ac:dyDescent="0.25">
      <c r="A3" s="5" t="s">
        <v>732</v>
      </c>
      <c r="B3" s="5" t="s">
        <v>733</v>
      </c>
      <c r="C3" s="5" t="s">
        <v>15</v>
      </c>
      <c r="D3" s="5" t="s">
        <v>16</v>
      </c>
      <c r="E3" s="5" t="s">
        <v>131</v>
      </c>
      <c r="F3" s="5" t="s">
        <v>14</v>
      </c>
      <c r="G3" s="6">
        <v>0</v>
      </c>
      <c r="H3" s="6">
        <v>0.31</v>
      </c>
      <c r="I3" s="6">
        <v>0</v>
      </c>
    </row>
    <row r="4" spans="1:9" ht="136.5" x14ac:dyDescent="0.25">
      <c r="A4" s="5" t="s">
        <v>734</v>
      </c>
      <c r="B4" s="5" t="s">
        <v>735</v>
      </c>
      <c r="C4" s="5" t="s">
        <v>19</v>
      </c>
      <c r="D4" s="5" t="s">
        <v>20</v>
      </c>
      <c r="E4" s="5" t="s">
        <v>324</v>
      </c>
      <c r="F4" s="5" t="s">
        <v>21</v>
      </c>
      <c r="G4" s="6">
        <v>0</v>
      </c>
      <c r="H4" s="6">
        <v>12.89</v>
      </c>
      <c r="I4" s="6">
        <v>0</v>
      </c>
    </row>
    <row r="5" spans="1:9" ht="136.5" x14ac:dyDescent="0.25">
      <c r="A5" s="5" t="s">
        <v>732</v>
      </c>
      <c r="B5" s="5" t="s">
        <v>733</v>
      </c>
      <c r="C5" s="5" t="s">
        <v>19</v>
      </c>
      <c r="D5" s="5" t="s">
        <v>20</v>
      </c>
      <c r="E5" s="5" t="s">
        <v>131</v>
      </c>
      <c r="F5" s="5" t="s">
        <v>21</v>
      </c>
      <c r="G5" s="6">
        <v>0</v>
      </c>
      <c r="H5" s="6">
        <v>708.7</v>
      </c>
      <c r="I5" s="6">
        <v>0</v>
      </c>
    </row>
    <row r="6" spans="1:9" ht="136.5" x14ac:dyDescent="0.25">
      <c r="A6" s="5" t="s">
        <v>736</v>
      </c>
      <c r="B6" s="5" t="s">
        <v>737</v>
      </c>
      <c r="C6" s="5" t="s">
        <v>19</v>
      </c>
      <c r="D6" s="5" t="s">
        <v>20</v>
      </c>
      <c r="E6" s="5" t="s">
        <v>323</v>
      </c>
      <c r="F6" s="5" t="s">
        <v>21</v>
      </c>
      <c r="G6" s="6">
        <v>0</v>
      </c>
      <c r="H6" s="6">
        <v>7.05</v>
      </c>
      <c r="I6" s="6">
        <v>0</v>
      </c>
    </row>
    <row r="7" spans="1:9" ht="136.5" x14ac:dyDescent="0.25">
      <c r="A7" s="5" t="s">
        <v>738</v>
      </c>
      <c r="B7" s="5" t="s">
        <v>739</v>
      </c>
      <c r="C7" s="5" t="s">
        <v>19</v>
      </c>
      <c r="D7" s="5" t="s">
        <v>20</v>
      </c>
      <c r="E7" s="5" t="s">
        <v>740</v>
      </c>
      <c r="F7" s="5" t="s">
        <v>21</v>
      </c>
      <c r="G7" s="6">
        <v>0</v>
      </c>
      <c r="H7" s="6">
        <v>2389.23</v>
      </c>
      <c r="I7" s="6">
        <v>0</v>
      </c>
    </row>
    <row r="8" spans="1:9" ht="136.5" x14ac:dyDescent="0.25">
      <c r="A8" s="5" t="s">
        <v>741</v>
      </c>
      <c r="B8" s="5" t="s">
        <v>742</v>
      </c>
      <c r="C8" s="5" t="s">
        <v>19</v>
      </c>
      <c r="D8" s="5" t="s">
        <v>20</v>
      </c>
      <c r="E8" s="5" t="s">
        <v>65</v>
      </c>
      <c r="F8" s="5" t="s">
        <v>21</v>
      </c>
      <c r="G8" s="6">
        <v>41005</v>
      </c>
      <c r="H8" s="6">
        <v>139.41999999999999</v>
      </c>
      <c r="I8" s="6">
        <v>0</v>
      </c>
    </row>
    <row r="9" spans="1:9" ht="136.5" x14ac:dyDescent="0.25">
      <c r="A9" s="5" t="s">
        <v>743</v>
      </c>
      <c r="B9" s="5" t="s">
        <v>744</v>
      </c>
      <c r="C9" s="5" t="s">
        <v>19</v>
      </c>
      <c r="D9" s="5" t="s">
        <v>20</v>
      </c>
      <c r="E9" s="5" t="s">
        <v>740</v>
      </c>
      <c r="F9" s="5" t="s">
        <v>21</v>
      </c>
      <c r="G9" s="6">
        <v>0</v>
      </c>
      <c r="H9" s="6">
        <v>0.4</v>
      </c>
      <c r="I9" s="6">
        <v>0</v>
      </c>
    </row>
    <row r="10" spans="1:9" ht="126" x14ac:dyDescent="0.25">
      <c r="A10" s="5" t="s">
        <v>745</v>
      </c>
      <c r="B10" s="5" t="s">
        <v>746</v>
      </c>
      <c r="C10" s="5" t="s">
        <v>146</v>
      </c>
      <c r="D10" s="5" t="s">
        <v>147</v>
      </c>
      <c r="E10" s="5" t="s">
        <v>740</v>
      </c>
      <c r="F10" s="5" t="s">
        <v>14</v>
      </c>
      <c r="G10" s="6">
        <v>0</v>
      </c>
      <c r="H10" s="6">
        <v>0.28000000000000003</v>
      </c>
      <c r="I10" s="6">
        <v>0</v>
      </c>
    </row>
    <row r="11" spans="1:9" ht="126" x14ac:dyDescent="0.25">
      <c r="A11" s="5" t="s">
        <v>747</v>
      </c>
      <c r="B11" s="5" t="s">
        <v>748</v>
      </c>
      <c r="C11" s="5" t="s">
        <v>151</v>
      </c>
      <c r="D11" s="5" t="s">
        <v>152</v>
      </c>
      <c r="E11" s="5" t="s">
        <v>65</v>
      </c>
      <c r="F11" s="5" t="s">
        <v>14</v>
      </c>
      <c r="G11" s="6">
        <v>29532.84</v>
      </c>
      <c r="H11" s="6">
        <v>107.79</v>
      </c>
      <c r="I11" s="6">
        <v>0</v>
      </c>
    </row>
    <row r="12" spans="1:9" ht="126" x14ac:dyDescent="0.25">
      <c r="A12" s="5" t="s">
        <v>749</v>
      </c>
      <c r="B12" s="5" t="s">
        <v>750</v>
      </c>
      <c r="C12" s="5" t="s">
        <v>151</v>
      </c>
      <c r="D12" s="5" t="s">
        <v>152</v>
      </c>
      <c r="E12" s="5" t="s">
        <v>124</v>
      </c>
      <c r="F12" s="5" t="s">
        <v>14</v>
      </c>
      <c r="G12" s="6">
        <v>1662.48</v>
      </c>
      <c r="H12" s="6">
        <v>358.25</v>
      </c>
      <c r="I12" s="6">
        <v>0</v>
      </c>
    </row>
    <row r="13" spans="1:9" ht="126" x14ac:dyDescent="0.25">
      <c r="A13" s="5" t="s">
        <v>751</v>
      </c>
      <c r="B13" s="5" t="s">
        <v>752</v>
      </c>
      <c r="C13" s="5" t="s">
        <v>151</v>
      </c>
      <c r="D13" s="5" t="s">
        <v>152</v>
      </c>
      <c r="E13" s="5" t="s">
        <v>65</v>
      </c>
      <c r="F13" s="5" t="s">
        <v>14</v>
      </c>
      <c r="G13" s="6">
        <v>0</v>
      </c>
      <c r="H13" s="6">
        <v>13.33</v>
      </c>
      <c r="I13" s="6">
        <v>0</v>
      </c>
    </row>
    <row r="14" spans="1:9" ht="126" x14ac:dyDescent="0.25">
      <c r="A14" s="5" t="s">
        <v>753</v>
      </c>
      <c r="B14" s="5" t="s">
        <v>754</v>
      </c>
      <c r="C14" s="5" t="s">
        <v>151</v>
      </c>
      <c r="D14" s="5" t="s">
        <v>152</v>
      </c>
      <c r="E14" s="5" t="s">
        <v>131</v>
      </c>
      <c r="F14" s="5" t="s">
        <v>14</v>
      </c>
      <c r="G14" s="6">
        <v>0</v>
      </c>
      <c r="H14" s="6">
        <v>0.09</v>
      </c>
      <c r="I14" s="6">
        <v>0</v>
      </c>
    </row>
    <row r="15" spans="1:9" ht="126" x14ac:dyDescent="0.25">
      <c r="A15" s="5" t="s">
        <v>755</v>
      </c>
      <c r="B15" s="5" t="s">
        <v>756</v>
      </c>
      <c r="C15" s="5" t="s">
        <v>151</v>
      </c>
      <c r="D15" s="5" t="s">
        <v>152</v>
      </c>
      <c r="E15" s="5" t="s">
        <v>131</v>
      </c>
      <c r="F15" s="5" t="s">
        <v>14</v>
      </c>
      <c r="G15" s="6">
        <v>0</v>
      </c>
      <c r="H15" s="6">
        <v>0.23</v>
      </c>
      <c r="I15" s="6">
        <v>0</v>
      </c>
    </row>
    <row r="16" spans="1:9" ht="126" x14ac:dyDescent="0.25">
      <c r="A16" s="5" t="s">
        <v>757</v>
      </c>
      <c r="B16" s="5" t="s">
        <v>758</v>
      </c>
      <c r="C16" s="5" t="s">
        <v>151</v>
      </c>
      <c r="D16" s="5" t="s">
        <v>152</v>
      </c>
      <c r="E16" s="5" t="s">
        <v>65</v>
      </c>
      <c r="F16" s="5" t="s">
        <v>14</v>
      </c>
      <c r="G16" s="6">
        <v>0</v>
      </c>
      <c r="H16" s="6">
        <v>0.39</v>
      </c>
      <c r="I16" s="6">
        <v>0</v>
      </c>
    </row>
    <row r="17" spans="1:9" ht="126" x14ac:dyDescent="0.25">
      <c r="A17" s="5" t="s">
        <v>732</v>
      </c>
      <c r="B17" s="5" t="s">
        <v>733</v>
      </c>
      <c r="C17" s="5" t="s">
        <v>151</v>
      </c>
      <c r="D17" s="5" t="s">
        <v>152</v>
      </c>
      <c r="E17" s="5" t="s">
        <v>131</v>
      </c>
      <c r="F17" s="5" t="s">
        <v>14</v>
      </c>
      <c r="G17" s="6">
        <v>0</v>
      </c>
      <c r="H17" s="6">
        <v>0.06</v>
      </c>
      <c r="I17" s="6">
        <v>0</v>
      </c>
    </row>
    <row r="18" spans="1:9" ht="126" x14ac:dyDescent="0.25">
      <c r="A18" s="5" t="s">
        <v>759</v>
      </c>
      <c r="B18" s="5" t="s">
        <v>760</v>
      </c>
      <c r="C18" s="5" t="s">
        <v>151</v>
      </c>
      <c r="D18" s="5" t="s">
        <v>152</v>
      </c>
      <c r="E18" s="5" t="s">
        <v>125</v>
      </c>
      <c r="F18" s="5" t="s">
        <v>14</v>
      </c>
      <c r="G18" s="6">
        <v>0</v>
      </c>
      <c r="H18" s="6">
        <v>4.51</v>
      </c>
      <c r="I18" s="6">
        <v>0</v>
      </c>
    </row>
    <row r="19" spans="1:9" ht="126" x14ac:dyDescent="0.25">
      <c r="A19" s="5" t="s">
        <v>738</v>
      </c>
      <c r="B19" s="5" t="s">
        <v>739</v>
      </c>
      <c r="C19" s="5" t="s">
        <v>151</v>
      </c>
      <c r="D19" s="5" t="s">
        <v>152</v>
      </c>
      <c r="E19" s="5" t="s">
        <v>740</v>
      </c>
      <c r="F19" s="5" t="s">
        <v>14</v>
      </c>
      <c r="G19" s="6">
        <v>4451.47</v>
      </c>
      <c r="H19" s="6">
        <v>2679</v>
      </c>
      <c r="I19" s="6">
        <v>0</v>
      </c>
    </row>
    <row r="20" spans="1:9" ht="126" x14ac:dyDescent="0.25">
      <c r="A20" s="5" t="s">
        <v>761</v>
      </c>
      <c r="B20" s="5" t="s">
        <v>762</v>
      </c>
      <c r="C20" s="5" t="s">
        <v>151</v>
      </c>
      <c r="D20" s="5" t="s">
        <v>152</v>
      </c>
      <c r="E20" s="5" t="s">
        <v>124</v>
      </c>
      <c r="F20" s="5" t="s">
        <v>14</v>
      </c>
      <c r="G20" s="6">
        <v>0</v>
      </c>
      <c r="H20" s="6">
        <v>1.86</v>
      </c>
      <c r="I20" s="6">
        <v>0</v>
      </c>
    </row>
    <row r="21" spans="1:9" ht="157.5" x14ac:dyDescent="0.25">
      <c r="A21" s="5" t="s">
        <v>763</v>
      </c>
      <c r="B21" s="5" t="s">
        <v>764</v>
      </c>
      <c r="C21" s="5" t="s">
        <v>151</v>
      </c>
      <c r="D21" s="5" t="s">
        <v>152</v>
      </c>
      <c r="E21" s="5" t="s">
        <v>65</v>
      </c>
      <c r="F21" s="5" t="s">
        <v>14</v>
      </c>
      <c r="G21" s="6">
        <v>0</v>
      </c>
      <c r="H21" s="6">
        <v>83.2</v>
      </c>
      <c r="I21" s="6">
        <v>0</v>
      </c>
    </row>
    <row r="22" spans="1:9" ht="126" x14ac:dyDescent="0.25">
      <c r="A22" s="5" t="s">
        <v>765</v>
      </c>
      <c r="B22" s="5" t="s">
        <v>766</v>
      </c>
      <c r="C22" s="5" t="s">
        <v>151</v>
      </c>
      <c r="D22" s="5" t="s">
        <v>152</v>
      </c>
      <c r="E22" s="5" t="s">
        <v>65</v>
      </c>
      <c r="F22" s="5" t="s">
        <v>14</v>
      </c>
      <c r="G22" s="6">
        <v>0</v>
      </c>
      <c r="H22" s="6">
        <v>7.23</v>
      </c>
      <c r="I22" s="6">
        <v>0</v>
      </c>
    </row>
    <row r="23" spans="1:9" ht="126" x14ac:dyDescent="0.25">
      <c r="A23" s="5" t="s">
        <v>736</v>
      </c>
      <c r="B23" s="5" t="s">
        <v>737</v>
      </c>
      <c r="C23" s="5" t="s">
        <v>151</v>
      </c>
      <c r="D23" s="5" t="s">
        <v>152</v>
      </c>
      <c r="E23" s="5" t="s">
        <v>323</v>
      </c>
      <c r="F23" s="5" t="s">
        <v>14</v>
      </c>
      <c r="G23" s="6">
        <v>0</v>
      </c>
      <c r="H23" s="6">
        <v>2.99</v>
      </c>
      <c r="I23" s="6">
        <v>0</v>
      </c>
    </row>
    <row r="24" spans="1:9" ht="94.5" x14ac:dyDescent="0.25">
      <c r="A24" s="5" t="s">
        <v>767</v>
      </c>
      <c r="B24" s="5" t="s">
        <v>768</v>
      </c>
      <c r="C24" s="5" t="s">
        <v>219</v>
      </c>
      <c r="D24" s="5" t="s">
        <v>220</v>
      </c>
      <c r="E24" s="5" t="s">
        <v>125</v>
      </c>
      <c r="F24" s="5" t="s">
        <v>14</v>
      </c>
      <c r="G24" s="6">
        <v>0</v>
      </c>
      <c r="H24" s="6">
        <v>472.92</v>
      </c>
      <c r="I24" s="6">
        <v>0</v>
      </c>
    </row>
    <row r="25" spans="1:9" ht="126" x14ac:dyDescent="0.25">
      <c r="A25" s="5" t="s">
        <v>769</v>
      </c>
      <c r="B25" s="5" t="s">
        <v>770</v>
      </c>
      <c r="C25" s="5" t="s">
        <v>219</v>
      </c>
      <c r="D25" s="5" t="s">
        <v>220</v>
      </c>
      <c r="E25" s="5" t="s">
        <v>125</v>
      </c>
      <c r="F25" s="5" t="s">
        <v>14</v>
      </c>
      <c r="G25" s="6">
        <v>0</v>
      </c>
      <c r="H25" s="6">
        <v>20.89</v>
      </c>
      <c r="I25" s="6">
        <v>0</v>
      </c>
    </row>
    <row r="26" spans="1:9" ht="94.5" x14ac:dyDescent="0.25">
      <c r="A26" s="5" t="s">
        <v>771</v>
      </c>
      <c r="B26" s="5" t="s">
        <v>772</v>
      </c>
      <c r="C26" s="5" t="s">
        <v>219</v>
      </c>
      <c r="D26" s="5" t="s">
        <v>220</v>
      </c>
      <c r="E26" s="5" t="s">
        <v>324</v>
      </c>
      <c r="F26" s="5" t="s">
        <v>14</v>
      </c>
      <c r="G26" s="6">
        <v>0</v>
      </c>
      <c r="H26" s="6">
        <v>9.1300000000000008</v>
      </c>
      <c r="I26" s="6">
        <v>0</v>
      </c>
    </row>
    <row r="27" spans="1:9" ht="94.5" x14ac:dyDescent="0.25">
      <c r="A27" s="5" t="s">
        <v>745</v>
      </c>
      <c r="B27" s="5" t="s">
        <v>746</v>
      </c>
      <c r="C27" s="5" t="s">
        <v>219</v>
      </c>
      <c r="D27" s="5" t="s">
        <v>220</v>
      </c>
      <c r="E27" s="5" t="s">
        <v>740</v>
      </c>
      <c r="F27" s="5" t="s">
        <v>14</v>
      </c>
      <c r="G27" s="6">
        <v>0</v>
      </c>
      <c r="H27" s="6">
        <v>154.02000000000001</v>
      </c>
      <c r="I27" s="6">
        <v>0</v>
      </c>
    </row>
    <row r="28" spans="1:9" ht="94.5" x14ac:dyDescent="0.25">
      <c r="A28" s="5" t="s">
        <v>773</v>
      </c>
      <c r="B28" s="5" t="s">
        <v>774</v>
      </c>
      <c r="C28" s="5" t="s">
        <v>227</v>
      </c>
      <c r="D28" s="5" t="s">
        <v>228</v>
      </c>
      <c r="E28" s="5" t="s">
        <v>129</v>
      </c>
      <c r="F28" s="5" t="s">
        <v>14</v>
      </c>
      <c r="G28" s="6">
        <v>5350.32</v>
      </c>
      <c r="H28" s="6">
        <v>55.13</v>
      </c>
      <c r="I28" s="6">
        <v>0</v>
      </c>
    </row>
    <row r="29" spans="1:9" ht="94.5" x14ac:dyDescent="0.25">
      <c r="A29" s="5" t="s">
        <v>747</v>
      </c>
      <c r="B29" s="5" t="s">
        <v>748</v>
      </c>
      <c r="C29" s="5" t="s">
        <v>227</v>
      </c>
      <c r="D29" s="5" t="s">
        <v>228</v>
      </c>
      <c r="E29" s="5" t="s">
        <v>65</v>
      </c>
      <c r="F29" s="5" t="s">
        <v>14</v>
      </c>
      <c r="G29" s="6">
        <v>5832.24</v>
      </c>
      <c r="H29" s="6">
        <v>13.68</v>
      </c>
      <c r="I29" s="6">
        <v>0</v>
      </c>
    </row>
    <row r="30" spans="1:9" ht="94.5" x14ac:dyDescent="0.25">
      <c r="A30" s="5" t="s">
        <v>751</v>
      </c>
      <c r="B30" s="5" t="s">
        <v>752</v>
      </c>
      <c r="C30" s="5" t="s">
        <v>227</v>
      </c>
      <c r="D30" s="5" t="s">
        <v>228</v>
      </c>
      <c r="E30" s="5" t="s">
        <v>65</v>
      </c>
      <c r="F30" s="5" t="s">
        <v>14</v>
      </c>
      <c r="G30" s="6">
        <v>1172.4100000000001</v>
      </c>
      <c r="H30" s="6">
        <v>342.17</v>
      </c>
      <c r="I30" s="6">
        <v>0</v>
      </c>
    </row>
    <row r="31" spans="1:9" ht="94.5" x14ac:dyDescent="0.25">
      <c r="A31" s="5" t="s">
        <v>765</v>
      </c>
      <c r="B31" s="5" t="s">
        <v>766</v>
      </c>
      <c r="C31" s="5" t="s">
        <v>227</v>
      </c>
      <c r="D31" s="5" t="s">
        <v>228</v>
      </c>
      <c r="E31" s="5" t="s">
        <v>65</v>
      </c>
      <c r="F31" s="5" t="s">
        <v>14</v>
      </c>
      <c r="G31" s="6">
        <v>0</v>
      </c>
      <c r="H31" s="6">
        <v>850.49</v>
      </c>
      <c r="I31" s="6">
        <v>0</v>
      </c>
    </row>
    <row r="32" spans="1:9" ht="94.5" x14ac:dyDescent="0.25">
      <c r="A32" s="5" t="s">
        <v>736</v>
      </c>
      <c r="B32" s="5" t="s">
        <v>737</v>
      </c>
      <c r="C32" s="5" t="s">
        <v>227</v>
      </c>
      <c r="D32" s="5" t="s">
        <v>228</v>
      </c>
      <c r="E32" s="5" t="s">
        <v>323</v>
      </c>
      <c r="F32" s="5" t="s">
        <v>14</v>
      </c>
      <c r="G32" s="6">
        <v>0</v>
      </c>
      <c r="H32" s="6">
        <v>0.48</v>
      </c>
      <c r="I32" s="6">
        <v>0</v>
      </c>
    </row>
    <row r="33" spans="1:9" ht="94.5" x14ac:dyDescent="0.25">
      <c r="A33" s="5" t="s">
        <v>734</v>
      </c>
      <c r="B33" s="5" t="s">
        <v>735</v>
      </c>
      <c r="C33" s="5" t="s">
        <v>227</v>
      </c>
      <c r="D33" s="5" t="s">
        <v>228</v>
      </c>
      <c r="E33" s="5" t="s">
        <v>324</v>
      </c>
      <c r="F33" s="5" t="s">
        <v>14</v>
      </c>
      <c r="G33" s="6">
        <v>169.79</v>
      </c>
      <c r="H33" s="6">
        <v>7.56</v>
      </c>
      <c r="I33" s="6">
        <v>0</v>
      </c>
    </row>
    <row r="34" spans="1:9" ht="94.5" x14ac:dyDescent="0.25">
      <c r="A34" s="5" t="s">
        <v>732</v>
      </c>
      <c r="B34" s="5" t="s">
        <v>733</v>
      </c>
      <c r="C34" s="5" t="s">
        <v>227</v>
      </c>
      <c r="D34" s="5" t="s">
        <v>228</v>
      </c>
      <c r="E34" s="5" t="s">
        <v>131</v>
      </c>
      <c r="F34" s="5" t="s">
        <v>14</v>
      </c>
      <c r="G34" s="6">
        <v>6271.73</v>
      </c>
      <c r="H34" s="6">
        <v>0</v>
      </c>
      <c r="I34" s="6">
        <v>0</v>
      </c>
    </row>
    <row r="35" spans="1:9" ht="157.5" x14ac:dyDescent="0.25">
      <c r="A35" s="5" t="s">
        <v>763</v>
      </c>
      <c r="B35" s="5" t="s">
        <v>764</v>
      </c>
      <c r="C35" s="5" t="s">
        <v>227</v>
      </c>
      <c r="D35" s="5" t="s">
        <v>228</v>
      </c>
      <c r="E35" s="5" t="s">
        <v>65</v>
      </c>
      <c r="F35" s="5" t="s">
        <v>14</v>
      </c>
      <c r="G35" s="6">
        <v>0</v>
      </c>
      <c r="H35" s="6">
        <v>11.64</v>
      </c>
      <c r="I35" s="6">
        <v>0</v>
      </c>
    </row>
    <row r="36" spans="1:9" ht="105" x14ac:dyDescent="0.25">
      <c r="A36" s="5" t="s">
        <v>759</v>
      </c>
      <c r="B36" s="5" t="s">
        <v>760</v>
      </c>
      <c r="C36" s="5" t="s">
        <v>227</v>
      </c>
      <c r="D36" s="5" t="s">
        <v>228</v>
      </c>
      <c r="E36" s="5" t="s">
        <v>125</v>
      </c>
      <c r="F36" s="5" t="s">
        <v>14</v>
      </c>
      <c r="G36" s="6">
        <v>0</v>
      </c>
      <c r="H36" s="6">
        <v>0.24</v>
      </c>
      <c r="I36" s="6">
        <v>0</v>
      </c>
    </row>
    <row r="37" spans="1:9" ht="94.5" x14ac:dyDescent="0.25">
      <c r="A37" s="5" t="s">
        <v>738</v>
      </c>
      <c r="B37" s="5" t="s">
        <v>739</v>
      </c>
      <c r="C37" s="5" t="s">
        <v>227</v>
      </c>
      <c r="D37" s="5" t="s">
        <v>228</v>
      </c>
      <c r="E37" s="5" t="s">
        <v>740</v>
      </c>
      <c r="F37" s="5" t="s">
        <v>14</v>
      </c>
      <c r="G37" s="6">
        <v>13718.93</v>
      </c>
      <c r="H37" s="6">
        <v>788.1</v>
      </c>
      <c r="I37" s="6">
        <v>0</v>
      </c>
    </row>
    <row r="38" spans="1:9" ht="136.5" x14ac:dyDescent="0.25">
      <c r="A38" s="5" t="s">
        <v>745</v>
      </c>
      <c r="B38" s="5" t="s">
        <v>746</v>
      </c>
      <c r="C38" s="5" t="s">
        <v>269</v>
      </c>
      <c r="D38" s="5" t="s">
        <v>270</v>
      </c>
      <c r="E38" s="5" t="s">
        <v>740</v>
      </c>
      <c r="F38" s="5" t="s">
        <v>14</v>
      </c>
      <c r="G38" s="6">
        <v>0</v>
      </c>
      <c r="H38" s="6">
        <v>0.43</v>
      </c>
      <c r="I38" s="6">
        <v>0</v>
      </c>
    </row>
    <row r="39" spans="1:9" ht="136.5" x14ac:dyDescent="0.25">
      <c r="A39" s="5" t="s">
        <v>757</v>
      </c>
      <c r="B39" s="5" t="s">
        <v>758</v>
      </c>
      <c r="C39" s="5" t="s">
        <v>271</v>
      </c>
      <c r="D39" s="5" t="s">
        <v>272</v>
      </c>
      <c r="E39" s="5" t="s">
        <v>65</v>
      </c>
      <c r="F39" s="5" t="s">
        <v>14</v>
      </c>
      <c r="G39" s="6">
        <v>0</v>
      </c>
      <c r="H39" s="6">
        <v>0.09</v>
      </c>
      <c r="I39" s="6">
        <v>0</v>
      </c>
    </row>
    <row r="40" spans="1:9" ht="136.5" x14ac:dyDescent="0.25">
      <c r="A40" s="5" t="s">
        <v>749</v>
      </c>
      <c r="B40" s="5" t="s">
        <v>750</v>
      </c>
      <c r="C40" s="5" t="s">
        <v>271</v>
      </c>
      <c r="D40" s="5" t="s">
        <v>272</v>
      </c>
      <c r="E40" s="5" t="s">
        <v>124</v>
      </c>
      <c r="F40" s="5" t="s">
        <v>14</v>
      </c>
      <c r="G40" s="6">
        <v>0</v>
      </c>
      <c r="H40" s="6">
        <v>0.17</v>
      </c>
      <c r="I40" s="6">
        <v>0</v>
      </c>
    </row>
    <row r="41" spans="1:9" ht="136.5" x14ac:dyDescent="0.25">
      <c r="A41" s="5" t="s">
        <v>751</v>
      </c>
      <c r="B41" s="5" t="s">
        <v>752</v>
      </c>
      <c r="C41" s="5" t="s">
        <v>271</v>
      </c>
      <c r="D41" s="5" t="s">
        <v>272</v>
      </c>
      <c r="E41" s="5" t="s">
        <v>65</v>
      </c>
      <c r="F41" s="5" t="s">
        <v>14</v>
      </c>
      <c r="G41" s="6">
        <v>0</v>
      </c>
      <c r="H41" s="6">
        <v>3.09</v>
      </c>
      <c r="I41" s="6">
        <v>0</v>
      </c>
    </row>
    <row r="42" spans="1:9" ht="136.5" x14ac:dyDescent="0.25">
      <c r="A42" s="5" t="s">
        <v>775</v>
      </c>
      <c r="B42" s="5" t="s">
        <v>776</v>
      </c>
      <c r="C42" s="5" t="s">
        <v>271</v>
      </c>
      <c r="D42" s="5" t="s">
        <v>272</v>
      </c>
      <c r="E42" s="5" t="s">
        <v>324</v>
      </c>
      <c r="F42" s="5" t="s">
        <v>14</v>
      </c>
      <c r="G42" s="6">
        <v>3375.82</v>
      </c>
      <c r="H42" s="6">
        <v>7.65</v>
      </c>
      <c r="I42" s="6">
        <v>0</v>
      </c>
    </row>
    <row r="43" spans="1:9" ht="136.5" x14ac:dyDescent="0.25">
      <c r="A43" s="5" t="s">
        <v>747</v>
      </c>
      <c r="B43" s="5" t="s">
        <v>748</v>
      </c>
      <c r="C43" s="5" t="s">
        <v>271</v>
      </c>
      <c r="D43" s="5" t="s">
        <v>272</v>
      </c>
      <c r="E43" s="5" t="s">
        <v>65</v>
      </c>
      <c r="F43" s="5" t="s">
        <v>14</v>
      </c>
      <c r="G43" s="6">
        <v>6846.22</v>
      </c>
      <c r="H43" s="6">
        <v>24.97</v>
      </c>
      <c r="I43" s="6">
        <v>0</v>
      </c>
    </row>
    <row r="44" spans="1:9" ht="136.5" x14ac:dyDescent="0.25">
      <c r="A44" s="5" t="s">
        <v>738</v>
      </c>
      <c r="B44" s="5" t="s">
        <v>739</v>
      </c>
      <c r="C44" s="5" t="s">
        <v>271</v>
      </c>
      <c r="D44" s="5" t="s">
        <v>272</v>
      </c>
      <c r="E44" s="5" t="s">
        <v>740</v>
      </c>
      <c r="F44" s="5" t="s">
        <v>14</v>
      </c>
      <c r="G44" s="6">
        <v>0</v>
      </c>
      <c r="H44" s="6">
        <v>105.5</v>
      </c>
      <c r="I44" s="6">
        <v>0</v>
      </c>
    </row>
    <row r="45" spans="1:9" ht="136.5" x14ac:dyDescent="0.25">
      <c r="A45" s="5" t="s">
        <v>759</v>
      </c>
      <c r="B45" s="5" t="s">
        <v>760</v>
      </c>
      <c r="C45" s="5" t="s">
        <v>271</v>
      </c>
      <c r="D45" s="5" t="s">
        <v>272</v>
      </c>
      <c r="E45" s="5" t="s">
        <v>125</v>
      </c>
      <c r="F45" s="5" t="s">
        <v>14</v>
      </c>
      <c r="G45" s="6">
        <v>0</v>
      </c>
      <c r="H45" s="6">
        <v>1.02</v>
      </c>
      <c r="I45" s="6">
        <v>0</v>
      </c>
    </row>
    <row r="46" spans="1:9" ht="136.5" x14ac:dyDescent="0.25">
      <c r="A46" s="5" t="s">
        <v>777</v>
      </c>
      <c r="B46" s="5" t="s">
        <v>778</v>
      </c>
      <c r="C46" s="5" t="s">
        <v>271</v>
      </c>
      <c r="D46" s="5" t="s">
        <v>272</v>
      </c>
      <c r="E46" s="5" t="s">
        <v>65</v>
      </c>
      <c r="F46" s="5" t="s">
        <v>14</v>
      </c>
      <c r="G46" s="6">
        <v>0</v>
      </c>
      <c r="H46" s="6">
        <v>11.4</v>
      </c>
      <c r="I46" s="6">
        <v>0</v>
      </c>
    </row>
    <row r="47" spans="1:9" ht="136.5" x14ac:dyDescent="0.25">
      <c r="A47" s="5" t="s">
        <v>736</v>
      </c>
      <c r="B47" s="5" t="s">
        <v>737</v>
      </c>
      <c r="C47" s="5" t="s">
        <v>271</v>
      </c>
      <c r="D47" s="5" t="s">
        <v>272</v>
      </c>
      <c r="E47" s="5" t="s">
        <v>323</v>
      </c>
      <c r="F47" s="5" t="s">
        <v>14</v>
      </c>
      <c r="G47" s="6">
        <v>0</v>
      </c>
      <c r="H47" s="6">
        <v>5.83</v>
      </c>
      <c r="I47" s="6">
        <v>0</v>
      </c>
    </row>
    <row r="48" spans="1:9" ht="136.5" x14ac:dyDescent="0.25">
      <c r="A48" s="5" t="s">
        <v>765</v>
      </c>
      <c r="B48" s="5" t="s">
        <v>766</v>
      </c>
      <c r="C48" s="5" t="s">
        <v>271</v>
      </c>
      <c r="D48" s="5" t="s">
        <v>272</v>
      </c>
      <c r="E48" s="5" t="s">
        <v>65</v>
      </c>
      <c r="F48" s="5" t="s">
        <v>14</v>
      </c>
      <c r="G48" s="6">
        <v>3288.13</v>
      </c>
      <c r="H48" s="6">
        <v>0</v>
      </c>
      <c r="I48" s="6">
        <v>0</v>
      </c>
    </row>
    <row r="49" spans="1:9" ht="136.5" x14ac:dyDescent="0.25">
      <c r="A49" s="5" t="s">
        <v>779</v>
      </c>
      <c r="B49" s="5" t="s">
        <v>780</v>
      </c>
      <c r="C49" s="5" t="s">
        <v>271</v>
      </c>
      <c r="D49" s="5" t="s">
        <v>272</v>
      </c>
      <c r="E49" s="5" t="s">
        <v>129</v>
      </c>
      <c r="F49" s="5" t="s">
        <v>14</v>
      </c>
      <c r="G49" s="6">
        <v>0</v>
      </c>
      <c r="H49" s="6">
        <v>0.97</v>
      </c>
      <c r="I49" s="6">
        <v>0</v>
      </c>
    </row>
    <row r="50" spans="1:9" ht="147" x14ac:dyDescent="0.25">
      <c r="A50" s="5" t="s">
        <v>753</v>
      </c>
      <c r="B50" s="5" t="s">
        <v>754</v>
      </c>
      <c r="C50" s="5" t="s">
        <v>284</v>
      </c>
      <c r="D50" s="5" t="s">
        <v>954</v>
      </c>
      <c r="E50" s="5" t="s">
        <v>131</v>
      </c>
      <c r="F50" s="5" t="s">
        <v>14</v>
      </c>
      <c r="G50" s="6">
        <v>12227.04</v>
      </c>
      <c r="H50" s="6">
        <v>633.08000000000004</v>
      </c>
      <c r="I50" s="6">
        <v>0</v>
      </c>
    </row>
    <row r="51" spans="1:9" ht="157.5" x14ac:dyDescent="0.25">
      <c r="A51" s="5" t="s">
        <v>781</v>
      </c>
      <c r="B51" s="5" t="s">
        <v>782</v>
      </c>
      <c r="C51" s="5" t="s">
        <v>286</v>
      </c>
      <c r="D51" s="5" t="s">
        <v>955</v>
      </c>
      <c r="E51" s="5" t="s">
        <v>131</v>
      </c>
      <c r="F51" s="5" t="s">
        <v>14</v>
      </c>
      <c r="G51" s="6">
        <v>0</v>
      </c>
      <c r="H51" s="6">
        <v>0.33</v>
      </c>
      <c r="I51" s="6">
        <v>0</v>
      </c>
    </row>
    <row r="52" spans="1:9" ht="157.5" x14ac:dyDescent="0.25">
      <c r="A52" s="5" t="s">
        <v>751</v>
      </c>
      <c r="B52" s="5" t="s">
        <v>752</v>
      </c>
      <c r="C52" s="5" t="s">
        <v>286</v>
      </c>
      <c r="D52" s="5" t="s">
        <v>955</v>
      </c>
      <c r="E52" s="5" t="s">
        <v>65</v>
      </c>
      <c r="F52" s="5" t="s">
        <v>14</v>
      </c>
      <c r="G52" s="6">
        <v>0</v>
      </c>
      <c r="H52" s="6">
        <v>28.5</v>
      </c>
      <c r="I52" s="6">
        <v>0</v>
      </c>
    </row>
    <row r="53" spans="1:9" ht="157.5" x14ac:dyDescent="0.25">
      <c r="A53" s="5" t="s">
        <v>749</v>
      </c>
      <c r="B53" s="5" t="s">
        <v>750</v>
      </c>
      <c r="C53" s="5" t="s">
        <v>286</v>
      </c>
      <c r="D53" s="5" t="s">
        <v>955</v>
      </c>
      <c r="E53" s="5" t="s">
        <v>124</v>
      </c>
      <c r="F53" s="5" t="s">
        <v>14</v>
      </c>
      <c r="G53" s="6">
        <v>0</v>
      </c>
      <c r="H53" s="6">
        <v>39.29</v>
      </c>
      <c r="I53" s="6">
        <v>0</v>
      </c>
    </row>
    <row r="54" spans="1:9" ht="147" x14ac:dyDescent="0.25">
      <c r="A54" s="5" t="s">
        <v>783</v>
      </c>
      <c r="B54" s="5" t="s">
        <v>784</v>
      </c>
      <c r="C54" s="5" t="s">
        <v>286</v>
      </c>
      <c r="D54" s="5" t="s">
        <v>954</v>
      </c>
      <c r="E54" s="5" t="s">
        <v>124</v>
      </c>
      <c r="F54" s="5" t="s">
        <v>14</v>
      </c>
      <c r="G54" s="6">
        <v>1573.92</v>
      </c>
      <c r="H54" s="6">
        <v>74.73</v>
      </c>
      <c r="I54" s="6">
        <v>0</v>
      </c>
    </row>
    <row r="55" spans="1:9" ht="157.5" x14ac:dyDescent="0.25">
      <c r="A55" s="5" t="s">
        <v>773</v>
      </c>
      <c r="B55" s="5" t="s">
        <v>774</v>
      </c>
      <c r="C55" s="5" t="s">
        <v>286</v>
      </c>
      <c r="D55" s="5" t="s">
        <v>955</v>
      </c>
      <c r="E55" s="5" t="s">
        <v>129</v>
      </c>
      <c r="F55" s="5" t="s">
        <v>14</v>
      </c>
      <c r="G55" s="6">
        <v>0</v>
      </c>
      <c r="H55" s="6">
        <v>14.71</v>
      </c>
      <c r="I55" s="6">
        <v>0</v>
      </c>
    </row>
    <row r="56" spans="1:9" ht="84" x14ac:dyDescent="0.25">
      <c r="A56" s="5" t="s">
        <v>785</v>
      </c>
      <c r="B56" s="5" t="s">
        <v>786</v>
      </c>
      <c r="C56" s="5" t="s">
        <v>301</v>
      </c>
      <c r="D56" s="5" t="s">
        <v>302</v>
      </c>
      <c r="E56" s="5" t="s">
        <v>787</v>
      </c>
      <c r="F56" s="5" t="s">
        <v>14</v>
      </c>
      <c r="G56" s="6">
        <v>0</v>
      </c>
      <c r="H56" s="6">
        <v>0.32</v>
      </c>
      <c r="I56" s="6">
        <v>0</v>
      </c>
    </row>
    <row r="57" spans="1:9" ht="84" x14ac:dyDescent="0.25">
      <c r="A57" s="5" t="s">
        <v>732</v>
      </c>
      <c r="B57" s="5" t="s">
        <v>733</v>
      </c>
      <c r="C57" s="5" t="s">
        <v>305</v>
      </c>
      <c r="D57" s="5" t="s">
        <v>306</v>
      </c>
      <c r="E57" s="5" t="s">
        <v>131</v>
      </c>
      <c r="F57" s="5" t="s">
        <v>14</v>
      </c>
      <c r="G57" s="6">
        <v>0</v>
      </c>
      <c r="H57" s="6">
        <v>0.26</v>
      </c>
      <c r="I57" s="6">
        <v>0</v>
      </c>
    </row>
    <row r="58" spans="1:9" ht="84" x14ac:dyDescent="0.25">
      <c r="A58" s="5" t="s">
        <v>734</v>
      </c>
      <c r="B58" s="5" t="s">
        <v>735</v>
      </c>
      <c r="C58" s="5" t="s">
        <v>305</v>
      </c>
      <c r="D58" s="5" t="s">
        <v>306</v>
      </c>
      <c r="E58" s="5" t="s">
        <v>324</v>
      </c>
      <c r="F58" s="5" t="s">
        <v>14</v>
      </c>
      <c r="G58" s="6">
        <v>0</v>
      </c>
      <c r="H58" s="6">
        <v>45.95</v>
      </c>
      <c r="I58" s="6">
        <v>159.80000000000001</v>
      </c>
    </row>
    <row r="59" spans="1:9" ht="105" x14ac:dyDescent="0.25">
      <c r="A59" s="5" t="s">
        <v>759</v>
      </c>
      <c r="B59" s="5" t="s">
        <v>760</v>
      </c>
      <c r="C59" s="5" t="s">
        <v>305</v>
      </c>
      <c r="D59" s="5" t="s">
        <v>306</v>
      </c>
      <c r="E59" s="5" t="s">
        <v>125</v>
      </c>
      <c r="F59" s="5" t="s">
        <v>14</v>
      </c>
      <c r="G59" s="6">
        <v>0</v>
      </c>
      <c r="H59" s="6">
        <v>0.05</v>
      </c>
      <c r="I59" s="6">
        <v>0</v>
      </c>
    </row>
    <row r="60" spans="1:9" ht="84" x14ac:dyDescent="0.25">
      <c r="A60" s="5" t="s">
        <v>773</v>
      </c>
      <c r="B60" s="5" t="s">
        <v>774</v>
      </c>
      <c r="C60" s="5" t="s">
        <v>305</v>
      </c>
      <c r="D60" s="5" t="s">
        <v>306</v>
      </c>
      <c r="E60" s="5" t="s">
        <v>129</v>
      </c>
      <c r="F60" s="5" t="s">
        <v>14</v>
      </c>
      <c r="G60" s="6">
        <v>0</v>
      </c>
      <c r="H60" s="6">
        <v>9.4600000000000009</v>
      </c>
      <c r="I60" s="6">
        <v>0</v>
      </c>
    </row>
    <row r="61" spans="1:9" ht="84" x14ac:dyDescent="0.25">
      <c r="A61" s="5" t="s">
        <v>767</v>
      </c>
      <c r="B61" s="5" t="s">
        <v>768</v>
      </c>
      <c r="C61" s="5" t="s">
        <v>305</v>
      </c>
      <c r="D61" s="5" t="s">
        <v>306</v>
      </c>
      <c r="E61" s="5" t="s">
        <v>125</v>
      </c>
      <c r="F61" s="5" t="s">
        <v>14</v>
      </c>
      <c r="G61" s="6">
        <v>0</v>
      </c>
      <c r="H61" s="6">
        <v>0.47</v>
      </c>
      <c r="I61" s="6">
        <v>0</v>
      </c>
    </row>
    <row r="62" spans="1:9" ht="84" x14ac:dyDescent="0.25">
      <c r="A62" s="5" t="s">
        <v>788</v>
      </c>
      <c r="B62" s="5" t="s">
        <v>789</v>
      </c>
      <c r="C62" s="5" t="s">
        <v>317</v>
      </c>
      <c r="D62" s="5" t="s">
        <v>318</v>
      </c>
      <c r="E62" s="5" t="s">
        <v>787</v>
      </c>
      <c r="F62" s="5" t="s">
        <v>14</v>
      </c>
      <c r="G62" s="6">
        <v>0</v>
      </c>
      <c r="H62" s="6">
        <v>0.04</v>
      </c>
      <c r="I62" s="6">
        <v>0</v>
      </c>
    </row>
    <row r="63" spans="1:9" ht="126" x14ac:dyDescent="0.25">
      <c r="A63" s="5" t="s">
        <v>769</v>
      </c>
      <c r="B63" s="5" t="s">
        <v>770</v>
      </c>
      <c r="C63" s="5" t="s">
        <v>317</v>
      </c>
      <c r="D63" s="5" t="s">
        <v>318</v>
      </c>
      <c r="E63" s="5" t="s">
        <v>125</v>
      </c>
      <c r="F63" s="5" t="s">
        <v>14</v>
      </c>
      <c r="G63" s="6">
        <v>0</v>
      </c>
      <c r="H63" s="6">
        <v>4.6100000000000003</v>
      </c>
      <c r="I63" s="6">
        <v>0</v>
      </c>
    </row>
    <row r="64" spans="1:9" ht="115.5" x14ac:dyDescent="0.25">
      <c r="A64" s="5" t="s">
        <v>753</v>
      </c>
      <c r="B64" s="5" t="s">
        <v>754</v>
      </c>
      <c r="C64" s="5" t="s">
        <v>317</v>
      </c>
      <c r="D64" s="5" t="s">
        <v>318</v>
      </c>
      <c r="E64" s="5" t="s">
        <v>131</v>
      </c>
      <c r="F64" s="5" t="s">
        <v>14</v>
      </c>
      <c r="G64" s="6">
        <v>0</v>
      </c>
      <c r="H64" s="6">
        <v>17.23</v>
      </c>
      <c r="I64" s="6">
        <v>0</v>
      </c>
    </row>
    <row r="65" spans="1:9" ht="84" x14ac:dyDescent="0.25">
      <c r="A65" s="5" t="s">
        <v>734</v>
      </c>
      <c r="B65" s="5" t="s">
        <v>735</v>
      </c>
      <c r="C65" s="5" t="s">
        <v>317</v>
      </c>
      <c r="D65" s="5" t="s">
        <v>318</v>
      </c>
      <c r="E65" s="5" t="s">
        <v>324</v>
      </c>
      <c r="F65" s="5" t="s">
        <v>14</v>
      </c>
      <c r="G65" s="6">
        <v>700</v>
      </c>
      <c r="H65" s="6">
        <v>385.16</v>
      </c>
      <c r="I65" s="6">
        <v>0</v>
      </c>
    </row>
    <row r="66" spans="1:9" ht="84" x14ac:dyDescent="0.25">
      <c r="A66" s="5" t="s">
        <v>736</v>
      </c>
      <c r="B66" s="5" t="s">
        <v>737</v>
      </c>
      <c r="C66" s="5" t="s">
        <v>329</v>
      </c>
      <c r="D66" s="5" t="s">
        <v>330</v>
      </c>
      <c r="E66" s="5" t="s">
        <v>323</v>
      </c>
      <c r="F66" s="5" t="s">
        <v>14</v>
      </c>
      <c r="G66" s="6">
        <v>0</v>
      </c>
      <c r="H66" s="6">
        <v>0.37</v>
      </c>
      <c r="I66" s="6">
        <v>0</v>
      </c>
    </row>
    <row r="67" spans="1:9" ht="84" x14ac:dyDescent="0.25">
      <c r="A67" s="5" t="s">
        <v>779</v>
      </c>
      <c r="B67" s="5" t="s">
        <v>780</v>
      </c>
      <c r="C67" s="5" t="s">
        <v>329</v>
      </c>
      <c r="D67" s="5" t="s">
        <v>330</v>
      </c>
      <c r="E67" s="5" t="s">
        <v>129</v>
      </c>
      <c r="F67" s="5" t="s">
        <v>14</v>
      </c>
      <c r="G67" s="6">
        <v>0</v>
      </c>
      <c r="H67" s="6">
        <v>1.21</v>
      </c>
      <c r="I67" s="6">
        <v>0</v>
      </c>
    </row>
    <row r="68" spans="1:9" ht="136.5" x14ac:dyDescent="0.25">
      <c r="A68" s="5" t="s">
        <v>771</v>
      </c>
      <c r="B68" s="5" t="s">
        <v>772</v>
      </c>
      <c r="C68" s="5" t="s">
        <v>333</v>
      </c>
      <c r="D68" s="5" t="s">
        <v>334</v>
      </c>
      <c r="E68" s="5" t="s">
        <v>324</v>
      </c>
      <c r="F68" s="5" t="s">
        <v>14</v>
      </c>
      <c r="G68" s="6">
        <v>0</v>
      </c>
      <c r="H68" s="6">
        <v>0</v>
      </c>
      <c r="I68" s="6">
        <v>1000</v>
      </c>
    </row>
    <row r="69" spans="1:9" x14ac:dyDescent="0.25">
      <c r="F69" s="11"/>
      <c r="G69" s="12">
        <f>SUBTOTAL(9,G3:G68)</f>
        <v>137178.34000000003</v>
      </c>
      <c r="H69" s="12">
        <f t="shared" ref="H69:I69" si="0">SUBTOTAL(9,H3:H68)</f>
        <v>10660.549999999997</v>
      </c>
      <c r="I69" s="12">
        <f t="shared" si="0"/>
        <v>1159.8</v>
      </c>
    </row>
    <row r="70" spans="1:9" x14ac:dyDescent="0.25">
      <c r="F70" s="14" t="s">
        <v>959</v>
      </c>
      <c r="G70" s="12"/>
      <c r="H70" s="12"/>
      <c r="I70" s="12">
        <f>G69+H69+I69</f>
        <v>148998.69</v>
      </c>
    </row>
    <row r="71" spans="1:9" x14ac:dyDescent="0.25">
      <c r="F71" s="15"/>
      <c r="G71" s="8"/>
      <c r="H71" s="8"/>
      <c r="I71" s="8"/>
    </row>
    <row r="72" spans="1:9" x14ac:dyDescent="0.25">
      <c r="F72" s="16" t="s">
        <v>956</v>
      </c>
      <c r="G72" s="13">
        <v>95473.34</v>
      </c>
      <c r="H72" s="13">
        <v>6937.42</v>
      </c>
      <c r="I72" s="13">
        <v>1000</v>
      </c>
    </row>
    <row r="73" spans="1:9" x14ac:dyDescent="0.25">
      <c r="I73" s="13">
        <f>G72+H72+I72</f>
        <v>103410.76</v>
      </c>
    </row>
  </sheetData>
  <autoFilter ref="A2:I68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opLeftCell="A80" workbookViewId="0">
      <selection activeCell="D8" sqref="D8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13.85546875" style="1" customWidth="1"/>
    <col min="7" max="9" width="19.7109375" style="2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790</v>
      </c>
      <c r="B3" s="5" t="s">
        <v>791</v>
      </c>
      <c r="C3" s="5" t="s">
        <v>19</v>
      </c>
      <c r="D3" s="5" t="s">
        <v>20</v>
      </c>
      <c r="E3" s="5" t="s">
        <v>45</v>
      </c>
      <c r="F3" s="5" t="s">
        <v>21</v>
      </c>
      <c r="G3" s="6">
        <v>0</v>
      </c>
      <c r="H3" s="6">
        <v>36277.67</v>
      </c>
      <c r="I3" s="6">
        <v>0</v>
      </c>
    </row>
    <row r="4" spans="1:9" ht="126" x14ac:dyDescent="0.25">
      <c r="A4" s="5" t="s">
        <v>790</v>
      </c>
      <c r="B4" s="5" t="s">
        <v>791</v>
      </c>
      <c r="C4" s="5" t="s">
        <v>151</v>
      </c>
      <c r="D4" s="5" t="s">
        <v>152</v>
      </c>
      <c r="E4" s="5" t="s">
        <v>45</v>
      </c>
      <c r="F4" s="5" t="s">
        <v>14</v>
      </c>
      <c r="G4" s="6">
        <v>0</v>
      </c>
      <c r="H4" s="6">
        <v>4896.8900000000003</v>
      </c>
      <c r="I4" s="6">
        <v>0</v>
      </c>
    </row>
    <row r="5" spans="1:9" ht="94.5" x14ac:dyDescent="0.25">
      <c r="A5" s="5" t="s">
        <v>790</v>
      </c>
      <c r="B5" s="5" t="s">
        <v>791</v>
      </c>
      <c r="C5" s="5" t="s">
        <v>219</v>
      </c>
      <c r="D5" s="5" t="s">
        <v>220</v>
      </c>
      <c r="E5" s="5" t="s">
        <v>45</v>
      </c>
      <c r="F5" s="5" t="s">
        <v>14</v>
      </c>
      <c r="G5" s="6">
        <v>0</v>
      </c>
      <c r="H5" s="6">
        <v>12.47</v>
      </c>
      <c r="I5" s="6">
        <v>0</v>
      </c>
    </row>
    <row r="6" spans="1:9" ht="136.5" x14ac:dyDescent="0.25">
      <c r="A6" s="5" t="s">
        <v>790</v>
      </c>
      <c r="B6" s="5" t="s">
        <v>791</v>
      </c>
      <c r="C6" s="5" t="s">
        <v>269</v>
      </c>
      <c r="D6" s="5" t="s">
        <v>270</v>
      </c>
      <c r="E6" s="5" t="s">
        <v>45</v>
      </c>
      <c r="F6" s="5" t="s">
        <v>14</v>
      </c>
      <c r="G6" s="6">
        <v>0</v>
      </c>
      <c r="H6" s="6">
        <v>15.02</v>
      </c>
      <c r="I6" s="6">
        <v>0</v>
      </c>
    </row>
    <row r="7" spans="1:9" ht="136.5" x14ac:dyDescent="0.25">
      <c r="A7" s="5" t="s">
        <v>790</v>
      </c>
      <c r="B7" s="5" t="s">
        <v>791</v>
      </c>
      <c r="C7" s="5" t="s">
        <v>271</v>
      </c>
      <c r="D7" s="5" t="s">
        <v>272</v>
      </c>
      <c r="E7" s="5" t="s">
        <v>45</v>
      </c>
      <c r="F7" s="5" t="s">
        <v>14</v>
      </c>
      <c r="G7" s="6">
        <v>0</v>
      </c>
      <c r="H7" s="6">
        <v>7295.01</v>
      </c>
      <c r="I7" s="6">
        <v>0</v>
      </c>
    </row>
    <row r="8" spans="1:9" ht="157.5" x14ac:dyDescent="0.25">
      <c r="A8" s="5" t="s">
        <v>790</v>
      </c>
      <c r="B8" s="5" t="s">
        <v>791</v>
      </c>
      <c r="C8" s="5" t="s">
        <v>285</v>
      </c>
      <c r="D8" s="5" t="s">
        <v>955</v>
      </c>
      <c r="E8" s="5" t="s">
        <v>45</v>
      </c>
      <c r="F8" s="5" t="s">
        <v>14</v>
      </c>
      <c r="G8" s="6">
        <v>0</v>
      </c>
      <c r="H8" s="6">
        <v>6.87</v>
      </c>
      <c r="I8" s="6">
        <v>0</v>
      </c>
    </row>
    <row r="9" spans="1:9" ht="73.5" x14ac:dyDescent="0.25">
      <c r="A9" s="5" t="s">
        <v>790</v>
      </c>
      <c r="B9" s="5" t="s">
        <v>791</v>
      </c>
      <c r="C9" s="5" t="s">
        <v>317</v>
      </c>
      <c r="D9" s="5" t="s">
        <v>318</v>
      </c>
      <c r="E9" s="5" t="s">
        <v>45</v>
      </c>
      <c r="F9" s="5" t="s">
        <v>14</v>
      </c>
      <c r="G9" s="6">
        <v>0</v>
      </c>
      <c r="H9" s="6">
        <v>2698.35</v>
      </c>
      <c r="I9" s="6">
        <v>0</v>
      </c>
    </row>
    <row r="10" spans="1:9" ht="136.5" x14ac:dyDescent="0.25">
      <c r="A10" s="5" t="s">
        <v>790</v>
      </c>
      <c r="B10" s="5" t="s">
        <v>791</v>
      </c>
      <c r="C10" s="5" t="s">
        <v>333</v>
      </c>
      <c r="D10" s="5" t="s">
        <v>334</v>
      </c>
      <c r="E10" s="5" t="s">
        <v>45</v>
      </c>
      <c r="F10" s="5" t="s">
        <v>14</v>
      </c>
      <c r="G10" s="6">
        <v>0</v>
      </c>
      <c r="H10" s="6">
        <v>0</v>
      </c>
      <c r="I10" s="6">
        <v>349.67</v>
      </c>
    </row>
    <row r="11" spans="1:9" ht="157.5" x14ac:dyDescent="0.25">
      <c r="A11" s="5" t="s">
        <v>790</v>
      </c>
      <c r="B11" s="5" t="s">
        <v>791</v>
      </c>
      <c r="C11" s="5" t="s">
        <v>339</v>
      </c>
      <c r="D11" s="5" t="s">
        <v>340</v>
      </c>
      <c r="E11" s="5" t="s">
        <v>45</v>
      </c>
      <c r="F11" s="5" t="s">
        <v>14</v>
      </c>
      <c r="G11" s="6">
        <v>0</v>
      </c>
      <c r="H11" s="6">
        <v>0</v>
      </c>
      <c r="I11" s="6">
        <v>200</v>
      </c>
    </row>
    <row r="12" spans="1:9" ht="73.5" x14ac:dyDescent="0.25">
      <c r="A12" s="5" t="s">
        <v>792</v>
      </c>
      <c r="B12" s="5" t="s">
        <v>793</v>
      </c>
      <c r="C12" s="5" t="s">
        <v>301</v>
      </c>
      <c r="D12" s="5" t="s">
        <v>302</v>
      </c>
      <c r="E12" s="5" t="s">
        <v>45</v>
      </c>
      <c r="F12" s="5" t="s">
        <v>14</v>
      </c>
      <c r="G12" s="6">
        <v>125</v>
      </c>
      <c r="H12" s="6">
        <v>5.66</v>
      </c>
      <c r="I12" s="6">
        <v>0</v>
      </c>
    </row>
    <row r="13" spans="1:9" ht="73.5" x14ac:dyDescent="0.25">
      <c r="A13" s="5" t="s">
        <v>792</v>
      </c>
      <c r="B13" s="5" t="s">
        <v>793</v>
      </c>
      <c r="C13" s="5" t="s">
        <v>317</v>
      </c>
      <c r="D13" s="5" t="s">
        <v>318</v>
      </c>
      <c r="E13" s="5" t="s">
        <v>45</v>
      </c>
      <c r="F13" s="5" t="s">
        <v>14</v>
      </c>
      <c r="G13" s="6">
        <v>0</v>
      </c>
      <c r="H13" s="6">
        <v>958.13</v>
      </c>
      <c r="I13" s="6">
        <v>0</v>
      </c>
    </row>
    <row r="14" spans="1:9" ht="136.5" x14ac:dyDescent="0.25">
      <c r="A14" s="5" t="s">
        <v>794</v>
      </c>
      <c r="B14" s="5" t="s">
        <v>795</v>
      </c>
      <c r="C14" s="5" t="s">
        <v>19</v>
      </c>
      <c r="D14" s="5" t="s">
        <v>20</v>
      </c>
      <c r="E14" s="5" t="s">
        <v>796</v>
      </c>
      <c r="F14" s="5" t="s">
        <v>21</v>
      </c>
      <c r="G14" s="6">
        <v>81535</v>
      </c>
      <c r="H14" s="6">
        <v>13241.84</v>
      </c>
      <c r="I14" s="6">
        <v>0</v>
      </c>
    </row>
    <row r="15" spans="1:9" ht="126" x14ac:dyDescent="0.25">
      <c r="A15" s="5" t="s">
        <v>794</v>
      </c>
      <c r="B15" s="5" t="s">
        <v>795</v>
      </c>
      <c r="C15" s="5" t="s">
        <v>151</v>
      </c>
      <c r="D15" s="5" t="s">
        <v>152</v>
      </c>
      <c r="E15" s="5" t="s">
        <v>45</v>
      </c>
      <c r="F15" s="5" t="s">
        <v>14</v>
      </c>
      <c r="G15" s="6">
        <v>0</v>
      </c>
      <c r="H15" s="6">
        <v>71.819999999999993</v>
      </c>
      <c r="I15" s="6">
        <v>0</v>
      </c>
    </row>
    <row r="16" spans="1:9" ht="94.5" x14ac:dyDescent="0.25">
      <c r="A16" s="5" t="s">
        <v>794</v>
      </c>
      <c r="B16" s="5" t="s">
        <v>795</v>
      </c>
      <c r="C16" s="5" t="s">
        <v>227</v>
      </c>
      <c r="D16" s="5" t="s">
        <v>228</v>
      </c>
      <c r="E16" s="5" t="s">
        <v>45</v>
      </c>
      <c r="F16" s="5" t="s">
        <v>14</v>
      </c>
      <c r="G16" s="6">
        <v>0</v>
      </c>
      <c r="H16" s="6">
        <v>1284.8699999999999</v>
      </c>
      <c r="I16" s="6">
        <v>0</v>
      </c>
    </row>
    <row r="17" spans="1:9" ht="136.5" x14ac:dyDescent="0.25">
      <c r="A17" s="5" t="s">
        <v>797</v>
      </c>
      <c r="B17" s="5" t="s">
        <v>798</v>
      </c>
      <c r="C17" s="5" t="s">
        <v>271</v>
      </c>
      <c r="D17" s="5" t="s">
        <v>272</v>
      </c>
      <c r="E17" s="5" t="s">
        <v>45</v>
      </c>
      <c r="F17" s="5" t="s">
        <v>14</v>
      </c>
      <c r="G17" s="6">
        <v>2694.63</v>
      </c>
      <c r="H17" s="6">
        <v>6.11</v>
      </c>
      <c r="I17" s="6">
        <v>0</v>
      </c>
    </row>
    <row r="18" spans="1:9" ht="115.5" x14ac:dyDescent="0.25">
      <c r="A18" s="5" t="s">
        <v>797</v>
      </c>
      <c r="B18" s="5" t="s">
        <v>798</v>
      </c>
      <c r="C18" s="5" t="s">
        <v>335</v>
      </c>
      <c r="D18" s="5" t="s">
        <v>336</v>
      </c>
      <c r="E18" s="5" t="s">
        <v>45</v>
      </c>
      <c r="F18" s="5" t="s">
        <v>14</v>
      </c>
      <c r="G18" s="6">
        <v>0</v>
      </c>
      <c r="H18" s="6">
        <v>0</v>
      </c>
      <c r="I18" s="6">
        <v>250</v>
      </c>
    </row>
    <row r="19" spans="1:9" ht="94.5" x14ac:dyDescent="0.25">
      <c r="A19" s="5" t="s">
        <v>799</v>
      </c>
      <c r="B19" s="5" t="s">
        <v>800</v>
      </c>
      <c r="C19" s="5" t="s">
        <v>227</v>
      </c>
      <c r="D19" s="5" t="s">
        <v>228</v>
      </c>
      <c r="E19" s="5" t="s">
        <v>322</v>
      </c>
      <c r="F19" s="5" t="s">
        <v>14</v>
      </c>
      <c r="G19" s="6">
        <v>0</v>
      </c>
      <c r="H19" s="6">
        <v>437.73</v>
      </c>
      <c r="I19" s="6">
        <v>0</v>
      </c>
    </row>
    <row r="20" spans="1:9" ht="136.5" x14ac:dyDescent="0.25">
      <c r="A20" s="5" t="s">
        <v>799</v>
      </c>
      <c r="B20" s="5" t="s">
        <v>800</v>
      </c>
      <c r="C20" s="5" t="s">
        <v>271</v>
      </c>
      <c r="D20" s="5" t="s">
        <v>272</v>
      </c>
      <c r="E20" s="5" t="s">
        <v>322</v>
      </c>
      <c r="F20" s="5" t="s">
        <v>14</v>
      </c>
      <c r="G20" s="6">
        <v>0</v>
      </c>
      <c r="H20" s="6">
        <v>335.4</v>
      </c>
      <c r="I20" s="6">
        <v>0</v>
      </c>
    </row>
    <row r="21" spans="1:9" ht="157.5" x14ac:dyDescent="0.25">
      <c r="A21" s="5" t="s">
        <v>799</v>
      </c>
      <c r="B21" s="5" t="s">
        <v>800</v>
      </c>
      <c r="C21" s="5" t="s">
        <v>285</v>
      </c>
      <c r="D21" s="5" t="s">
        <v>955</v>
      </c>
      <c r="E21" s="5" t="s">
        <v>322</v>
      </c>
      <c r="F21" s="5" t="s">
        <v>14</v>
      </c>
      <c r="G21" s="6">
        <v>1127.2</v>
      </c>
      <c r="H21" s="6">
        <v>39.369999999999997</v>
      </c>
      <c r="I21" s="6">
        <v>0</v>
      </c>
    </row>
    <row r="22" spans="1:9" ht="84" x14ac:dyDescent="0.25">
      <c r="A22" s="5" t="s">
        <v>799</v>
      </c>
      <c r="B22" s="5" t="s">
        <v>800</v>
      </c>
      <c r="C22" s="5" t="s">
        <v>301</v>
      </c>
      <c r="D22" s="5" t="s">
        <v>302</v>
      </c>
      <c r="E22" s="5" t="s">
        <v>322</v>
      </c>
      <c r="F22" s="5" t="s">
        <v>14</v>
      </c>
      <c r="G22" s="6">
        <v>0</v>
      </c>
      <c r="H22" s="6">
        <v>2.5299999999999998</v>
      </c>
      <c r="I22" s="6">
        <v>0</v>
      </c>
    </row>
    <row r="23" spans="1:9" ht="136.5" x14ac:dyDescent="0.25">
      <c r="A23" s="5" t="s">
        <v>801</v>
      </c>
      <c r="B23" s="5" t="s">
        <v>802</v>
      </c>
      <c r="C23" s="5" t="s">
        <v>19</v>
      </c>
      <c r="D23" s="5" t="s">
        <v>20</v>
      </c>
      <c r="E23" s="5" t="s">
        <v>322</v>
      </c>
      <c r="F23" s="5" t="s">
        <v>21</v>
      </c>
      <c r="G23" s="6">
        <v>0</v>
      </c>
      <c r="H23" s="6">
        <v>9.2799999999999994</v>
      </c>
      <c r="I23" s="6">
        <v>0</v>
      </c>
    </row>
    <row r="24" spans="1:9" ht="157.5" x14ac:dyDescent="0.25">
      <c r="A24" s="5" t="s">
        <v>801</v>
      </c>
      <c r="B24" s="5" t="s">
        <v>802</v>
      </c>
      <c r="C24" s="5" t="s">
        <v>285</v>
      </c>
      <c r="D24" s="5" t="s">
        <v>955</v>
      </c>
      <c r="E24" s="5" t="s">
        <v>322</v>
      </c>
      <c r="F24" s="5" t="s">
        <v>14</v>
      </c>
      <c r="G24" s="6">
        <v>0</v>
      </c>
      <c r="H24" s="6">
        <v>106.17</v>
      </c>
      <c r="I24" s="6">
        <v>0</v>
      </c>
    </row>
    <row r="25" spans="1:9" ht="73.5" x14ac:dyDescent="0.25">
      <c r="A25" s="5" t="s">
        <v>801</v>
      </c>
      <c r="B25" s="5" t="s">
        <v>802</v>
      </c>
      <c r="C25" s="5" t="s">
        <v>301</v>
      </c>
      <c r="D25" s="5" t="s">
        <v>302</v>
      </c>
      <c r="E25" s="5" t="s">
        <v>322</v>
      </c>
      <c r="F25" s="5" t="s">
        <v>14</v>
      </c>
      <c r="G25" s="6">
        <v>0</v>
      </c>
      <c r="H25" s="6">
        <v>0.88</v>
      </c>
      <c r="I25" s="6">
        <v>0</v>
      </c>
    </row>
    <row r="26" spans="1:9" ht="136.5" x14ac:dyDescent="0.25">
      <c r="A26" s="5" t="s">
        <v>803</v>
      </c>
      <c r="B26" s="5" t="s">
        <v>804</v>
      </c>
      <c r="C26" s="5" t="s">
        <v>19</v>
      </c>
      <c r="D26" s="5" t="s">
        <v>20</v>
      </c>
      <c r="E26" s="5" t="s">
        <v>321</v>
      </c>
      <c r="F26" s="5" t="s">
        <v>21</v>
      </c>
      <c r="G26" s="6">
        <v>0</v>
      </c>
      <c r="H26" s="6">
        <v>147.18</v>
      </c>
      <c r="I26" s="6">
        <v>0</v>
      </c>
    </row>
    <row r="27" spans="1:9" ht="94.5" x14ac:dyDescent="0.25">
      <c r="A27" s="5" t="s">
        <v>803</v>
      </c>
      <c r="B27" s="5" t="s">
        <v>804</v>
      </c>
      <c r="C27" s="5" t="s">
        <v>227</v>
      </c>
      <c r="D27" s="5" t="s">
        <v>228</v>
      </c>
      <c r="E27" s="5" t="s">
        <v>321</v>
      </c>
      <c r="F27" s="5" t="s">
        <v>14</v>
      </c>
      <c r="G27" s="6">
        <v>0</v>
      </c>
      <c r="H27" s="6">
        <v>10.46</v>
      </c>
      <c r="I27" s="6">
        <v>0</v>
      </c>
    </row>
    <row r="28" spans="1:9" ht="136.5" x14ac:dyDescent="0.25">
      <c r="A28" s="5" t="s">
        <v>803</v>
      </c>
      <c r="B28" s="5" t="s">
        <v>804</v>
      </c>
      <c r="C28" s="5" t="s">
        <v>271</v>
      </c>
      <c r="D28" s="5" t="s">
        <v>272</v>
      </c>
      <c r="E28" s="5" t="s">
        <v>321</v>
      </c>
      <c r="F28" s="5" t="s">
        <v>14</v>
      </c>
      <c r="G28" s="6">
        <v>0</v>
      </c>
      <c r="H28" s="6">
        <v>2.11</v>
      </c>
      <c r="I28" s="6">
        <v>0</v>
      </c>
    </row>
    <row r="29" spans="1:9" ht="126" x14ac:dyDescent="0.25">
      <c r="A29" s="5" t="s">
        <v>805</v>
      </c>
      <c r="B29" s="5" t="s">
        <v>806</v>
      </c>
      <c r="C29" s="5" t="s">
        <v>151</v>
      </c>
      <c r="D29" s="5" t="s">
        <v>152</v>
      </c>
      <c r="E29" s="5" t="s">
        <v>319</v>
      </c>
      <c r="F29" s="5" t="s">
        <v>14</v>
      </c>
      <c r="G29" s="6">
        <v>0</v>
      </c>
      <c r="H29" s="6">
        <v>1601.55</v>
      </c>
      <c r="I29" s="6">
        <v>0</v>
      </c>
    </row>
    <row r="30" spans="1:9" ht="94.5" x14ac:dyDescent="0.25">
      <c r="A30" s="5" t="s">
        <v>805</v>
      </c>
      <c r="B30" s="5" t="s">
        <v>806</v>
      </c>
      <c r="C30" s="5" t="s">
        <v>227</v>
      </c>
      <c r="D30" s="5" t="s">
        <v>228</v>
      </c>
      <c r="E30" s="5" t="s">
        <v>319</v>
      </c>
      <c r="F30" s="5" t="s">
        <v>14</v>
      </c>
      <c r="G30" s="6">
        <v>0</v>
      </c>
      <c r="H30" s="6">
        <v>61.29</v>
      </c>
      <c r="I30" s="6">
        <v>0</v>
      </c>
    </row>
    <row r="31" spans="1:9" ht="157.5" x14ac:dyDescent="0.25">
      <c r="A31" s="5" t="s">
        <v>805</v>
      </c>
      <c r="B31" s="5" t="s">
        <v>806</v>
      </c>
      <c r="C31" s="5" t="s">
        <v>285</v>
      </c>
      <c r="D31" s="5" t="s">
        <v>955</v>
      </c>
      <c r="E31" s="5" t="s">
        <v>319</v>
      </c>
      <c r="F31" s="5" t="s">
        <v>14</v>
      </c>
      <c r="G31" s="6">
        <v>0</v>
      </c>
      <c r="H31" s="6">
        <v>361.46</v>
      </c>
      <c r="I31" s="6">
        <v>0</v>
      </c>
    </row>
    <row r="32" spans="1:9" ht="73.5" x14ac:dyDescent="0.25">
      <c r="A32" s="5" t="s">
        <v>805</v>
      </c>
      <c r="B32" s="5" t="s">
        <v>806</v>
      </c>
      <c r="C32" s="5" t="s">
        <v>317</v>
      </c>
      <c r="D32" s="5" t="s">
        <v>318</v>
      </c>
      <c r="E32" s="5" t="s">
        <v>319</v>
      </c>
      <c r="F32" s="5" t="s">
        <v>14</v>
      </c>
      <c r="G32" s="6">
        <v>3653.27</v>
      </c>
      <c r="H32" s="6">
        <v>1154.25</v>
      </c>
      <c r="I32" s="6">
        <v>0</v>
      </c>
    </row>
    <row r="33" spans="1:9" ht="136.5" x14ac:dyDescent="0.25">
      <c r="A33" s="5" t="s">
        <v>807</v>
      </c>
      <c r="B33" s="5" t="s">
        <v>808</v>
      </c>
      <c r="C33" s="5" t="s">
        <v>19</v>
      </c>
      <c r="D33" s="5" t="s">
        <v>20</v>
      </c>
      <c r="E33" s="5" t="s">
        <v>319</v>
      </c>
      <c r="F33" s="5" t="s">
        <v>21</v>
      </c>
      <c r="G33" s="6">
        <v>0</v>
      </c>
      <c r="H33" s="6">
        <v>223.86</v>
      </c>
      <c r="I33" s="6">
        <v>0</v>
      </c>
    </row>
    <row r="34" spans="1:9" ht="126" x14ac:dyDescent="0.25">
      <c r="A34" s="5" t="s">
        <v>807</v>
      </c>
      <c r="B34" s="5" t="s">
        <v>808</v>
      </c>
      <c r="C34" s="5" t="s">
        <v>151</v>
      </c>
      <c r="D34" s="5" t="s">
        <v>152</v>
      </c>
      <c r="E34" s="5" t="s">
        <v>319</v>
      </c>
      <c r="F34" s="5" t="s">
        <v>14</v>
      </c>
      <c r="G34" s="6">
        <v>5612.88</v>
      </c>
      <c r="H34" s="6">
        <v>360.45</v>
      </c>
      <c r="I34" s="6">
        <v>0</v>
      </c>
    </row>
    <row r="35" spans="1:9" ht="94.5" x14ac:dyDescent="0.25">
      <c r="A35" s="5" t="s">
        <v>807</v>
      </c>
      <c r="B35" s="5" t="s">
        <v>808</v>
      </c>
      <c r="C35" s="5" t="s">
        <v>219</v>
      </c>
      <c r="D35" s="5" t="s">
        <v>220</v>
      </c>
      <c r="E35" s="5" t="s">
        <v>319</v>
      </c>
      <c r="F35" s="5" t="s">
        <v>14</v>
      </c>
      <c r="G35" s="6">
        <v>0</v>
      </c>
      <c r="H35" s="6">
        <v>0</v>
      </c>
      <c r="I35" s="6">
        <v>1235.26</v>
      </c>
    </row>
    <row r="36" spans="1:9" ht="94.5" x14ac:dyDescent="0.25">
      <c r="A36" s="5" t="s">
        <v>807</v>
      </c>
      <c r="B36" s="5" t="s">
        <v>808</v>
      </c>
      <c r="C36" s="5" t="s">
        <v>227</v>
      </c>
      <c r="D36" s="5" t="s">
        <v>228</v>
      </c>
      <c r="E36" s="5" t="s">
        <v>319</v>
      </c>
      <c r="F36" s="5" t="s">
        <v>14</v>
      </c>
      <c r="G36" s="6">
        <v>3023.99</v>
      </c>
      <c r="H36" s="6">
        <v>0</v>
      </c>
      <c r="I36" s="6">
        <v>0</v>
      </c>
    </row>
    <row r="37" spans="1:9" ht="136.5" x14ac:dyDescent="0.25">
      <c r="A37" s="5" t="s">
        <v>807</v>
      </c>
      <c r="B37" s="5" t="s">
        <v>808</v>
      </c>
      <c r="C37" s="5" t="s">
        <v>271</v>
      </c>
      <c r="D37" s="5" t="s">
        <v>272</v>
      </c>
      <c r="E37" s="5" t="s">
        <v>319</v>
      </c>
      <c r="F37" s="5" t="s">
        <v>14</v>
      </c>
      <c r="G37" s="6">
        <v>0</v>
      </c>
      <c r="H37" s="6">
        <v>157.25</v>
      </c>
      <c r="I37" s="6">
        <v>0</v>
      </c>
    </row>
    <row r="38" spans="1:9" ht="115.5" x14ac:dyDescent="0.25">
      <c r="A38" s="5" t="s">
        <v>807</v>
      </c>
      <c r="B38" s="5" t="s">
        <v>808</v>
      </c>
      <c r="C38" s="5" t="s">
        <v>335</v>
      </c>
      <c r="D38" s="5" t="s">
        <v>336</v>
      </c>
      <c r="E38" s="5" t="s">
        <v>13</v>
      </c>
      <c r="F38" s="5" t="s">
        <v>14</v>
      </c>
      <c r="G38" s="6">
        <v>0</v>
      </c>
      <c r="H38" s="6">
        <v>0</v>
      </c>
      <c r="I38" s="6">
        <v>250</v>
      </c>
    </row>
    <row r="39" spans="1:9" ht="126" x14ac:dyDescent="0.25">
      <c r="A39" s="5" t="s">
        <v>809</v>
      </c>
      <c r="B39" s="5" t="s">
        <v>810</v>
      </c>
      <c r="C39" s="5" t="s">
        <v>151</v>
      </c>
      <c r="D39" s="5" t="s">
        <v>152</v>
      </c>
      <c r="E39" s="5" t="s">
        <v>320</v>
      </c>
      <c r="F39" s="5" t="s">
        <v>14</v>
      </c>
      <c r="G39" s="6">
        <v>42606.239999999998</v>
      </c>
      <c r="H39" s="6">
        <v>1125.82</v>
      </c>
      <c r="I39" s="6">
        <v>0</v>
      </c>
    </row>
    <row r="40" spans="1:9" ht="94.5" x14ac:dyDescent="0.25">
      <c r="A40" s="5" t="s">
        <v>809</v>
      </c>
      <c r="B40" s="5" t="s">
        <v>810</v>
      </c>
      <c r="C40" s="5" t="s">
        <v>227</v>
      </c>
      <c r="D40" s="5" t="s">
        <v>228</v>
      </c>
      <c r="E40" s="5" t="s">
        <v>320</v>
      </c>
      <c r="F40" s="5" t="s">
        <v>14</v>
      </c>
      <c r="G40" s="6">
        <v>0</v>
      </c>
      <c r="H40" s="6">
        <v>14.99</v>
      </c>
      <c r="I40" s="6">
        <v>0</v>
      </c>
    </row>
    <row r="41" spans="1:9" ht="136.5" x14ac:dyDescent="0.25">
      <c r="A41" s="5" t="s">
        <v>809</v>
      </c>
      <c r="B41" s="5" t="s">
        <v>810</v>
      </c>
      <c r="C41" s="5" t="s">
        <v>271</v>
      </c>
      <c r="D41" s="5" t="s">
        <v>272</v>
      </c>
      <c r="E41" s="5" t="s">
        <v>320</v>
      </c>
      <c r="F41" s="5" t="s">
        <v>14</v>
      </c>
      <c r="G41" s="6">
        <v>14898.98</v>
      </c>
      <c r="H41" s="6">
        <v>371.18</v>
      </c>
      <c r="I41" s="6">
        <v>0</v>
      </c>
    </row>
    <row r="42" spans="1:9" ht="157.5" x14ac:dyDescent="0.25">
      <c r="A42" s="5" t="s">
        <v>809</v>
      </c>
      <c r="B42" s="5" t="s">
        <v>810</v>
      </c>
      <c r="C42" s="5" t="s">
        <v>285</v>
      </c>
      <c r="D42" s="5" t="s">
        <v>955</v>
      </c>
      <c r="E42" s="5" t="s">
        <v>320</v>
      </c>
      <c r="F42" s="5" t="s">
        <v>14</v>
      </c>
      <c r="G42" s="6">
        <v>5311.28</v>
      </c>
      <c r="H42" s="6">
        <v>268.2</v>
      </c>
      <c r="I42" s="6">
        <v>0</v>
      </c>
    </row>
    <row r="43" spans="1:9" ht="136.5" x14ac:dyDescent="0.25">
      <c r="A43" s="5" t="s">
        <v>809</v>
      </c>
      <c r="B43" s="5" t="s">
        <v>810</v>
      </c>
      <c r="C43" s="5" t="s">
        <v>333</v>
      </c>
      <c r="D43" s="5" t="s">
        <v>334</v>
      </c>
      <c r="E43" s="5" t="s">
        <v>320</v>
      </c>
      <c r="F43" s="5" t="s">
        <v>14</v>
      </c>
      <c r="G43" s="6">
        <v>0</v>
      </c>
      <c r="H43" s="6">
        <v>0</v>
      </c>
      <c r="I43" s="6">
        <v>570.97</v>
      </c>
    </row>
    <row r="44" spans="1:9" ht="136.5" x14ac:dyDescent="0.25">
      <c r="A44" s="5" t="s">
        <v>811</v>
      </c>
      <c r="B44" s="5" t="s">
        <v>812</v>
      </c>
      <c r="C44" s="5" t="s">
        <v>19</v>
      </c>
      <c r="D44" s="5" t="s">
        <v>20</v>
      </c>
      <c r="E44" s="5" t="s">
        <v>45</v>
      </c>
      <c r="F44" s="5" t="s">
        <v>21</v>
      </c>
      <c r="G44" s="6">
        <v>0</v>
      </c>
      <c r="H44" s="6">
        <v>555.37</v>
      </c>
      <c r="I44" s="6">
        <v>0</v>
      </c>
    </row>
    <row r="45" spans="1:9" ht="126" x14ac:dyDescent="0.25">
      <c r="A45" s="5" t="s">
        <v>811</v>
      </c>
      <c r="B45" s="5" t="s">
        <v>812</v>
      </c>
      <c r="C45" s="5" t="s">
        <v>151</v>
      </c>
      <c r="D45" s="5" t="s">
        <v>152</v>
      </c>
      <c r="E45" s="5" t="s">
        <v>45</v>
      </c>
      <c r="F45" s="5" t="s">
        <v>14</v>
      </c>
      <c r="G45" s="6">
        <v>0</v>
      </c>
      <c r="H45" s="6">
        <v>679.3</v>
      </c>
      <c r="I45" s="6">
        <v>0</v>
      </c>
    </row>
    <row r="46" spans="1:9" ht="136.5" x14ac:dyDescent="0.25">
      <c r="A46" s="5" t="s">
        <v>811</v>
      </c>
      <c r="B46" s="5" t="s">
        <v>812</v>
      </c>
      <c r="C46" s="5" t="s">
        <v>271</v>
      </c>
      <c r="D46" s="5" t="s">
        <v>272</v>
      </c>
      <c r="E46" s="5" t="s">
        <v>45</v>
      </c>
      <c r="F46" s="5" t="s">
        <v>14</v>
      </c>
      <c r="G46" s="6">
        <v>0</v>
      </c>
      <c r="H46" s="6">
        <v>6.11</v>
      </c>
      <c r="I46" s="6">
        <v>0</v>
      </c>
    </row>
    <row r="47" spans="1:9" ht="126" x14ac:dyDescent="0.25">
      <c r="A47" s="5" t="s">
        <v>813</v>
      </c>
      <c r="B47" s="5" t="s">
        <v>814</v>
      </c>
      <c r="C47" s="5" t="s">
        <v>151</v>
      </c>
      <c r="D47" s="5" t="s">
        <v>152</v>
      </c>
      <c r="E47" s="5" t="s">
        <v>112</v>
      </c>
      <c r="F47" s="5" t="s">
        <v>14</v>
      </c>
      <c r="G47" s="6">
        <v>0</v>
      </c>
      <c r="H47" s="6">
        <v>331.79</v>
      </c>
      <c r="I47" s="6">
        <v>0</v>
      </c>
    </row>
    <row r="48" spans="1:9" ht="94.5" x14ac:dyDescent="0.25">
      <c r="A48" s="5" t="s">
        <v>813</v>
      </c>
      <c r="B48" s="5" t="s">
        <v>814</v>
      </c>
      <c r="C48" s="5" t="s">
        <v>227</v>
      </c>
      <c r="D48" s="5" t="s">
        <v>228</v>
      </c>
      <c r="E48" s="5" t="s">
        <v>112</v>
      </c>
      <c r="F48" s="5" t="s">
        <v>14</v>
      </c>
      <c r="G48" s="6">
        <v>0</v>
      </c>
      <c r="H48" s="6">
        <v>2.4700000000000002</v>
      </c>
      <c r="I48" s="6">
        <v>0</v>
      </c>
    </row>
    <row r="49" spans="1:9" ht="136.5" x14ac:dyDescent="0.25">
      <c r="A49" s="5" t="s">
        <v>813</v>
      </c>
      <c r="B49" s="5" t="s">
        <v>814</v>
      </c>
      <c r="C49" s="5" t="s">
        <v>271</v>
      </c>
      <c r="D49" s="5" t="s">
        <v>272</v>
      </c>
      <c r="E49" s="5" t="s">
        <v>112</v>
      </c>
      <c r="F49" s="5" t="s">
        <v>14</v>
      </c>
      <c r="G49" s="6">
        <v>0</v>
      </c>
      <c r="H49" s="6">
        <v>88.71</v>
      </c>
      <c r="I49" s="6">
        <v>0</v>
      </c>
    </row>
    <row r="50" spans="1:9" ht="73.5" x14ac:dyDescent="0.25">
      <c r="A50" s="5" t="s">
        <v>813</v>
      </c>
      <c r="B50" s="5" t="s">
        <v>814</v>
      </c>
      <c r="C50" s="5" t="s">
        <v>329</v>
      </c>
      <c r="D50" s="5" t="s">
        <v>330</v>
      </c>
      <c r="E50" s="5" t="s">
        <v>112</v>
      </c>
      <c r="F50" s="5" t="s">
        <v>14</v>
      </c>
      <c r="G50" s="6">
        <v>0</v>
      </c>
      <c r="H50" s="6">
        <v>16.32</v>
      </c>
      <c r="I50" s="6">
        <v>0</v>
      </c>
    </row>
    <row r="51" spans="1:9" ht="136.5" x14ac:dyDescent="0.25">
      <c r="A51" s="5" t="s">
        <v>815</v>
      </c>
      <c r="B51" s="5" t="s">
        <v>816</v>
      </c>
      <c r="C51" s="5" t="s">
        <v>271</v>
      </c>
      <c r="D51" s="5" t="s">
        <v>272</v>
      </c>
      <c r="E51" s="5" t="s">
        <v>319</v>
      </c>
      <c r="F51" s="5" t="s">
        <v>14</v>
      </c>
      <c r="G51" s="6">
        <v>0.22</v>
      </c>
      <c r="H51" s="6">
        <v>0</v>
      </c>
      <c r="I51" s="6">
        <v>0</v>
      </c>
    </row>
    <row r="52" spans="1:9" ht="73.5" x14ac:dyDescent="0.25">
      <c r="A52" s="5" t="s">
        <v>815</v>
      </c>
      <c r="B52" s="5" t="s">
        <v>816</v>
      </c>
      <c r="C52" s="5" t="s">
        <v>301</v>
      </c>
      <c r="D52" s="5" t="s">
        <v>302</v>
      </c>
      <c r="E52" s="5" t="s">
        <v>319</v>
      </c>
      <c r="F52" s="5" t="s">
        <v>14</v>
      </c>
      <c r="G52" s="6">
        <v>0</v>
      </c>
      <c r="H52" s="6">
        <v>12.56</v>
      </c>
      <c r="I52" s="6">
        <v>0</v>
      </c>
    </row>
    <row r="53" spans="1:9" ht="126" x14ac:dyDescent="0.25">
      <c r="A53" s="5" t="s">
        <v>817</v>
      </c>
      <c r="B53" s="5" t="s">
        <v>818</v>
      </c>
      <c r="C53" s="5" t="s">
        <v>146</v>
      </c>
      <c r="D53" s="5" t="s">
        <v>147</v>
      </c>
      <c r="E53" s="5" t="s">
        <v>113</v>
      </c>
      <c r="F53" s="5" t="s">
        <v>14</v>
      </c>
      <c r="G53" s="6">
        <v>0.19</v>
      </c>
      <c r="H53" s="6">
        <v>0</v>
      </c>
      <c r="I53" s="6">
        <v>0</v>
      </c>
    </row>
    <row r="54" spans="1:9" ht="94.5" x14ac:dyDescent="0.25">
      <c r="A54" s="5" t="s">
        <v>817</v>
      </c>
      <c r="B54" s="5" t="s">
        <v>818</v>
      </c>
      <c r="C54" s="5" t="s">
        <v>227</v>
      </c>
      <c r="D54" s="5" t="s">
        <v>228</v>
      </c>
      <c r="E54" s="5" t="s">
        <v>113</v>
      </c>
      <c r="F54" s="5" t="s">
        <v>14</v>
      </c>
      <c r="G54" s="6">
        <v>242.31</v>
      </c>
      <c r="H54" s="6">
        <v>0</v>
      </c>
      <c r="I54" s="6">
        <v>0</v>
      </c>
    </row>
    <row r="55" spans="1:9" ht="136.5" x14ac:dyDescent="0.25">
      <c r="A55" s="5" t="s">
        <v>817</v>
      </c>
      <c r="B55" s="5" t="s">
        <v>818</v>
      </c>
      <c r="C55" s="5" t="s">
        <v>271</v>
      </c>
      <c r="D55" s="5" t="s">
        <v>272</v>
      </c>
      <c r="E55" s="5" t="s">
        <v>113</v>
      </c>
      <c r="F55" s="5" t="s">
        <v>14</v>
      </c>
      <c r="G55" s="6">
        <v>0</v>
      </c>
      <c r="H55" s="6">
        <v>0.03</v>
      </c>
      <c r="I55" s="6">
        <v>0</v>
      </c>
    </row>
    <row r="56" spans="1:9" ht="94.5" x14ac:dyDescent="0.25">
      <c r="A56" s="5" t="s">
        <v>819</v>
      </c>
      <c r="B56" s="5" t="s">
        <v>820</v>
      </c>
      <c r="C56" s="5" t="s">
        <v>227</v>
      </c>
      <c r="D56" s="5" t="s">
        <v>228</v>
      </c>
      <c r="E56" s="5" t="s">
        <v>45</v>
      </c>
      <c r="F56" s="5" t="s">
        <v>14</v>
      </c>
      <c r="G56" s="6">
        <v>0</v>
      </c>
      <c r="H56" s="6">
        <v>21.31</v>
      </c>
      <c r="I56" s="6">
        <v>0</v>
      </c>
    </row>
    <row r="57" spans="1:9" ht="136.5" x14ac:dyDescent="0.25">
      <c r="A57" s="5" t="s">
        <v>819</v>
      </c>
      <c r="B57" s="5" t="s">
        <v>820</v>
      </c>
      <c r="C57" s="5" t="s">
        <v>271</v>
      </c>
      <c r="D57" s="5" t="s">
        <v>272</v>
      </c>
      <c r="E57" s="5" t="s">
        <v>45</v>
      </c>
      <c r="F57" s="5" t="s">
        <v>14</v>
      </c>
      <c r="G57" s="6">
        <v>0</v>
      </c>
      <c r="H57" s="6">
        <v>47.49</v>
      </c>
      <c r="I57" s="6">
        <v>0</v>
      </c>
    </row>
    <row r="58" spans="1:9" ht="136.5" x14ac:dyDescent="0.25">
      <c r="A58" s="5" t="s">
        <v>819</v>
      </c>
      <c r="B58" s="5" t="s">
        <v>820</v>
      </c>
      <c r="C58" s="5" t="s">
        <v>333</v>
      </c>
      <c r="D58" s="5" t="s">
        <v>334</v>
      </c>
      <c r="E58" s="5" t="s">
        <v>45</v>
      </c>
      <c r="F58" s="5" t="s">
        <v>14</v>
      </c>
      <c r="G58" s="6">
        <v>0</v>
      </c>
      <c r="H58" s="6">
        <v>0</v>
      </c>
      <c r="I58" s="6">
        <v>3112.86</v>
      </c>
    </row>
    <row r="59" spans="1:9" ht="115.5" x14ac:dyDescent="0.25">
      <c r="A59" s="5" t="s">
        <v>819</v>
      </c>
      <c r="B59" s="5" t="s">
        <v>820</v>
      </c>
      <c r="C59" s="5" t="s">
        <v>335</v>
      </c>
      <c r="D59" s="5" t="s">
        <v>336</v>
      </c>
      <c r="E59" s="5" t="s">
        <v>13</v>
      </c>
      <c r="F59" s="5" t="s">
        <v>14</v>
      </c>
      <c r="G59" s="6">
        <v>0</v>
      </c>
      <c r="H59" s="6">
        <v>0</v>
      </c>
      <c r="I59" s="6">
        <v>191</v>
      </c>
    </row>
    <row r="60" spans="1:9" ht="115.5" x14ac:dyDescent="0.25">
      <c r="A60" s="5" t="s">
        <v>821</v>
      </c>
      <c r="B60" s="5" t="s">
        <v>822</v>
      </c>
      <c r="C60" s="5" t="s">
        <v>335</v>
      </c>
      <c r="D60" s="5" t="s">
        <v>336</v>
      </c>
      <c r="E60" s="5" t="s">
        <v>13</v>
      </c>
      <c r="F60" s="5" t="s">
        <v>14</v>
      </c>
      <c r="G60" s="6">
        <v>0</v>
      </c>
      <c r="H60" s="6">
        <v>0</v>
      </c>
      <c r="I60" s="6">
        <v>100</v>
      </c>
    </row>
    <row r="61" spans="1:9" ht="126" x14ac:dyDescent="0.25">
      <c r="A61" s="5" t="s">
        <v>823</v>
      </c>
      <c r="B61" s="5" t="s">
        <v>824</v>
      </c>
      <c r="C61" s="5" t="s">
        <v>151</v>
      </c>
      <c r="D61" s="5" t="s">
        <v>152</v>
      </c>
      <c r="E61" s="5" t="s">
        <v>45</v>
      </c>
      <c r="F61" s="5" t="s">
        <v>14</v>
      </c>
      <c r="G61" s="6">
        <v>0</v>
      </c>
      <c r="H61" s="6">
        <v>44.16</v>
      </c>
      <c r="I61" s="6">
        <v>0</v>
      </c>
    </row>
    <row r="62" spans="1:9" ht="94.5" x14ac:dyDescent="0.25">
      <c r="A62" s="5" t="s">
        <v>823</v>
      </c>
      <c r="B62" s="5" t="s">
        <v>824</v>
      </c>
      <c r="C62" s="5" t="s">
        <v>227</v>
      </c>
      <c r="D62" s="5" t="s">
        <v>228</v>
      </c>
      <c r="E62" s="5" t="s">
        <v>45</v>
      </c>
      <c r="F62" s="5" t="s">
        <v>14</v>
      </c>
      <c r="G62" s="6">
        <v>0</v>
      </c>
      <c r="H62" s="6">
        <v>0.18</v>
      </c>
      <c r="I62" s="6">
        <v>0</v>
      </c>
    </row>
    <row r="63" spans="1:9" ht="136.5" x14ac:dyDescent="0.25">
      <c r="A63" s="5" t="s">
        <v>823</v>
      </c>
      <c r="B63" s="5" t="s">
        <v>824</v>
      </c>
      <c r="C63" s="5" t="s">
        <v>271</v>
      </c>
      <c r="D63" s="5" t="s">
        <v>272</v>
      </c>
      <c r="E63" s="5" t="s">
        <v>45</v>
      </c>
      <c r="F63" s="5" t="s">
        <v>14</v>
      </c>
      <c r="G63" s="6">
        <v>0</v>
      </c>
      <c r="H63" s="6">
        <v>0.26</v>
      </c>
      <c r="I63" s="6">
        <v>0</v>
      </c>
    </row>
    <row r="64" spans="1:9" ht="115.5" x14ac:dyDescent="0.25">
      <c r="A64" s="5" t="s">
        <v>823</v>
      </c>
      <c r="B64" s="5" t="s">
        <v>824</v>
      </c>
      <c r="C64" s="5" t="s">
        <v>335</v>
      </c>
      <c r="D64" s="5" t="s">
        <v>336</v>
      </c>
      <c r="E64" s="5" t="s">
        <v>13</v>
      </c>
      <c r="F64" s="5" t="s">
        <v>14</v>
      </c>
      <c r="G64" s="6">
        <v>0</v>
      </c>
      <c r="H64" s="6">
        <v>0</v>
      </c>
      <c r="I64" s="6">
        <v>100</v>
      </c>
    </row>
    <row r="65" spans="1:9" ht="94.5" x14ac:dyDescent="0.25">
      <c r="A65" s="5" t="s">
        <v>825</v>
      </c>
      <c r="B65" s="5" t="s">
        <v>826</v>
      </c>
      <c r="C65" s="5" t="s">
        <v>227</v>
      </c>
      <c r="D65" s="5" t="s">
        <v>228</v>
      </c>
      <c r="E65" s="5" t="s">
        <v>45</v>
      </c>
      <c r="F65" s="5" t="s">
        <v>14</v>
      </c>
      <c r="G65" s="6">
        <v>3956.77</v>
      </c>
      <c r="H65" s="6">
        <v>26.12</v>
      </c>
      <c r="I65" s="6">
        <v>0</v>
      </c>
    </row>
    <row r="66" spans="1:9" ht="136.5" x14ac:dyDescent="0.25">
      <c r="A66" s="5" t="s">
        <v>825</v>
      </c>
      <c r="B66" s="5" t="s">
        <v>826</v>
      </c>
      <c r="C66" s="5" t="s">
        <v>271</v>
      </c>
      <c r="D66" s="5" t="s">
        <v>272</v>
      </c>
      <c r="E66" s="5" t="s">
        <v>45</v>
      </c>
      <c r="F66" s="5" t="s">
        <v>14</v>
      </c>
      <c r="G66" s="6">
        <v>0</v>
      </c>
      <c r="H66" s="6">
        <v>2.86</v>
      </c>
      <c r="I66" s="6">
        <v>0</v>
      </c>
    </row>
    <row r="67" spans="1:9" ht="126" x14ac:dyDescent="0.25">
      <c r="A67" s="5" t="s">
        <v>827</v>
      </c>
      <c r="B67" s="5" t="s">
        <v>828</v>
      </c>
      <c r="C67" s="5" t="s">
        <v>151</v>
      </c>
      <c r="D67" s="5" t="s">
        <v>152</v>
      </c>
      <c r="E67" s="5" t="s">
        <v>322</v>
      </c>
      <c r="F67" s="5" t="s">
        <v>14</v>
      </c>
      <c r="G67" s="6">
        <v>0</v>
      </c>
      <c r="H67" s="6">
        <v>46.17</v>
      </c>
      <c r="I67" s="6">
        <v>0</v>
      </c>
    </row>
    <row r="68" spans="1:9" ht="94.5" x14ac:dyDescent="0.25">
      <c r="A68" s="5" t="s">
        <v>827</v>
      </c>
      <c r="B68" s="5" t="s">
        <v>828</v>
      </c>
      <c r="C68" s="5" t="s">
        <v>227</v>
      </c>
      <c r="D68" s="5" t="s">
        <v>228</v>
      </c>
      <c r="E68" s="5" t="s">
        <v>322</v>
      </c>
      <c r="F68" s="5" t="s">
        <v>14</v>
      </c>
      <c r="G68" s="6">
        <v>0</v>
      </c>
      <c r="H68" s="6">
        <v>4.1100000000000003</v>
      </c>
      <c r="I68" s="6">
        <v>0</v>
      </c>
    </row>
    <row r="69" spans="1:9" ht="136.5" x14ac:dyDescent="0.25">
      <c r="A69" s="5" t="s">
        <v>827</v>
      </c>
      <c r="B69" s="5" t="s">
        <v>828</v>
      </c>
      <c r="C69" s="5" t="s">
        <v>271</v>
      </c>
      <c r="D69" s="5" t="s">
        <v>272</v>
      </c>
      <c r="E69" s="5" t="s">
        <v>322</v>
      </c>
      <c r="F69" s="5" t="s">
        <v>14</v>
      </c>
      <c r="G69" s="6">
        <v>0</v>
      </c>
      <c r="H69" s="6">
        <v>11.14</v>
      </c>
      <c r="I69" s="6">
        <v>0</v>
      </c>
    </row>
    <row r="70" spans="1:9" ht="94.5" x14ac:dyDescent="0.25">
      <c r="A70" s="5" t="s">
        <v>829</v>
      </c>
      <c r="B70" s="5" t="s">
        <v>830</v>
      </c>
      <c r="C70" s="5" t="s">
        <v>227</v>
      </c>
      <c r="D70" s="5" t="s">
        <v>228</v>
      </c>
      <c r="E70" s="5" t="s">
        <v>321</v>
      </c>
      <c r="F70" s="5" t="s">
        <v>14</v>
      </c>
      <c r="G70" s="6">
        <v>8236.2099999999991</v>
      </c>
      <c r="H70" s="6">
        <v>0</v>
      </c>
      <c r="I70" s="6">
        <v>0.01</v>
      </c>
    </row>
    <row r="71" spans="1:9" ht="136.5" x14ac:dyDescent="0.25">
      <c r="A71" s="5" t="s">
        <v>829</v>
      </c>
      <c r="B71" s="5" t="s">
        <v>830</v>
      </c>
      <c r="C71" s="5" t="s">
        <v>271</v>
      </c>
      <c r="D71" s="5" t="s">
        <v>272</v>
      </c>
      <c r="E71" s="5" t="s">
        <v>321</v>
      </c>
      <c r="F71" s="5" t="s">
        <v>14</v>
      </c>
      <c r="G71" s="6">
        <v>0</v>
      </c>
      <c r="H71" s="6">
        <v>0</v>
      </c>
      <c r="I71" s="6">
        <v>0.2</v>
      </c>
    </row>
    <row r="72" spans="1:9" ht="52.5" x14ac:dyDescent="0.25">
      <c r="A72" s="5" t="s">
        <v>829</v>
      </c>
      <c r="B72" s="5" t="s">
        <v>830</v>
      </c>
      <c r="C72" s="5" t="s">
        <v>305</v>
      </c>
      <c r="D72" s="5" t="s">
        <v>306</v>
      </c>
      <c r="E72" s="5" t="s">
        <v>321</v>
      </c>
      <c r="F72" s="5" t="s">
        <v>14</v>
      </c>
      <c r="G72" s="6">
        <v>0</v>
      </c>
      <c r="H72" s="6">
        <v>9.9600000000000009</v>
      </c>
      <c r="I72" s="6">
        <v>0</v>
      </c>
    </row>
    <row r="73" spans="1:9" ht="52.5" x14ac:dyDescent="0.25">
      <c r="A73" s="5" t="s">
        <v>829</v>
      </c>
      <c r="B73" s="5" t="s">
        <v>830</v>
      </c>
      <c r="C73" s="5" t="s">
        <v>329</v>
      </c>
      <c r="D73" s="5" t="s">
        <v>330</v>
      </c>
      <c r="E73" s="5" t="s">
        <v>321</v>
      </c>
      <c r="F73" s="5" t="s">
        <v>14</v>
      </c>
      <c r="G73" s="6">
        <v>567</v>
      </c>
      <c r="H73" s="6">
        <v>12.45</v>
      </c>
      <c r="I73" s="6">
        <v>0</v>
      </c>
    </row>
    <row r="74" spans="1:9" ht="136.5" x14ac:dyDescent="0.25">
      <c r="A74" s="5" t="s">
        <v>831</v>
      </c>
      <c r="B74" s="5" t="s">
        <v>832</v>
      </c>
      <c r="C74" s="5" t="s">
        <v>19</v>
      </c>
      <c r="D74" s="5" t="s">
        <v>20</v>
      </c>
      <c r="E74" s="5" t="s">
        <v>319</v>
      </c>
      <c r="F74" s="5" t="s">
        <v>21</v>
      </c>
      <c r="G74" s="6">
        <v>0</v>
      </c>
      <c r="H74" s="6">
        <v>516.04</v>
      </c>
      <c r="I74" s="6">
        <v>0</v>
      </c>
    </row>
    <row r="75" spans="1:9" ht="126" x14ac:dyDescent="0.25">
      <c r="A75" s="5" t="s">
        <v>831</v>
      </c>
      <c r="B75" s="5" t="s">
        <v>832</v>
      </c>
      <c r="C75" s="5" t="s">
        <v>151</v>
      </c>
      <c r="D75" s="5" t="s">
        <v>152</v>
      </c>
      <c r="E75" s="5" t="s">
        <v>319</v>
      </c>
      <c r="F75" s="5" t="s">
        <v>14</v>
      </c>
      <c r="G75" s="6">
        <v>0</v>
      </c>
      <c r="H75" s="6">
        <v>193.81</v>
      </c>
      <c r="I75" s="6">
        <v>0</v>
      </c>
    </row>
    <row r="76" spans="1:9" ht="94.5" x14ac:dyDescent="0.25">
      <c r="A76" s="5" t="s">
        <v>831</v>
      </c>
      <c r="B76" s="5" t="s">
        <v>832</v>
      </c>
      <c r="C76" s="5" t="s">
        <v>227</v>
      </c>
      <c r="D76" s="5" t="s">
        <v>228</v>
      </c>
      <c r="E76" s="5" t="s">
        <v>319</v>
      </c>
      <c r="F76" s="5" t="s">
        <v>14</v>
      </c>
      <c r="G76" s="6">
        <v>0</v>
      </c>
      <c r="H76" s="6">
        <v>25.08</v>
      </c>
      <c r="I76" s="6">
        <v>0</v>
      </c>
    </row>
    <row r="77" spans="1:9" ht="136.5" x14ac:dyDescent="0.25">
      <c r="A77" s="5" t="s">
        <v>831</v>
      </c>
      <c r="B77" s="5" t="s">
        <v>832</v>
      </c>
      <c r="C77" s="5" t="s">
        <v>271</v>
      </c>
      <c r="D77" s="5" t="s">
        <v>272</v>
      </c>
      <c r="E77" s="5" t="s">
        <v>319</v>
      </c>
      <c r="F77" s="5" t="s">
        <v>14</v>
      </c>
      <c r="G77" s="6">
        <v>0</v>
      </c>
      <c r="H77" s="6">
        <v>31.55</v>
      </c>
      <c r="I77" s="6">
        <v>0</v>
      </c>
    </row>
    <row r="78" spans="1:9" ht="136.5" x14ac:dyDescent="0.25">
      <c r="A78" s="5" t="s">
        <v>831</v>
      </c>
      <c r="B78" s="5" t="s">
        <v>832</v>
      </c>
      <c r="C78" s="5" t="s">
        <v>333</v>
      </c>
      <c r="D78" s="5" t="s">
        <v>334</v>
      </c>
      <c r="E78" s="5" t="s">
        <v>319</v>
      </c>
      <c r="F78" s="5" t="s">
        <v>14</v>
      </c>
      <c r="G78" s="6">
        <v>0</v>
      </c>
      <c r="H78" s="6">
        <v>0</v>
      </c>
      <c r="I78" s="6">
        <v>750</v>
      </c>
    </row>
    <row r="79" spans="1:9" ht="126" x14ac:dyDescent="0.25">
      <c r="A79" s="5" t="s">
        <v>833</v>
      </c>
      <c r="B79" s="5" t="s">
        <v>834</v>
      </c>
      <c r="C79" s="5" t="s">
        <v>151</v>
      </c>
      <c r="D79" s="5" t="s">
        <v>152</v>
      </c>
      <c r="E79" s="5" t="s">
        <v>320</v>
      </c>
      <c r="F79" s="5" t="s">
        <v>14</v>
      </c>
      <c r="G79" s="6">
        <v>1957.24</v>
      </c>
      <c r="H79" s="6">
        <v>79.66</v>
      </c>
      <c r="I79" s="6">
        <v>0</v>
      </c>
    </row>
    <row r="80" spans="1:9" ht="94.5" x14ac:dyDescent="0.25">
      <c r="A80" s="5" t="s">
        <v>833</v>
      </c>
      <c r="B80" s="5" t="s">
        <v>834</v>
      </c>
      <c r="C80" s="5" t="s">
        <v>219</v>
      </c>
      <c r="D80" s="5" t="s">
        <v>220</v>
      </c>
      <c r="E80" s="5" t="s">
        <v>320</v>
      </c>
      <c r="F80" s="5" t="s">
        <v>14</v>
      </c>
      <c r="G80" s="6">
        <v>0</v>
      </c>
      <c r="H80" s="6">
        <v>0.43</v>
      </c>
      <c r="I80" s="6">
        <v>0</v>
      </c>
    </row>
    <row r="81" spans="1:9" ht="136.5" x14ac:dyDescent="0.25">
      <c r="A81" s="5" t="s">
        <v>835</v>
      </c>
      <c r="B81" s="5" t="s">
        <v>836</v>
      </c>
      <c r="C81" s="5" t="s">
        <v>271</v>
      </c>
      <c r="D81" s="5" t="s">
        <v>272</v>
      </c>
      <c r="E81" s="5" t="s">
        <v>45</v>
      </c>
      <c r="F81" s="5" t="s">
        <v>14</v>
      </c>
      <c r="G81" s="6">
        <v>0</v>
      </c>
      <c r="H81" s="6">
        <v>9.65</v>
      </c>
      <c r="I81" s="6">
        <v>0</v>
      </c>
    </row>
    <row r="82" spans="1:9" ht="136.5" x14ac:dyDescent="0.25">
      <c r="A82" s="5" t="s">
        <v>837</v>
      </c>
      <c r="B82" s="5" t="s">
        <v>838</v>
      </c>
      <c r="C82" s="5" t="s">
        <v>19</v>
      </c>
      <c r="D82" s="5" t="s">
        <v>20</v>
      </c>
      <c r="E82" s="5" t="s">
        <v>45</v>
      </c>
      <c r="F82" s="5" t="s">
        <v>21</v>
      </c>
      <c r="G82" s="6">
        <v>0</v>
      </c>
      <c r="H82" s="6">
        <v>11.12</v>
      </c>
      <c r="I82" s="6">
        <v>0</v>
      </c>
    </row>
    <row r="83" spans="1:9" x14ac:dyDescent="0.25">
      <c r="F83" s="11"/>
      <c r="G83" s="12">
        <f>SUBTOTAL(9,G3:G82)</f>
        <v>175548.41</v>
      </c>
      <c r="H83" s="12">
        <f t="shared" ref="H83:I83" si="0">SUBTOTAL(9,H3:H82)</f>
        <v>76348.329999999973</v>
      </c>
      <c r="I83" s="12">
        <f t="shared" si="0"/>
        <v>7109.97</v>
      </c>
    </row>
    <row r="84" spans="1:9" x14ac:dyDescent="0.25">
      <c r="F84" s="14" t="s">
        <v>959</v>
      </c>
      <c r="G84" s="12"/>
      <c r="H84" s="12"/>
      <c r="I84" s="12">
        <f>G83+H83+I83</f>
        <v>259006.71</v>
      </c>
    </row>
    <row r="85" spans="1:9" x14ac:dyDescent="0.25">
      <c r="F85" s="15"/>
      <c r="G85" s="8"/>
      <c r="H85" s="8"/>
      <c r="I85" s="8"/>
    </row>
    <row r="86" spans="1:9" x14ac:dyDescent="0.25">
      <c r="F86" s="16" t="s">
        <v>956</v>
      </c>
      <c r="G86" s="13">
        <v>89668.14</v>
      </c>
      <c r="H86" s="13">
        <v>20494.88</v>
      </c>
      <c r="I86" s="13">
        <v>6018.97</v>
      </c>
    </row>
    <row r="87" spans="1:9" x14ac:dyDescent="0.25">
      <c r="I87" s="13">
        <f>G86+H86+I86</f>
        <v>116181.99</v>
      </c>
    </row>
  </sheetData>
  <autoFilter ref="A2:I82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94" workbookViewId="0">
      <selection activeCell="I100" sqref="I100"/>
    </sheetView>
  </sheetViews>
  <sheetFormatPr defaultRowHeight="15" x14ac:dyDescent="0.25"/>
  <cols>
    <col min="2" max="2" width="36" customWidth="1"/>
    <col min="4" max="4" width="35.7109375" customWidth="1"/>
    <col min="7" max="7" width="14.140625" bestFit="1" customWidth="1"/>
    <col min="8" max="8" width="14.5703125" customWidth="1"/>
    <col min="9" max="9" width="12.85546875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73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73.5" x14ac:dyDescent="0.25">
      <c r="A3" s="5" t="s">
        <v>104</v>
      </c>
      <c r="B3" s="5" t="s">
        <v>105</v>
      </c>
      <c r="C3" s="5" t="s">
        <v>19</v>
      </c>
      <c r="D3" s="5" t="s">
        <v>20</v>
      </c>
      <c r="E3" s="5" t="s">
        <v>106</v>
      </c>
      <c r="F3" s="5" t="s">
        <v>21</v>
      </c>
      <c r="G3" s="8">
        <v>0</v>
      </c>
      <c r="H3" s="8">
        <v>547.29999999999995</v>
      </c>
      <c r="I3" s="8">
        <v>0</v>
      </c>
    </row>
    <row r="4" spans="1:9" ht="63" x14ac:dyDescent="0.25">
      <c r="A4" s="5" t="s">
        <v>104</v>
      </c>
      <c r="B4" s="5" t="s">
        <v>105</v>
      </c>
      <c r="C4" s="5" t="s">
        <v>151</v>
      </c>
      <c r="D4" s="5" t="s">
        <v>152</v>
      </c>
      <c r="E4" s="5" t="s">
        <v>35</v>
      </c>
      <c r="F4" s="5" t="s">
        <v>14</v>
      </c>
      <c r="G4" s="8">
        <v>0</v>
      </c>
      <c r="H4" s="8">
        <v>2618.8000000000002</v>
      </c>
      <c r="I4" s="8">
        <v>0</v>
      </c>
    </row>
    <row r="5" spans="1:9" ht="52.5" x14ac:dyDescent="0.25">
      <c r="A5" s="5" t="s">
        <v>104</v>
      </c>
      <c r="B5" s="5" t="s">
        <v>105</v>
      </c>
      <c r="C5" s="5" t="s">
        <v>217</v>
      </c>
      <c r="D5" s="5" t="s">
        <v>218</v>
      </c>
      <c r="E5" s="5" t="s">
        <v>35</v>
      </c>
      <c r="F5" s="5" t="s">
        <v>14</v>
      </c>
      <c r="G5" s="8">
        <v>0</v>
      </c>
      <c r="H5" s="8">
        <v>116.2</v>
      </c>
      <c r="I5" s="8">
        <v>0</v>
      </c>
    </row>
    <row r="6" spans="1:9" ht="63" x14ac:dyDescent="0.25">
      <c r="A6" s="5" t="s">
        <v>104</v>
      </c>
      <c r="B6" s="5" t="s">
        <v>105</v>
      </c>
      <c r="C6" s="5" t="s">
        <v>271</v>
      </c>
      <c r="D6" s="5" t="s">
        <v>272</v>
      </c>
      <c r="E6" s="5" t="s">
        <v>35</v>
      </c>
      <c r="F6" s="5" t="s">
        <v>14</v>
      </c>
      <c r="G6" s="8">
        <v>0</v>
      </c>
      <c r="H6" s="8">
        <v>574.5</v>
      </c>
      <c r="I6" s="8">
        <v>0</v>
      </c>
    </row>
    <row r="7" spans="1:9" ht="84" x14ac:dyDescent="0.25">
      <c r="A7" s="5" t="s">
        <v>104</v>
      </c>
      <c r="B7" s="5" t="s">
        <v>105</v>
      </c>
      <c r="C7" s="5" t="s">
        <v>286</v>
      </c>
      <c r="D7" s="5" t="s">
        <v>955</v>
      </c>
      <c r="E7" s="5" t="s">
        <v>35</v>
      </c>
      <c r="F7" s="5" t="s">
        <v>14</v>
      </c>
      <c r="G7" s="8">
        <v>0</v>
      </c>
      <c r="H7" s="8">
        <v>419.89</v>
      </c>
      <c r="I7" s="8">
        <v>0</v>
      </c>
    </row>
    <row r="8" spans="1:9" ht="42" x14ac:dyDescent="0.25">
      <c r="A8" s="5" t="s">
        <v>104</v>
      </c>
      <c r="B8" s="5" t="s">
        <v>105</v>
      </c>
      <c r="C8" s="5" t="s">
        <v>289</v>
      </c>
      <c r="D8" s="5" t="s">
        <v>290</v>
      </c>
      <c r="E8" s="5" t="s">
        <v>35</v>
      </c>
      <c r="F8" s="5" t="s">
        <v>21</v>
      </c>
      <c r="G8" s="8">
        <v>0</v>
      </c>
      <c r="H8" s="8">
        <v>433.33</v>
      </c>
      <c r="I8" s="8">
        <v>0</v>
      </c>
    </row>
    <row r="9" spans="1:9" ht="52.5" x14ac:dyDescent="0.25">
      <c r="A9" s="5" t="s">
        <v>235</v>
      </c>
      <c r="B9" s="5" t="s">
        <v>236</v>
      </c>
      <c r="C9" s="5" t="s">
        <v>227</v>
      </c>
      <c r="D9" s="5" t="s">
        <v>228</v>
      </c>
      <c r="E9" s="5" t="s">
        <v>35</v>
      </c>
      <c r="F9" s="5" t="s">
        <v>14</v>
      </c>
      <c r="G9" s="8">
        <v>0</v>
      </c>
      <c r="H9" s="8">
        <v>2.9</v>
      </c>
      <c r="I9" s="8">
        <v>0</v>
      </c>
    </row>
    <row r="10" spans="1:9" ht="73.5" x14ac:dyDescent="0.25">
      <c r="A10" s="5" t="s">
        <v>98</v>
      </c>
      <c r="B10" s="5" t="s">
        <v>99</v>
      </c>
      <c r="C10" s="5" t="s">
        <v>19</v>
      </c>
      <c r="D10" s="5" t="s">
        <v>20</v>
      </c>
      <c r="E10" s="5" t="s">
        <v>100</v>
      </c>
      <c r="F10" s="5" t="s">
        <v>21</v>
      </c>
      <c r="G10" s="8">
        <v>209900</v>
      </c>
      <c r="H10" s="8">
        <v>17953.88</v>
      </c>
      <c r="I10" s="8">
        <v>28732.77</v>
      </c>
    </row>
    <row r="11" spans="1:9" ht="63" x14ac:dyDescent="0.25">
      <c r="A11" s="5" t="s">
        <v>98</v>
      </c>
      <c r="B11" s="5" t="s">
        <v>99</v>
      </c>
      <c r="C11" s="5" t="s">
        <v>151</v>
      </c>
      <c r="D11" s="5" t="s">
        <v>152</v>
      </c>
      <c r="E11" s="5" t="s">
        <v>100</v>
      </c>
      <c r="F11" s="5" t="s">
        <v>14</v>
      </c>
      <c r="G11" s="8">
        <v>378316.81</v>
      </c>
      <c r="H11" s="8">
        <v>1275.52</v>
      </c>
      <c r="I11" s="8">
        <v>0</v>
      </c>
    </row>
    <row r="12" spans="1:9" ht="52.5" x14ac:dyDescent="0.25">
      <c r="A12" s="5" t="s">
        <v>98</v>
      </c>
      <c r="B12" s="5" t="s">
        <v>99</v>
      </c>
      <c r="C12" s="5" t="s">
        <v>227</v>
      </c>
      <c r="D12" s="5" t="s">
        <v>228</v>
      </c>
      <c r="E12" s="5" t="s">
        <v>100</v>
      </c>
      <c r="F12" s="5" t="s">
        <v>14</v>
      </c>
      <c r="G12" s="8">
        <v>49869.03</v>
      </c>
      <c r="H12" s="8">
        <v>4005.7</v>
      </c>
      <c r="I12" s="8">
        <v>0</v>
      </c>
    </row>
    <row r="13" spans="1:9" ht="63" x14ac:dyDescent="0.25">
      <c r="A13" s="5" t="s">
        <v>98</v>
      </c>
      <c r="B13" s="5" t="s">
        <v>99</v>
      </c>
      <c r="C13" s="5" t="s">
        <v>271</v>
      </c>
      <c r="D13" s="5" t="s">
        <v>272</v>
      </c>
      <c r="E13" s="5" t="s">
        <v>100</v>
      </c>
      <c r="F13" s="5" t="s">
        <v>14</v>
      </c>
      <c r="G13" s="8">
        <v>0</v>
      </c>
      <c r="H13" s="8">
        <v>7619.05</v>
      </c>
      <c r="I13" s="8">
        <v>0</v>
      </c>
    </row>
    <row r="14" spans="1:9" ht="63" x14ac:dyDescent="0.25">
      <c r="A14" s="5" t="s">
        <v>98</v>
      </c>
      <c r="B14" s="5" t="s">
        <v>99</v>
      </c>
      <c r="C14" s="5" t="s">
        <v>295</v>
      </c>
      <c r="D14" s="5" t="s">
        <v>296</v>
      </c>
      <c r="E14" s="5" t="s">
        <v>100</v>
      </c>
      <c r="F14" s="5" t="s">
        <v>14</v>
      </c>
      <c r="G14" s="8">
        <v>91415.15</v>
      </c>
      <c r="H14" s="8">
        <v>20143.650000000001</v>
      </c>
      <c r="I14" s="8">
        <v>0</v>
      </c>
    </row>
    <row r="15" spans="1:9" ht="31.5" x14ac:dyDescent="0.25">
      <c r="A15" s="5" t="s">
        <v>98</v>
      </c>
      <c r="B15" s="5" t="s">
        <v>99</v>
      </c>
      <c r="C15" s="5" t="s">
        <v>299</v>
      </c>
      <c r="D15" s="5" t="s">
        <v>300</v>
      </c>
      <c r="E15" s="5" t="s">
        <v>100</v>
      </c>
      <c r="F15" s="5" t="s">
        <v>14</v>
      </c>
      <c r="G15" s="8">
        <v>0</v>
      </c>
      <c r="H15" s="8">
        <v>110.68</v>
      </c>
      <c r="I15" s="8">
        <v>0</v>
      </c>
    </row>
    <row r="16" spans="1:9" ht="31.5" x14ac:dyDescent="0.25">
      <c r="A16" s="5" t="s">
        <v>98</v>
      </c>
      <c r="B16" s="5" t="s">
        <v>99</v>
      </c>
      <c r="C16" s="5" t="s">
        <v>305</v>
      </c>
      <c r="D16" s="5" t="s">
        <v>306</v>
      </c>
      <c r="E16" s="5" t="s">
        <v>100</v>
      </c>
      <c r="F16" s="5" t="s">
        <v>14</v>
      </c>
      <c r="G16" s="8">
        <v>0</v>
      </c>
      <c r="H16" s="8">
        <v>3822.51</v>
      </c>
      <c r="I16" s="8">
        <v>348.2</v>
      </c>
    </row>
    <row r="17" spans="1:9" ht="42" x14ac:dyDescent="0.25">
      <c r="A17" s="5" t="s">
        <v>98</v>
      </c>
      <c r="B17" s="5" t="s">
        <v>99</v>
      </c>
      <c r="C17" s="5" t="s">
        <v>317</v>
      </c>
      <c r="D17" s="5" t="s">
        <v>318</v>
      </c>
      <c r="E17" s="5" t="s">
        <v>100</v>
      </c>
      <c r="F17" s="5" t="s">
        <v>14</v>
      </c>
      <c r="G17" s="8">
        <v>0</v>
      </c>
      <c r="H17" s="8">
        <v>5730.82</v>
      </c>
      <c r="I17" s="8">
        <v>4997.3999999999996</v>
      </c>
    </row>
    <row r="18" spans="1:9" ht="73.5" x14ac:dyDescent="0.25">
      <c r="A18" s="5" t="s">
        <v>98</v>
      </c>
      <c r="B18" s="5" t="s">
        <v>99</v>
      </c>
      <c r="C18" s="5" t="s">
        <v>333</v>
      </c>
      <c r="D18" s="5" t="s">
        <v>334</v>
      </c>
      <c r="E18" s="5" t="s">
        <v>100</v>
      </c>
      <c r="F18" s="5" t="s">
        <v>14</v>
      </c>
      <c r="G18" s="8">
        <v>0</v>
      </c>
      <c r="H18" s="8">
        <v>0</v>
      </c>
      <c r="I18" s="8">
        <v>1500</v>
      </c>
    </row>
    <row r="19" spans="1:9" ht="63" x14ac:dyDescent="0.25">
      <c r="A19" s="5" t="s">
        <v>98</v>
      </c>
      <c r="B19" s="5" t="s">
        <v>99</v>
      </c>
      <c r="C19" s="5" t="s">
        <v>335</v>
      </c>
      <c r="D19" s="5" t="s">
        <v>336</v>
      </c>
      <c r="E19" s="5" t="s">
        <v>100</v>
      </c>
      <c r="F19" s="5" t="s">
        <v>14</v>
      </c>
      <c r="G19" s="8">
        <v>0</v>
      </c>
      <c r="H19" s="8">
        <v>0</v>
      </c>
      <c r="I19" s="8">
        <v>5000</v>
      </c>
    </row>
    <row r="20" spans="1:9" ht="73.5" x14ac:dyDescent="0.25">
      <c r="A20" s="5" t="s">
        <v>95</v>
      </c>
      <c r="B20" s="5" t="s">
        <v>96</v>
      </c>
      <c r="C20" s="5" t="s">
        <v>19</v>
      </c>
      <c r="D20" s="5" t="s">
        <v>20</v>
      </c>
      <c r="E20" s="5" t="s">
        <v>97</v>
      </c>
      <c r="F20" s="5" t="s">
        <v>21</v>
      </c>
      <c r="G20" s="8">
        <v>559160.66</v>
      </c>
      <c r="H20" s="8">
        <v>255436.9</v>
      </c>
      <c r="I20" s="8">
        <v>234940.84</v>
      </c>
    </row>
    <row r="21" spans="1:9" ht="63" x14ac:dyDescent="0.25">
      <c r="A21" s="5" t="s">
        <v>95</v>
      </c>
      <c r="B21" s="5" t="s">
        <v>96</v>
      </c>
      <c r="C21" s="5" t="s">
        <v>146</v>
      </c>
      <c r="D21" s="5" t="s">
        <v>147</v>
      </c>
      <c r="E21" s="5" t="s">
        <v>97</v>
      </c>
      <c r="F21" s="5" t="s">
        <v>14</v>
      </c>
      <c r="G21" s="8">
        <v>2202820.2599999998</v>
      </c>
      <c r="H21" s="8">
        <v>1181627.96</v>
      </c>
      <c r="I21" s="8">
        <v>53.79</v>
      </c>
    </row>
    <row r="22" spans="1:9" ht="63" x14ac:dyDescent="0.25">
      <c r="A22" s="5" t="s">
        <v>95</v>
      </c>
      <c r="B22" s="5" t="s">
        <v>96</v>
      </c>
      <c r="C22" s="5" t="s">
        <v>151</v>
      </c>
      <c r="D22" s="5" t="s">
        <v>152</v>
      </c>
      <c r="E22" s="5" t="s">
        <v>97</v>
      </c>
      <c r="F22" s="5" t="s">
        <v>14</v>
      </c>
      <c r="G22" s="8">
        <v>953388.58</v>
      </c>
      <c r="H22" s="8">
        <v>378951.02</v>
      </c>
      <c r="I22" s="8">
        <v>24596.48</v>
      </c>
    </row>
    <row r="23" spans="1:9" ht="52.5" x14ac:dyDescent="0.25">
      <c r="A23" s="5" t="s">
        <v>95</v>
      </c>
      <c r="B23" s="5" t="s">
        <v>96</v>
      </c>
      <c r="C23" s="5" t="s">
        <v>215</v>
      </c>
      <c r="D23" s="5" t="s">
        <v>216</v>
      </c>
      <c r="E23" s="5" t="s">
        <v>97</v>
      </c>
      <c r="F23" s="5" t="s">
        <v>14</v>
      </c>
      <c r="G23" s="8">
        <v>0</v>
      </c>
      <c r="H23" s="8">
        <v>655.26</v>
      </c>
      <c r="I23" s="8">
        <v>0</v>
      </c>
    </row>
    <row r="24" spans="1:9" ht="52.5" x14ac:dyDescent="0.25">
      <c r="A24" s="5" t="s">
        <v>95</v>
      </c>
      <c r="B24" s="5" t="s">
        <v>96</v>
      </c>
      <c r="C24" s="5" t="s">
        <v>219</v>
      </c>
      <c r="D24" s="5" t="s">
        <v>220</v>
      </c>
      <c r="E24" s="5" t="s">
        <v>97</v>
      </c>
      <c r="F24" s="5" t="s">
        <v>14</v>
      </c>
      <c r="G24" s="8">
        <v>14646.03</v>
      </c>
      <c r="H24" s="8">
        <v>4069.99</v>
      </c>
      <c r="I24" s="8">
        <v>0</v>
      </c>
    </row>
    <row r="25" spans="1:9" ht="52.5" x14ac:dyDescent="0.25">
      <c r="A25" s="5" t="s">
        <v>95</v>
      </c>
      <c r="B25" s="5" t="s">
        <v>96</v>
      </c>
      <c r="C25" s="5" t="s">
        <v>227</v>
      </c>
      <c r="D25" s="5" t="s">
        <v>228</v>
      </c>
      <c r="E25" s="5" t="s">
        <v>97</v>
      </c>
      <c r="F25" s="5" t="s">
        <v>14</v>
      </c>
      <c r="G25" s="8">
        <v>118688.78</v>
      </c>
      <c r="H25" s="8">
        <v>43756.14</v>
      </c>
      <c r="I25" s="8">
        <v>3242.26</v>
      </c>
    </row>
    <row r="26" spans="1:9" ht="63" x14ac:dyDescent="0.25">
      <c r="A26" s="5" t="s">
        <v>95</v>
      </c>
      <c r="B26" s="5" t="s">
        <v>96</v>
      </c>
      <c r="C26" s="5" t="s">
        <v>269</v>
      </c>
      <c r="D26" s="5" t="s">
        <v>270</v>
      </c>
      <c r="E26" s="5" t="s">
        <v>97</v>
      </c>
      <c r="F26" s="5" t="s">
        <v>14</v>
      </c>
      <c r="G26" s="8">
        <v>677656.41</v>
      </c>
      <c r="H26" s="8">
        <v>375587.53</v>
      </c>
      <c r="I26" s="8">
        <v>12.47</v>
      </c>
    </row>
    <row r="27" spans="1:9" ht="63" x14ac:dyDescent="0.25">
      <c r="A27" s="5" t="s">
        <v>95</v>
      </c>
      <c r="B27" s="5" t="s">
        <v>96</v>
      </c>
      <c r="C27" s="5" t="s">
        <v>271</v>
      </c>
      <c r="D27" s="5" t="s">
        <v>272</v>
      </c>
      <c r="E27" s="5" t="s">
        <v>97</v>
      </c>
      <c r="F27" s="5" t="s">
        <v>14</v>
      </c>
      <c r="G27" s="8">
        <v>331061.23</v>
      </c>
      <c r="H27" s="8">
        <v>127827.7</v>
      </c>
      <c r="I27" s="8">
        <v>5701.9</v>
      </c>
    </row>
    <row r="28" spans="1:9" ht="84" x14ac:dyDescent="0.25">
      <c r="A28" s="5" t="s">
        <v>95</v>
      </c>
      <c r="B28" s="5" t="s">
        <v>96</v>
      </c>
      <c r="C28" s="5" t="s">
        <v>285</v>
      </c>
      <c r="D28" s="5" t="s">
        <v>955</v>
      </c>
      <c r="E28" s="5" t="s">
        <v>97</v>
      </c>
      <c r="F28" s="5" t="s">
        <v>14</v>
      </c>
      <c r="G28" s="8">
        <v>0</v>
      </c>
      <c r="H28" s="8">
        <v>5003.16</v>
      </c>
      <c r="I28" s="8">
        <v>0</v>
      </c>
    </row>
    <row r="29" spans="1:9" ht="63" x14ac:dyDescent="0.25">
      <c r="A29" s="5" t="s">
        <v>95</v>
      </c>
      <c r="B29" s="5" t="s">
        <v>96</v>
      </c>
      <c r="C29" s="5" t="s">
        <v>295</v>
      </c>
      <c r="D29" s="5" t="s">
        <v>296</v>
      </c>
      <c r="E29" s="5" t="s">
        <v>97</v>
      </c>
      <c r="F29" s="5" t="s">
        <v>14</v>
      </c>
      <c r="G29" s="8">
        <v>240123</v>
      </c>
      <c r="H29" s="8">
        <v>68904.240000000005</v>
      </c>
      <c r="I29" s="8">
        <v>0</v>
      </c>
    </row>
    <row r="30" spans="1:9" ht="42" x14ac:dyDescent="0.25">
      <c r="A30" s="5" t="s">
        <v>95</v>
      </c>
      <c r="B30" s="5" t="s">
        <v>96</v>
      </c>
      <c r="C30" s="5" t="s">
        <v>297</v>
      </c>
      <c r="D30" s="5" t="s">
        <v>298</v>
      </c>
      <c r="E30" s="5" t="s">
        <v>97</v>
      </c>
      <c r="F30" s="5" t="s">
        <v>14</v>
      </c>
      <c r="G30" s="8">
        <v>0</v>
      </c>
      <c r="H30" s="8">
        <v>375.95</v>
      </c>
      <c r="I30" s="8">
        <v>0</v>
      </c>
    </row>
    <row r="31" spans="1:9" ht="31.5" x14ac:dyDescent="0.25">
      <c r="A31" s="5" t="s">
        <v>95</v>
      </c>
      <c r="B31" s="5" t="s">
        <v>96</v>
      </c>
      <c r="C31" s="5" t="s">
        <v>299</v>
      </c>
      <c r="D31" s="5" t="s">
        <v>300</v>
      </c>
      <c r="E31" s="5" t="s">
        <v>97</v>
      </c>
      <c r="F31" s="5" t="s">
        <v>14</v>
      </c>
      <c r="G31" s="8">
        <v>15590</v>
      </c>
      <c r="H31" s="8">
        <v>5209.41</v>
      </c>
      <c r="I31" s="8">
        <v>2074.4</v>
      </c>
    </row>
    <row r="32" spans="1:9" ht="31.5" x14ac:dyDescent="0.25">
      <c r="A32" s="5" t="s">
        <v>95</v>
      </c>
      <c r="B32" s="5" t="s">
        <v>96</v>
      </c>
      <c r="C32" s="5" t="s">
        <v>305</v>
      </c>
      <c r="D32" s="5" t="s">
        <v>306</v>
      </c>
      <c r="E32" s="5" t="s">
        <v>97</v>
      </c>
      <c r="F32" s="5" t="s">
        <v>14</v>
      </c>
      <c r="G32" s="8">
        <v>36548</v>
      </c>
      <c r="H32" s="8">
        <v>12310.63</v>
      </c>
      <c r="I32" s="8">
        <v>3635.85</v>
      </c>
    </row>
    <row r="33" spans="1:9" ht="42" x14ac:dyDescent="0.25">
      <c r="A33" s="5" t="s">
        <v>95</v>
      </c>
      <c r="B33" s="5" t="s">
        <v>96</v>
      </c>
      <c r="C33" s="5" t="s">
        <v>317</v>
      </c>
      <c r="D33" s="5" t="s">
        <v>318</v>
      </c>
      <c r="E33" s="5" t="s">
        <v>97</v>
      </c>
      <c r="F33" s="5" t="s">
        <v>14</v>
      </c>
      <c r="G33" s="8">
        <v>86619</v>
      </c>
      <c r="H33" s="8">
        <v>42967.91</v>
      </c>
      <c r="I33" s="8">
        <v>25172.7</v>
      </c>
    </row>
    <row r="34" spans="1:9" ht="31.5" x14ac:dyDescent="0.25">
      <c r="A34" s="5" t="s">
        <v>95</v>
      </c>
      <c r="B34" s="5" t="s">
        <v>96</v>
      </c>
      <c r="C34" s="5" t="s">
        <v>329</v>
      </c>
      <c r="D34" s="5" t="s">
        <v>330</v>
      </c>
      <c r="E34" s="5" t="s">
        <v>97</v>
      </c>
      <c r="F34" s="5" t="s">
        <v>14</v>
      </c>
      <c r="G34" s="8">
        <v>9</v>
      </c>
      <c r="H34" s="8">
        <v>2.2200000000000002</v>
      </c>
      <c r="I34" s="8">
        <v>1500</v>
      </c>
    </row>
    <row r="35" spans="1:9" ht="73.5" x14ac:dyDescent="0.25">
      <c r="A35" s="5" t="s">
        <v>95</v>
      </c>
      <c r="B35" s="5" t="s">
        <v>96</v>
      </c>
      <c r="C35" s="5" t="s">
        <v>333</v>
      </c>
      <c r="D35" s="5" t="s">
        <v>334</v>
      </c>
      <c r="E35" s="5" t="s">
        <v>97</v>
      </c>
      <c r="F35" s="5" t="s">
        <v>14</v>
      </c>
      <c r="G35" s="8">
        <v>0</v>
      </c>
      <c r="H35" s="8">
        <v>0</v>
      </c>
      <c r="I35" s="8">
        <v>18375.37</v>
      </c>
    </row>
    <row r="36" spans="1:9" ht="73.5" x14ac:dyDescent="0.25">
      <c r="A36" s="5" t="s">
        <v>95</v>
      </c>
      <c r="B36" s="5" t="s">
        <v>96</v>
      </c>
      <c r="C36" s="5" t="s">
        <v>339</v>
      </c>
      <c r="D36" s="5" t="s">
        <v>340</v>
      </c>
      <c r="E36" s="5" t="s">
        <v>13</v>
      </c>
      <c r="F36" s="5" t="s">
        <v>14</v>
      </c>
      <c r="G36" s="8">
        <v>0</v>
      </c>
      <c r="H36" s="8">
        <v>0</v>
      </c>
      <c r="I36" s="8">
        <v>200</v>
      </c>
    </row>
    <row r="37" spans="1:9" ht="73.5" x14ac:dyDescent="0.25">
      <c r="A37" s="5" t="s">
        <v>95</v>
      </c>
      <c r="B37" s="5" t="s">
        <v>96</v>
      </c>
      <c r="C37" s="5" t="s">
        <v>339</v>
      </c>
      <c r="D37" s="5" t="s">
        <v>340</v>
      </c>
      <c r="E37" s="5" t="s">
        <v>97</v>
      </c>
      <c r="F37" s="5" t="s">
        <v>14</v>
      </c>
      <c r="G37" s="8">
        <v>0</v>
      </c>
      <c r="H37" s="8">
        <v>0</v>
      </c>
      <c r="I37" s="8">
        <v>200</v>
      </c>
    </row>
    <row r="38" spans="1:9" ht="73.5" x14ac:dyDescent="0.25">
      <c r="A38" s="5" t="s">
        <v>41</v>
      </c>
      <c r="B38" s="5" t="s">
        <v>42</v>
      </c>
      <c r="C38" s="5" t="s">
        <v>19</v>
      </c>
      <c r="D38" s="5" t="s">
        <v>20</v>
      </c>
      <c r="E38" s="5" t="s">
        <v>40</v>
      </c>
      <c r="F38" s="5" t="s">
        <v>21</v>
      </c>
      <c r="G38" s="8">
        <v>738159</v>
      </c>
      <c r="H38" s="8">
        <v>38022.67</v>
      </c>
      <c r="I38" s="8">
        <v>10087.450000000001</v>
      </c>
    </row>
    <row r="39" spans="1:9" ht="63" x14ac:dyDescent="0.25">
      <c r="A39" s="5" t="s">
        <v>41</v>
      </c>
      <c r="B39" s="5" t="s">
        <v>42</v>
      </c>
      <c r="C39" s="5" t="s">
        <v>146</v>
      </c>
      <c r="D39" s="5" t="s">
        <v>147</v>
      </c>
      <c r="E39" s="5" t="s">
        <v>40</v>
      </c>
      <c r="F39" s="5" t="s">
        <v>14</v>
      </c>
      <c r="G39" s="8">
        <v>0</v>
      </c>
      <c r="H39" s="8">
        <v>29.15</v>
      </c>
      <c r="I39" s="8">
        <v>0</v>
      </c>
    </row>
    <row r="40" spans="1:9" ht="63" x14ac:dyDescent="0.25">
      <c r="A40" s="5" t="s">
        <v>41</v>
      </c>
      <c r="B40" s="5" t="s">
        <v>42</v>
      </c>
      <c r="C40" s="5" t="s">
        <v>151</v>
      </c>
      <c r="D40" s="5" t="s">
        <v>152</v>
      </c>
      <c r="E40" s="5" t="s">
        <v>40</v>
      </c>
      <c r="F40" s="5" t="s">
        <v>14</v>
      </c>
      <c r="G40" s="8">
        <v>1355889.62</v>
      </c>
      <c r="H40" s="8">
        <v>86218.82</v>
      </c>
      <c r="I40" s="8">
        <v>0</v>
      </c>
    </row>
    <row r="41" spans="1:9" ht="52.5" x14ac:dyDescent="0.25">
      <c r="A41" s="5" t="s">
        <v>41</v>
      </c>
      <c r="B41" s="5" t="s">
        <v>42</v>
      </c>
      <c r="C41" s="5" t="s">
        <v>227</v>
      </c>
      <c r="D41" s="5" t="s">
        <v>228</v>
      </c>
      <c r="E41" s="5" t="s">
        <v>40</v>
      </c>
      <c r="F41" s="5" t="s">
        <v>14</v>
      </c>
      <c r="G41" s="8">
        <v>159278.26</v>
      </c>
      <c r="H41" s="8">
        <v>10633.47</v>
      </c>
      <c r="I41" s="8">
        <v>0</v>
      </c>
    </row>
    <row r="42" spans="1:9" ht="63" x14ac:dyDescent="0.25">
      <c r="A42" s="5" t="s">
        <v>41</v>
      </c>
      <c r="B42" s="5" t="s">
        <v>42</v>
      </c>
      <c r="C42" s="5" t="s">
        <v>271</v>
      </c>
      <c r="D42" s="5" t="s">
        <v>272</v>
      </c>
      <c r="E42" s="5" t="s">
        <v>40</v>
      </c>
      <c r="F42" s="5" t="s">
        <v>14</v>
      </c>
      <c r="G42" s="8">
        <v>287810.95</v>
      </c>
      <c r="H42" s="8">
        <v>18326.16</v>
      </c>
      <c r="I42" s="8">
        <v>0</v>
      </c>
    </row>
    <row r="43" spans="1:9" ht="84" x14ac:dyDescent="0.25">
      <c r="A43" s="5" t="s">
        <v>41</v>
      </c>
      <c r="B43" s="5" t="s">
        <v>42</v>
      </c>
      <c r="C43" s="5" t="s">
        <v>285</v>
      </c>
      <c r="D43" s="5" t="s">
        <v>955</v>
      </c>
      <c r="E43" s="5" t="s">
        <v>40</v>
      </c>
      <c r="F43" s="5" t="s">
        <v>14</v>
      </c>
      <c r="G43" s="8">
        <v>107621.77</v>
      </c>
      <c r="H43" s="8">
        <v>5864.9</v>
      </c>
      <c r="I43" s="8">
        <v>0</v>
      </c>
    </row>
    <row r="44" spans="1:9" ht="31.5" x14ac:dyDescent="0.25">
      <c r="A44" s="5" t="s">
        <v>41</v>
      </c>
      <c r="B44" s="5" t="s">
        <v>42</v>
      </c>
      <c r="C44" s="5" t="s">
        <v>293</v>
      </c>
      <c r="D44" s="5" t="s">
        <v>294</v>
      </c>
      <c r="E44" s="5" t="s">
        <v>40</v>
      </c>
      <c r="F44" s="5" t="s">
        <v>14</v>
      </c>
      <c r="G44" s="8">
        <v>195981</v>
      </c>
      <c r="H44" s="8">
        <v>63687.040000000001</v>
      </c>
      <c r="I44" s="8">
        <v>0</v>
      </c>
    </row>
    <row r="45" spans="1:9" ht="31.5" x14ac:dyDescent="0.25">
      <c r="A45" s="5" t="s">
        <v>41</v>
      </c>
      <c r="B45" s="5" t="s">
        <v>42</v>
      </c>
      <c r="C45" s="5" t="s">
        <v>299</v>
      </c>
      <c r="D45" s="5" t="s">
        <v>300</v>
      </c>
      <c r="E45" s="5" t="s">
        <v>40</v>
      </c>
      <c r="F45" s="5" t="s">
        <v>14</v>
      </c>
      <c r="G45" s="8">
        <v>0</v>
      </c>
      <c r="H45" s="8">
        <v>134.94999999999999</v>
      </c>
      <c r="I45" s="8">
        <v>0</v>
      </c>
    </row>
    <row r="46" spans="1:9" ht="31.5" x14ac:dyDescent="0.25">
      <c r="A46" s="5" t="s">
        <v>41</v>
      </c>
      <c r="B46" s="5" t="s">
        <v>42</v>
      </c>
      <c r="C46" s="5" t="s">
        <v>305</v>
      </c>
      <c r="D46" s="5" t="s">
        <v>306</v>
      </c>
      <c r="E46" s="5" t="s">
        <v>40</v>
      </c>
      <c r="F46" s="5" t="s">
        <v>14</v>
      </c>
      <c r="G46" s="8">
        <v>432</v>
      </c>
      <c r="H46" s="8">
        <v>2232.71</v>
      </c>
      <c r="I46" s="8">
        <v>0</v>
      </c>
    </row>
    <row r="47" spans="1:9" ht="63" x14ac:dyDescent="0.25">
      <c r="A47" s="5" t="s">
        <v>185</v>
      </c>
      <c r="B47" s="5" t="s">
        <v>186</v>
      </c>
      <c r="C47" s="5" t="s">
        <v>151</v>
      </c>
      <c r="D47" s="5" t="s">
        <v>152</v>
      </c>
      <c r="E47" s="5" t="s">
        <v>71</v>
      </c>
      <c r="F47" s="5" t="s">
        <v>14</v>
      </c>
      <c r="G47" s="8">
        <v>0</v>
      </c>
      <c r="H47" s="8">
        <v>344.44</v>
      </c>
      <c r="I47" s="8">
        <v>0</v>
      </c>
    </row>
    <row r="48" spans="1:9" ht="52.5" x14ac:dyDescent="0.25">
      <c r="A48" s="5" t="s">
        <v>185</v>
      </c>
      <c r="B48" s="5" t="s">
        <v>186</v>
      </c>
      <c r="C48" s="5" t="s">
        <v>227</v>
      </c>
      <c r="D48" s="5" t="s">
        <v>228</v>
      </c>
      <c r="E48" s="5" t="s">
        <v>71</v>
      </c>
      <c r="F48" s="5" t="s">
        <v>14</v>
      </c>
      <c r="G48" s="8">
        <v>0</v>
      </c>
      <c r="H48" s="8">
        <v>45.39</v>
      </c>
      <c r="I48" s="8">
        <v>0</v>
      </c>
    </row>
    <row r="49" spans="1:9" ht="63" x14ac:dyDescent="0.25">
      <c r="A49" s="5" t="s">
        <v>185</v>
      </c>
      <c r="B49" s="5" t="s">
        <v>186</v>
      </c>
      <c r="C49" s="5" t="s">
        <v>271</v>
      </c>
      <c r="D49" s="5" t="s">
        <v>272</v>
      </c>
      <c r="E49" s="5" t="s">
        <v>71</v>
      </c>
      <c r="F49" s="5" t="s">
        <v>14</v>
      </c>
      <c r="G49" s="8">
        <v>0</v>
      </c>
      <c r="H49" s="8">
        <v>78.989999999999995</v>
      </c>
      <c r="I49" s="8">
        <v>0</v>
      </c>
    </row>
    <row r="50" spans="1:9" ht="63" x14ac:dyDescent="0.25">
      <c r="A50" s="5" t="s">
        <v>196</v>
      </c>
      <c r="B50" s="5" t="s">
        <v>197</v>
      </c>
      <c r="C50" s="5" t="s">
        <v>151</v>
      </c>
      <c r="D50" s="5" t="s">
        <v>152</v>
      </c>
      <c r="E50" s="5" t="s">
        <v>106</v>
      </c>
      <c r="F50" s="5" t="s">
        <v>14</v>
      </c>
      <c r="G50" s="8">
        <v>936380.87</v>
      </c>
      <c r="H50" s="8">
        <v>28888.13</v>
      </c>
      <c r="I50" s="8">
        <v>0</v>
      </c>
    </row>
    <row r="51" spans="1:9" ht="52.5" x14ac:dyDescent="0.25">
      <c r="A51" s="5" t="s">
        <v>196</v>
      </c>
      <c r="B51" s="5" t="s">
        <v>197</v>
      </c>
      <c r="C51" s="5" t="s">
        <v>219</v>
      </c>
      <c r="D51" s="5" t="s">
        <v>220</v>
      </c>
      <c r="E51" s="5" t="s">
        <v>106</v>
      </c>
      <c r="F51" s="5" t="s">
        <v>14</v>
      </c>
      <c r="G51" s="8">
        <v>0</v>
      </c>
      <c r="H51" s="8">
        <v>106.12</v>
      </c>
      <c r="I51" s="8">
        <v>0</v>
      </c>
    </row>
    <row r="52" spans="1:9" ht="52.5" x14ac:dyDescent="0.25">
      <c r="A52" s="5" t="s">
        <v>196</v>
      </c>
      <c r="B52" s="5" t="s">
        <v>197</v>
      </c>
      <c r="C52" s="5" t="s">
        <v>227</v>
      </c>
      <c r="D52" s="5" t="s">
        <v>228</v>
      </c>
      <c r="E52" s="5" t="s">
        <v>106</v>
      </c>
      <c r="F52" s="5" t="s">
        <v>14</v>
      </c>
      <c r="G52" s="8">
        <v>95253.04</v>
      </c>
      <c r="H52" s="8">
        <v>2971.71</v>
      </c>
      <c r="I52" s="8">
        <v>0</v>
      </c>
    </row>
    <row r="53" spans="1:9" ht="63" x14ac:dyDescent="0.25">
      <c r="A53" s="5" t="s">
        <v>196</v>
      </c>
      <c r="B53" s="5" t="s">
        <v>197</v>
      </c>
      <c r="C53" s="5" t="s">
        <v>271</v>
      </c>
      <c r="D53" s="5" t="s">
        <v>272</v>
      </c>
      <c r="E53" s="5" t="s">
        <v>106</v>
      </c>
      <c r="F53" s="5" t="s">
        <v>14</v>
      </c>
      <c r="G53" s="8">
        <v>217070.09</v>
      </c>
      <c r="H53" s="8">
        <v>4301.49</v>
      </c>
      <c r="I53" s="8">
        <v>0</v>
      </c>
    </row>
    <row r="54" spans="1:9" ht="31.5" x14ac:dyDescent="0.25">
      <c r="A54" s="5" t="s">
        <v>196</v>
      </c>
      <c r="B54" s="5" t="s">
        <v>197</v>
      </c>
      <c r="C54" s="5" t="s">
        <v>293</v>
      </c>
      <c r="D54" s="5" t="s">
        <v>294</v>
      </c>
      <c r="E54" s="5" t="s">
        <v>106</v>
      </c>
      <c r="F54" s="5" t="s">
        <v>14</v>
      </c>
      <c r="G54" s="8">
        <v>0</v>
      </c>
      <c r="H54" s="8">
        <v>6754.1</v>
      </c>
      <c r="I54" s="8">
        <v>0</v>
      </c>
    </row>
    <row r="55" spans="1:9" ht="42" x14ac:dyDescent="0.25">
      <c r="A55" s="5" t="s">
        <v>196</v>
      </c>
      <c r="B55" s="5" t="s">
        <v>197</v>
      </c>
      <c r="C55" s="5" t="s">
        <v>317</v>
      </c>
      <c r="D55" s="5" t="s">
        <v>318</v>
      </c>
      <c r="E55" s="5" t="s">
        <v>325</v>
      </c>
      <c r="F55" s="5" t="s">
        <v>14</v>
      </c>
      <c r="G55" s="8">
        <v>0</v>
      </c>
      <c r="H55" s="8">
        <v>1248.33</v>
      </c>
      <c r="I55" s="8">
        <v>0</v>
      </c>
    </row>
    <row r="56" spans="1:9" ht="42" x14ac:dyDescent="0.25">
      <c r="A56" s="5" t="s">
        <v>196</v>
      </c>
      <c r="B56" s="5" t="s">
        <v>197</v>
      </c>
      <c r="C56" s="5" t="s">
        <v>317</v>
      </c>
      <c r="D56" s="5" t="s">
        <v>318</v>
      </c>
      <c r="E56" s="5" t="s">
        <v>106</v>
      </c>
      <c r="F56" s="5" t="s">
        <v>14</v>
      </c>
      <c r="G56" s="8">
        <v>0</v>
      </c>
      <c r="H56" s="8">
        <v>801.14</v>
      </c>
      <c r="I56" s="8">
        <v>0</v>
      </c>
    </row>
    <row r="57" spans="1:9" ht="42" x14ac:dyDescent="0.25">
      <c r="A57" s="5" t="s">
        <v>196</v>
      </c>
      <c r="B57" s="5" t="s">
        <v>197</v>
      </c>
      <c r="C57" s="5" t="s">
        <v>317</v>
      </c>
      <c r="D57" s="5" t="s">
        <v>318</v>
      </c>
      <c r="E57" s="5" t="s">
        <v>114</v>
      </c>
      <c r="F57" s="5" t="s">
        <v>14</v>
      </c>
      <c r="G57" s="8">
        <v>0</v>
      </c>
      <c r="H57" s="8">
        <v>2.46</v>
      </c>
      <c r="I57" s="8">
        <v>0</v>
      </c>
    </row>
    <row r="58" spans="1:9" ht="42" x14ac:dyDescent="0.25">
      <c r="A58" s="5" t="s">
        <v>196</v>
      </c>
      <c r="B58" s="5" t="s">
        <v>197</v>
      </c>
      <c r="C58" s="5" t="s">
        <v>317</v>
      </c>
      <c r="D58" s="5" t="s">
        <v>318</v>
      </c>
      <c r="E58" s="5" t="s">
        <v>326</v>
      </c>
      <c r="F58" s="5" t="s">
        <v>14</v>
      </c>
      <c r="G58" s="8">
        <v>0</v>
      </c>
      <c r="H58" s="8">
        <v>59.68</v>
      </c>
      <c r="I58" s="8">
        <v>0</v>
      </c>
    </row>
    <row r="59" spans="1:9" ht="63" x14ac:dyDescent="0.25">
      <c r="A59" s="5" t="s">
        <v>198</v>
      </c>
      <c r="B59" s="5" t="s">
        <v>199</v>
      </c>
      <c r="C59" s="5" t="s">
        <v>151</v>
      </c>
      <c r="D59" s="5" t="s">
        <v>152</v>
      </c>
      <c r="E59" s="5" t="s">
        <v>200</v>
      </c>
      <c r="F59" s="5" t="s">
        <v>14</v>
      </c>
      <c r="G59" s="8">
        <v>0</v>
      </c>
      <c r="H59" s="8">
        <v>84.12</v>
      </c>
      <c r="I59" s="8">
        <v>0</v>
      </c>
    </row>
    <row r="60" spans="1:9" ht="52.5" x14ac:dyDescent="0.25">
      <c r="A60" s="5" t="s">
        <v>198</v>
      </c>
      <c r="B60" s="5" t="s">
        <v>199</v>
      </c>
      <c r="C60" s="5" t="s">
        <v>227</v>
      </c>
      <c r="D60" s="5" t="s">
        <v>228</v>
      </c>
      <c r="E60" s="5" t="s">
        <v>200</v>
      </c>
      <c r="F60" s="5" t="s">
        <v>14</v>
      </c>
      <c r="G60" s="8">
        <v>785.48</v>
      </c>
      <c r="H60" s="8">
        <v>12.34</v>
      </c>
      <c r="I60" s="8">
        <v>0</v>
      </c>
    </row>
    <row r="61" spans="1:9" ht="63" x14ac:dyDescent="0.25">
      <c r="A61" s="5" t="s">
        <v>198</v>
      </c>
      <c r="B61" s="5" t="s">
        <v>199</v>
      </c>
      <c r="C61" s="5" t="s">
        <v>271</v>
      </c>
      <c r="D61" s="5" t="s">
        <v>272</v>
      </c>
      <c r="E61" s="5" t="s">
        <v>200</v>
      </c>
      <c r="F61" s="5" t="s">
        <v>14</v>
      </c>
      <c r="G61" s="8">
        <v>0</v>
      </c>
      <c r="H61" s="8">
        <v>9.27</v>
      </c>
      <c r="I61" s="8">
        <v>0</v>
      </c>
    </row>
    <row r="62" spans="1:9" ht="63" x14ac:dyDescent="0.25">
      <c r="A62" s="5" t="s">
        <v>148</v>
      </c>
      <c r="B62" s="5" t="s">
        <v>149</v>
      </c>
      <c r="C62" s="5" t="s">
        <v>146</v>
      </c>
      <c r="D62" s="5" t="s">
        <v>147</v>
      </c>
      <c r="E62" s="5" t="s">
        <v>150</v>
      </c>
      <c r="F62" s="5" t="s">
        <v>14</v>
      </c>
      <c r="G62" s="8">
        <v>288940.84000000003</v>
      </c>
      <c r="H62" s="8">
        <v>129426.9</v>
      </c>
      <c r="I62" s="8">
        <v>90432.42</v>
      </c>
    </row>
    <row r="63" spans="1:9" ht="63" x14ac:dyDescent="0.25">
      <c r="A63" s="5" t="s">
        <v>148</v>
      </c>
      <c r="B63" s="5" t="s">
        <v>149</v>
      </c>
      <c r="C63" s="5" t="s">
        <v>151</v>
      </c>
      <c r="D63" s="5" t="s">
        <v>152</v>
      </c>
      <c r="E63" s="5" t="s">
        <v>150</v>
      </c>
      <c r="F63" s="5" t="s">
        <v>14</v>
      </c>
      <c r="G63" s="8">
        <v>3384.28</v>
      </c>
      <c r="H63" s="8">
        <v>5.18</v>
      </c>
      <c r="I63" s="8">
        <v>0</v>
      </c>
    </row>
    <row r="64" spans="1:9" ht="52.5" x14ac:dyDescent="0.25">
      <c r="A64" s="5" t="s">
        <v>148</v>
      </c>
      <c r="B64" s="5" t="s">
        <v>149</v>
      </c>
      <c r="C64" s="5" t="s">
        <v>227</v>
      </c>
      <c r="D64" s="5" t="s">
        <v>228</v>
      </c>
      <c r="E64" s="5" t="s">
        <v>150</v>
      </c>
      <c r="F64" s="5" t="s">
        <v>14</v>
      </c>
      <c r="G64" s="8">
        <v>1212.78</v>
      </c>
      <c r="H64" s="8">
        <v>0</v>
      </c>
      <c r="I64" s="8">
        <v>0</v>
      </c>
    </row>
    <row r="65" spans="1:9" ht="63" x14ac:dyDescent="0.25">
      <c r="A65" s="5" t="s">
        <v>148</v>
      </c>
      <c r="B65" s="5" t="s">
        <v>149</v>
      </c>
      <c r="C65" s="5" t="s">
        <v>269</v>
      </c>
      <c r="D65" s="5" t="s">
        <v>270</v>
      </c>
      <c r="E65" s="5" t="s">
        <v>150</v>
      </c>
      <c r="F65" s="5" t="s">
        <v>14</v>
      </c>
      <c r="G65" s="8">
        <v>0</v>
      </c>
      <c r="H65" s="8">
        <v>23454.85</v>
      </c>
      <c r="I65" s="8">
        <v>20963.87</v>
      </c>
    </row>
    <row r="66" spans="1:9" ht="63" x14ac:dyDescent="0.25">
      <c r="A66" s="5" t="s">
        <v>148</v>
      </c>
      <c r="B66" s="5" t="s">
        <v>149</v>
      </c>
      <c r="C66" s="5" t="s">
        <v>271</v>
      </c>
      <c r="D66" s="5" t="s">
        <v>272</v>
      </c>
      <c r="E66" s="5" t="s">
        <v>150</v>
      </c>
      <c r="F66" s="5" t="s">
        <v>14</v>
      </c>
      <c r="G66" s="8">
        <v>4237.37</v>
      </c>
      <c r="H66" s="8">
        <v>1.18</v>
      </c>
      <c r="I66" s="8">
        <v>0</v>
      </c>
    </row>
    <row r="67" spans="1:9" ht="31.5" x14ac:dyDescent="0.25">
      <c r="A67" s="5" t="s">
        <v>148</v>
      </c>
      <c r="B67" s="5" t="s">
        <v>149</v>
      </c>
      <c r="C67" s="5" t="s">
        <v>301</v>
      </c>
      <c r="D67" s="5" t="s">
        <v>302</v>
      </c>
      <c r="E67" s="5" t="s">
        <v>150</v>
      </c>
      <c r="F67" s="5" t="s">
        <v>14</v>
      </c>
      <c r="G67" s="8">
        <v>0</v>
      </c>
      <c r="H67" s="8">
        <v>8.4499999999999993</v>
      </c>
      <c r="I67" s="8">
        <v>0</v>
      </c>
    </row>
    <row r="68" spans="1:9" ht="31.5" x14ac:dyDescent="0.25">
      <c r="A68" s="5" t="s">
        <v>148</v>
      </c>
      <c r="B68" s="5" t="s">
        <v>149</v>
      </c>
      <c r="C68" s="5" t="s">
        <v>305</v>
      </c>
      <c r="D68" s="5" t="s">
        <v>306</v>
      </c>
      <c r="E68" s="5" t="s">
        <v>150</v>
      </c>
      <c r="F68" s="5" t="s">
        <v>14</v>
      </c>
      <c r="G68" s="8">
        <v>0</v>
      </c>
      <c r="H68" s="8">
        <v>44.55</v>
      </c>
      <c r="I68" s="8">
        <v>0</v>
      </c>
    </row>
    <row r="69" spans="1:9" ht="63" x14ac:dyDescent="0.25">
      <c r="A69" s="5" t="s">
        <v>189</v>
      </c>
      <c r="B69" s="5" t="s">
        <v>190</v>
      </c>
      <c r="C69" s="5" t="s">
        <v>151</v>
      </c>
      <c r="D69" s="5" t="s">
        <v>152</v>
      </c>
      <c r="E69" s="5" t="s">
        <v>66</v>
      </c>
      <c r="F69" s="5" t="s">
        <v>14</v>
      </c>
      <c r="G69" s="8">
        <v>0</v>
      </c>
      <c r="H69" s="8">
        <v>138.38999999999999</v>
      </c>
      <c r="I69" s="8">
        <v>0</v>
      </c>
    </row>
    <row r="70" spans="1:9" ht="63" x14ac:dyDescent="0.25">
      <c r="A70" s="5" t="s">
        <v>189</v>
      </c>
      <c r="B70" s="5" t="s">
        <v>190</v>
      </c>
      <c r="C70" s="5" t="s">
        <v>271</v>
      </c>
      <c r="D70" s="5" t="s">
        <v>272</v>
      </c>
      <c r="E70" s="5" t="s">
        <v>66</v>
      </c>
      <c r="F70" s="5" t="s">
        <v>14</v>
      </c>
      <c r="G70" s="8">
        <v>0</v>
      </c>
      <c r="H70" s="8">
        <v>64.209999999999994</v>
      </c>
      <c r="I70" s="8">
        <v>0</v>
      </c>
    </row>
    <row r="71" spans="1:9" ht="52.5" x14ac:dyDescent="0.25">
      <c r="A71" s="5" t="s">
        <v>261</v>
      </c>
      <c r="B71" s="5" t="s">
        <v>262</v>
      </c>
      <c r="C71" s="5" t="s">
        <v>227</v>
      </c>
      <c r="D71" s="5" t="s">
        <v>228</v>
      </c>
      <c r="E71" s="5" t="s">
        <v>65</v>
      </c>
      <c r="F71" s="5" t="s">
        <v>14</v>
      </c>
      <c r="G71" s="8">
        <v>1050.93</v>
      </c>
      <c r="H71" s="8">
        <v>2.79</v>
      </c>
      <c r="I71" s="8">
        <v>0</v>
      </c>
    </row>
    <row r="72" spans="1:9" ht="73.5" x14ac:dyDescent="0.25">
      <c r="A72" s="5" t="s">
        <v>136</v>
      </c>
      <c r="B72" s="5" t="s">
        <v>137</v>
      </c>
      <c r="C72" s="5" t="s">
        <v>19</v>
      </c>
      <c r="D72" s="5" t="s">
        <v>20</v>
      </c>
      <c r="E72" s="5" t="s">
        <v>45</v>
      </c>
      <c r="F72" s="5" t="s">
        <v>21</v>
      </c>
      <c r="G72" s="8">
        <v>0</v>
      </c>
      <c r="H72" s="8">
        <v>59709.87</v>
      </c>
      <c r="I72" s="8">
        <v>51721.55</v>
      </c>
    </row>
    <row r="73" spans="1:9" ht="63" x14ac:dyDescent="0.25">
      <c r="A73" s="5" t="s">
        <v>136</v>
      </c>
      <c r="B73" s="5" t="s">
        <v>137</v>
      </c>
      <c r="C73" s="5" t="s">
        <v>151</v>
      </c>
      <c r="D73" s="5" t="s">
        <v>152</v>
      </c>
      <c r="E73" s="5" t="s">
        <v>45</v>
      </c>
      <c r="F73" s="5" t="s">
        <v>14</v>
      </c>
      <c r="G73" s="8">
        <v>788801.41</v>
      </c>
      <c r="H73" s="8">
        <v>164628.70000000001</v>
      </c>
      <c r="I73" s="8">
        <v>0</v>
      </c>
    </row>
    <row r="74" spans="1:9" ht="52.5" x14ac:dyDescent="0.25">
      <c r="A74" s="5" t="s">
        <v>136</v>
      </c>
      <c r="B74" s="5" t="s">
        <v>137</v>
      </c>
      <c r="C74" s="5" t="s">
        <v>227</v>
      </c>
      <c r="D74" s="5" t="s">
        <v>228</v>
      </c>
      <c r="E74" s="5" t="s">
        <v>45</v>
      </c>
      <c r="F74" s="5" t="s">
        <v>14</v>
      </c>
      <c r="G74" s="8">
        <v>105563.43</v>
      </c>
      <c r="H74" s="8">
        <v>19414.16</v>
      </c>
      <c r="I74" s="8">
        <v>0</v>
      </c>
    </row>
    <row r="75" spans="1:9" ht="63" x14ac:dyDescent="0.25">
      <c r="A75" s="5" t="s">
        <v>136</v>
      </c>
      <c r="B75" s="5" t="s">
        <v>137</v>
      </c>
      <c r="C75" s="5" t="s">
        <v>271</v>
      </c>
      <c r="D75" s="5" t="s">
        <v>272</v>
      </c>
      <c r="E75" s="5" t="s">
        <v>45</v>
      </c>
      <c r="F75" s="5" t="s">
        <v>14</v>
      </c>
      <c r="G75" s="8">
        <v>112899.97</v>
      </c>
      <c r="H75" s="8">
        <v>41783.42</v>
      </c>
      <c r="I75" s="8">
        <v>0</v>
      </c>
    </row>
    <row r="76" spans="1:9" ht="84" x14ac:dyDescent="0.25">
      <c r="A76" s="5" t="s">
        <v>136</v>
      </c>
      <c r="B76" s="5" t="s">
        <v>137</v>
      </c>
      <c r="C76" s="5" t="s">
        <v>286</v>
      </c>
      <c r="D76" s="5" t="s">
        <v>955</v>
      </c>
      <c r="E76" s="5" t="s">
        <v>45</v>
      </c>
      <c r="F76" s="5" t="s">
        <v>14</v>
      </c>
      <c r="G76" s="8">
        <v>34699.81</v>
      </c>
      <c r="H76" s="8">
        <v>7994.1</v>
      </c>
      <c r="I76" s="8">
        <v>0</v>
      </c>
    </row>
    <row r="77" spans="1:9" ht="31.5" x14ac:dyDescent="0.25">
      <c r="A77" s="5" t="s">
        <v>136</v>
      </c>
      <c r="B77" s="5" t="s">
        <v>137</v>
      </c>
      <c r="C77" s="5" t="s">
        <v>293</v>
      </c>
      <c r="D77" s="5" t="s">
        <v>294</v>
      </c>
      <c r="E77" s="5" t="s">
        <v>45</v>
      </c>
      <c r="F77" s="5" t="s">
        <v>14</v>
      </c>
      <c r="G77" s="8">
        <v>0</v>
      </c>
      <c r="H77" s="8">
        <v>15292.13</v>
      </c>
      <c r="I77" s="8">
        <v>0</v>
      </c>
    </row>
    <row r="78" spans="1:9" ht="31.5" x14ac:dyDescent="0.25">
      <c r="A78" s="5" t="s">
        <v>136</v>
      </c>
      <c r="B78" s="5" t="s">
        <v>137</v>
      </c>
      <c r="C78" s="5" t="s">
        <v>305</v>
      </c>
      <c r="D78" s="5" t="s">
        <v>306</v>
      </c>
      <c r="E78" s="5" t="s">
        <v>45</v>
      </c>
      <c r="F78" s="5" t="s">
        <v>14</v>
      </c>
      <c r="G78" s="8">
        <v>380</v>
      </c>
      <c r="H78" s="8">
        <v>5839.31</v>
      </c>
      <c r="I78" s="8">
        <v>0</v>
      </c>
    </row>
    <row r="79" spans="1:9" ht="42" x14ac:dyDescent="0.25">
      <c r="A79" s="5" t="s">
        <v>136</v>
      </c>
      <c r="B79" s="5" t="s">
        <v>137</v>
      </c>
      <c r="C79" s="5" t="s">
        <v>313</v>
      </c>
      <c r="D79" s="5" t="s">
        <v>314</v>
      </c>
      <c r="E79" s="5" t="s">
        <v>13</v>
      </c>
      <c r="F79" s="5" t="s">
        <v>14</v>
      </c>
      <c r="G79" s="8">
        <v>0</v>
      </c>
      <c r="H79" s="8">
        <v>27.12</v>
      </c>
      <c r="I79" s="8">
        <v>1046.8</v>
      </c>
    </row>
    <row r="80" spans="1:9" ht="42" x14ac:dyDescent="0.25">
      <c r="A80" s="5" t="s">
        <v>136</v>
      </c>
      <c r="B80" s="5" t="s">
        <v>137</v>
      </c>
      <c r="C80" s="5" t="s">
        <v>317</v>
      </c>
      <c r="D80" s="5" t="s">
        <v>318</v>
      </c>
      <c r="E80" s="5" t="s">
        <v>69</v>
      </c>
      <c r="F80" s="5" t="s">
        <v>14</v>
      </c>
      <c r="G80" s="8">
        <v>0</v>
      </c>
      <c r="H80" s="8">
        <v>2132.0700000000002</v>
      </c>
      <c r="I80" s="8">
        <v>0</v>
      </c>
    </row>
    <row r="81" spans="1:9" ht="42" x14ac:dyDescent="0.25">
      <c r="A81" s="5" t="s">
        <v>136</v>
      </c>
      <c r="B81" s="5" t="s">
        <v>137</v>
      </c>
      <c r="C81" s="5" t="s">
        <v>317</v>
      </c>
      <c r="D81" s="5" t="s">
        <v>318</v>
      </c>
      <c r="E81" s="5" t="s">
        <v>52</v>
      </c>
      <c r="F81" s="5" t="s">
        <v>14</v>
      </c>
      <c r="G81" s="8">
        <v>0</v>
      </c>
      <c r="H81" s="8">
        <v>360.35</v>
      </c>
      <c r="I81" s="8">
        <v>0</v>
      </c>
    </row>
    <row r="82" spans="1:9" ht="42" x14ac:dyDescent="0.25">
      <c r="A82" s="5" t="s">
        <v>136</v>
      </c>
      <c r="B82" s="5" t="s">
        <v>137</v>
      </c>
      <c r="C82" s="5" t="s">
        <v>317</v>
      </c>
      <c r="D82" s="5" t="s">
        <v>318</v>
      </c>
      <c r="E82" s="5" t="s">
        <v>45</v>
      </c>
      <c r="F82" s="5" t="s">
        <v>14</v>
      </c>
      <c r="G82" s="8">
        <v>0</v>
      </c>
      <c r="H82" s="8">
        <v>393.87</v>
      </c>
      <c r="I82" s="8">
        <v>0</v>
      </c>
    </row>
    <row r="83" spans="1:9" ht="42" x14ac:dyDescent="0.25">
      <c r="A83" s="5" t="s">
        <v>136</v>
      </c>
      <c r="B83" s="5" t="s">
        <v>137</v>
      </c>
      <c r="C83" s="5" t="s">
        <v>317</v>
      </c>
      <c r="D83" s="5" t="s">
        <v>318</v>
      </c>
      <c r="E83" s="5" t="s">
        <v>112</v>
      </c>
      <c r="F83" s="5" t="s">
        <v>14</v>
      </c>
      <c r="G83" s="8">
        <v>0</v>
      </c>
      <c r="H83" s="8">
        <v>454.93</v>
      </c>
      <c r="I83" s="8">
        <v>0</v>
      </c>
    </row>
    <row r="84" spans="1:9" ht="42" x14ac:dyDescent="0.25">
      <c r="A84" s="5" t="s">
        <v>136</v>
      </c>
      <c r="B84" s="5" t="s">
        <v>137</v>
      </c>
      <c r="C84" s="5" t="s">
        <v>317</v>
      </c>
      <c r="D84" s="5" t="s">
        <v>318</v>
      </c>
      <c r="E84" s="5" t="s">
        <v>35</v>
      </c>
      <c r="F84" s="5" t="s">
        <v>14</v>
      </c>
      <c r="G84" s="8">
        <v>0</v>
      </c>
      <c r="H84" s="8">
        <v>373.91</v>
      </c>
      <c r="I84" s="8">
        <v>0</v>
      </c>
    </row>
    <row r="85" spans="1:9" ht="73.5" x14ac:dyDescent="0.25">
      <c r="A85" s="5" t="s">
        <v>138</v>
      </c>
      <c r="B85" s="5" t="s">
        <v>139</v>
      </c>
      <c r="C85" s="5" t="s">
        <v>19</v>
      </c>
      <c r="D85" s="5" t="s">
        <v>20</v>
      </c>
      <c r="E85" s="5" t="s">
        <v>111</v>
      </c>
      <c r="F85" s="5" t="s">
        <v>21</v>
      </c>
      <c r="G85" s="8">
        <v>0</v>
      </c>
      <c r="H85" s="8">
        <v>2251.63</v>
      </c>
      <c r="I85" s="8">
        <v>0</v>
      </c>
    </row>
    <row r="86" spans="1:9" ht="63" x14ac:dyDescent="0.25">
      <c r="A86" s="5" t="s">
        <v>138</v>
      </c>
      <c r="B86" s="5" t="s">
        <v>139</v>
      </c>
      <c r="C86" s="5" t="s">
        <v>151</v>
      </c>
      <c r="D86" s="5" t="s">
        <v>152</v>
      </c>
      <c r="E86" s="5" t="s">
        <v>111</v>
      </c>
      <c r="F86" s="5" t="s">
        <v>14</v>
      </c>
      <c r="G86" s="8">
        <v>0</v>
      </c>
      <c r="H86" s="8">
        <v>3349.7</v>
      </c>
      <c r="I86" s="8">
        <v>0</v>
      </c>
    </row>
    <row r="87" spans="1:9" ht="52.5" x14ac:dyDescent="0.25">
      <c r="A87" s="5" t="s">
        <v>138</v>
      </c>
      <c r="B87" s="5" t="s">
        <v>139</v>
      </c>
      <c r="C87" s="5" t="s">
        <v>227</v>
      </c>
      <c r="D87" s="5" t="s">
        <v>228</v>
      </c>
      <c r="E87" s="5" t="s">
        <v>111</v>
      </c>
      <c r="F87" s="5" t="s">
        <v>14</v>
      </c>
      <c r="G87" s="8">
        <v>0</v>
      </c>
      <c r="H87" s="8">
        <v>152.07</v>
      </c>
      <c r="I87" s="8">
        <v>0</v>
      </c>
    </row>
    <row r="88" spans="1:9" ht="63" x14ac:dyDescent="0.25">
      <c r="A88" s="5" t="s">
        <v>138</v>
      </c>
      <c r="B88" s="5" t="s">
        <v>139</v>
      </c>
      <c r="C88" s="5" t="s">
        <v>271</v>
      </c>
      <c r="D88" s="5" t="s">
        <v>272</v>
      </c>
      <c r="E88" s="5" t="s">
        <v>111</v>
      </c>
      <c r="F88" s="5" t="s">
        <v>14</v>
      </c>
      <c r="G88" s="8">
        <v>13782.65</v>
      </c>
      <c r="H88" s="8">
        <v>1324.19</v>
      </c>
      <c r="I88" s="8">
        <v>0</v>
      </c>
    </row>
    <row r="89" spans="1:9" ht="73.5" x14ac:dyDescent="0.25">
      <c r="A89" s="5" t="s">
        <v>61</v>
      </c>
      <c r="B89" s="5" t="s">
        <v>62</v>
      </c>
      <c r="C89" s="5" t="s">
        <v>19</v>
      </c>
      <c r="D89" s="5" t="s">
        <v>20</v>
      </c>
      <c r="E89" s="5" t="s">
        <v>63</v>
      </c>
      <c r="F89" s="5" t="s">
        <v>21</v>
      </c>
      <c r="G89" s="8">
        <v>0</v>
      </c>
      <c r="H89" s="8">
        <v>0.49</v>
      </c>
      <c r="I89" s="8">
        <v>0</v>
      </c>
    </row>
    <row r="90" spans="1:9" ht="73.5" x14ac:dyDescent="0.25">
      <c r="A90" s="5" t="s">
        <v>61</v>
      </c>
      <c r="B90" s="5" t="s">
        <v>62</v>
      </c>
      <c r="C90" s="5" t="s">
        <v>19</v>
      </c>
      <c r="D90" s="5" t="s">
        <v>20</v>
      </c>
      <c r="E90" s="5" t="s">
        <v>64</v>
      </c>
      <c r="F90" s="5" t="s">
        <v>21</v>
      </c>
      <c r="G90" s="8">
        <v>0</v>
      </c>
      <c r="H90" s="8">
        <v>2.97</v>
      </c>
      <c r="I90" s="8">
        <v>0</v>
      </c>
    </row>
    <row r="91" spans="1:9" ht="73.5" x14ac:dyDescent="0.25">
      <c r="A91" s="5" t="s">
        <v>61</v>
      </c>
      <c r="B91" s="5" t="s">
        <v>62</v>
      </c>
      <c r="C91" s="5" t="s">
        <v>19</v>
      </c>
      <c r="D91" s="5" t="s">
        <v>20</v>
      </c>
      <c r="E91" s="5" t="s">
        <v>65</v>
      </c>
      <c r="F91" s="5" t="s">
        <v>21</v>
      </c>
      <c r="G91" s="8">
        <v>0</v>
      </c>
      <c r="H91" s="8">
        <v>16.45</v>
      </c>
      <c r="I91" s="8">
        <v>0</v>
      </c>
    </row>
    <row r="92" spans="1:9" ht="73.5" x14ac:dyDescent="0.25">
      <c r="A92" s="5" t="s">
        <v>61</v>
      </c>
      <c r="B92" s="5" t="s">
        <v>62</v>
      </c>
      <c r="C92" s="5" t="s">
        <v>19</v>
      </c>
      <c r="D92" s="5" t="s">
        <v>20</v>
      </c>
      <c r="E92" s="5" t="s">
        <v>66</v>
      </c>
      <c r="F92" s="5" t="s">
        <v>21</v>
      </c>
      <c r="G92" s="8">
        <v>0</v>
      </c>
      <c r="H92" s="8">
        <v>9.33</v>
      </c>
      <c r="I92" s="8">
        <v>0</v>
      </c>
    </row>
    <row r="93" spans="1:9" ht="73.5" x14ac:dyDescent="0.25">
      <c r="A93" s="5" t="s">
        <v>61</v>
      </c>
      <c r="B93" s="5" t="s">
        <v>62</v>
      </c>
      <c r="C93" s="5" t="s">
        <v>151</v>
      </c>
      <c r="D93" s="5" t="s">
        <v>152</v>
      </c>
      <c r="E93" s="5" t="s">
        <v>13</v>
      </c>
      <c r="F93" s="5" t="s">
        <v>14</v>
      </c>
      <c r="G93" s="8">
        <v>0</v>
      </c>
      <c r="H93" s="8">
        <v>15.79</v>
      </c>
      <c r="I93" s="8">
        <v>0</v>
      </c>
    </row>
    <row r="94" spans="1:9" ht="63" x14ac:dyDescent="0.25">
      <c r="A94" s="5" t="s">
        <v>279</v>
      </c>
      <c r="B94" s="5" t="s">
        <v>280</v>
      </c>
      <c r="C94" s="5" t="s">
        <v>271</v>
      </c>
      <c r="D94" s="5" t="s">
        <v>272</v>
      </c>
      <c r="E94" s="5" t="s">
        <v>13</v>
      </c>
      <c r="F94" s="5" t="s">
        <v>14</v>
      </c>
      <c r="G94" s="8">
        <v>0</v>
      </c>
      <c r="H94" s="8">
        <v>0.38</v>
      </c>
      <c r="I94" s="8">
        <v>0</v>
      </c>
    </row>
    <row r="95" spans="1:9" x14ac:dyDescent="0.25">
      <c r="F95" s="11"/>
      <c r="G95" s="12">
        <f>SUM(G3:G94)</f>
        <v>11415427.489999998</v>
      </c>
      <c r="H95" s="12">
        <f t="shared" ref="H95:I95" si="0">SUM(H3:H94)</f>
        <v>3317591.7700000037</v>
      </c>
      <c r="I95" s="12">
        <f t="shared" si="0"/>
        <v>534536.52</v>
      </c>
    </row>
    <row r="96" spans="1:9" x14ac:dyDescent="0.25">
      <c r="F96" s="14"/>
      <c r="G96" s="12"/>
      <c r="H96" s="12"/>
      <c r="I96" s="12">
        <f>G95+H95+I95</f>
        <v>15267555.780000001</v>
      </c>
    </row>
    <row r="97" spans="6:9" x14ac:dyDescent="0.25">
      <c r="F97" s="15"/>
      <c r="G97" s="8"/>
      <c r="H97" s="8"/>
      <c r="I97" s="8"/>
    </row>
    <row r="98" spans="6:9" x14ac:dyDescent="0.25">
      <c r="F98" s="16"/>
      <c r="G98" s="13">
        <v>9241110.6799999997</v>
      </c>
      <c r="H98" s="13">
        <v>2683665.63</v>
      </c>
      <c r="I98" s="13">
        <v>164878.56</v>
      </c>
    </row>
    <row r="99" spans="6:9" x14ac:dyDescent="0.25">
      <c r="I99" s="13">
        <f>G98+H98+I98</f>
        <v>12089654.869999999</v>
      </c>
    </row>
  </sheetData>
  <autoFilter ref="A2:I95"/>
  <mergeCells count="1">
    <mergeCell ref="A1:I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50" workbookViewId="0">
      <selection activeCell="F55" sqref="F55:I59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12.140625" style="1" customWidth="1"/>
    <col min="7" max="9" width="19.7109375" style="2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839</v>
      </c>
      <c r="B3" s="5" t="s">
        <v>840</v>
      </c>
      <c r="C3" s="5" t="s">
        <v>19</v>
      </c>
      <c r="D3" s="5" t="s">
        <v>20</v>
      </c>
      <c r="E3" s="5" t="s">
        <v>121</v>
      </c>
      <c r="F3" s="5" t="s">
        <v>21</v>
      </c>
      <c r="G3" s="6">
        <v>0</v>
      </c>
      <c r="H3" s="6">
        <v>51.57</v>
      </c>
      <c r="I3" s="6">
        <v>0</v>
      </c>
    </row>
    <row r="4" spans="1:9" ht="136.5" x14ac:dyDescent="0.25">
      <c r="A4" s="5" t="s">
        <v>841</v>
      </c>
      <c r="B4" s="5" t="s">
        <v>842</v>
      </c>
      <c r="C4" s="5" t="s">
        <v>19</v>
      </c>
      <c r="D4" s="5" t="s">
        <v>20</v>
      </c>
      <c r="E4" s="5" t="s">
        <v>121</v>
      </c>
      <c r="F4" s="5" t="s">
        <v>21</v>
      </c>
      <c r="G4" s="6">
        <v>0</v>
      </c>
      <c r="H4" s="6">
        <v>483.29</v>
      </c>
      <c r="I4" s="6">
        <v>0</v>
      </c>
    </row>
    <row r="5" spans="1:9" ht="136.5" x14ac:dyDescent="0.25">
      <c r="A5" s="5" t="s">
        <v>843</v>
      </c>
      <c r="B5" s="5" t="s">
        <v>844</v>
      </c>
      <c r="C5" s="5" t="s">
        <v>19</v>
      </c>
      <c r="D5" s="5" t="s">
        <v>20</v>
      </c>
      <c r="E5" s="5" t="s">
        <v>40</v>
      </c>
      <c r="F5" s="5" t="s">
        <v>21</v>
      </c>
      <c r="G5" s="6">
        <v>0</v>
      </c>
      <c r="H5" s="6">
        <v>27.59</v>
      </c>
      <c r="I5" s="6">
        <v>0</v>
      </c>
    </row>
    <row r="6" spans="1:9" ht="136.5" x14ac:dyDescent="0.25">
      <c r="A6" s="5" t="s">
        <v>845</v>
      </c>
      <c r="B6" s="5" t="s">
        <v>846</v>
      </c>
      <c r="C6" s="5" t="s">
        <v>19</v>
      </c>
      <c r="D6" s="5" t="s">
        <v>20</v>
      </c>
      <c r="E6" s="5" t="s">
        <v>847</v>
      </c>
      <c r="F6" s="5" t="s">
        <v>21</v>
      </c>
      <c r="G6" s="6">
        <v>0</v>
      </c>
      <c r="H6" s="6">
        <v>492.46</v>
      </c>
      <c r="I6" s="6">
        <v>0</v>
      </c>
    </row>
    <row r="7" spans="1:9" ht="136.5" x14ac:dyDescent="0.25">
      <c r="A7" s="5" t="s">
        <v>848</v>
      </c>
      <c r="B7" s="5" t="s">
        <v>849</v>
      </c>
      <c r="C7" s="5" t="s">
        <v>19</v>
      </c>
      <c r="D7" s="5" t="s">
        <v>20</v>
      </c>
      <c r="E7" s="5" t="s">
        <v>850</v>
      </c>
      <c r="F7" s="5" t="s">
        <v>21</v>
      </c>
      <c r="G7" s="6">
        <v>0</v>
      </c>
      <c r="H7" s="6">
        <v>353.42</v>
      </c>
      <c r="I7" s="6">
        <v>0</v>
      </c>
    </row>
    <row r="8" spans="1:9" ht="136.5" x14ac:dyDescent="0.25">
      <c r="A8" s="5" t="s">
        <v>851</v>
      </c>
      <c r="B8" s="5" t="s">
        <v>852</v>
      </c>
      <c r="C8" s="5" t="s">
        <v>19</v>
      </c>
      <c r="D8" s="5" t="s">
        <v>20</v>
      </c>
      <c r="E8" s="5" t="s">
        <v>121</v>
      </c>
      <c r="F8" s="5" t="s">
        <v>21</v>
      </c>
      <c r="G8" s="6">
        <v>0</v>
      </c>
      <c r="H8" s="6">
        <v>62.12</v>
      </c>
      <c r="I8" s="6">
        <v>0</v>
      </c>
    </row>
    <row r="9" spans="1:9" ht="136.5" x14ac:dyDescent="0.25">
      <c r="A9" s="5" t="s">
        <v>853</v>
      </c>
      <c r="B9" s="5" t="s">
        <v>854</v>
      </c>
      <c r="C9" s="5" t="s">
        <v>19</v>
      </c>
      <c r="D9" s="5" t="s">
        <v>20</v>
      </c>
      <c r="E9" s="5" t="s">
        <v>121</v>
      </c>
      <c r="F9" s="5" t="s">
        <v>21</v>
      </c>
      <c r="G9" s="6">
        <v>0</v>
      </c>
      <c r="H9" s="6">
        <v>68.47</v>
      </c>
      <c r="I9" s="6">
        <v>0</v>
      </c>
    </row>
    <row r="10" spans="1:9" ht="126" x14ac:dyDescent="0.25">
      <c r="A10" s="5" t="s">
        <v>853</v>
      </c>
      <c r="B10" s="5" t="s">
        <v>854</v>
      </c>
      <c r="C10" s="5" t="s">
        <v>151</v>
      </c>
      <c r="D10" s="5" t="s">
        <v>152</v>
      </c>
      <c r="E10" s="5" t="s">
        <v>121</v>
      </c>
      <c r="F10" s="5" t="s">
        <v>14</v>
      </c>
      <c r="G10" s="6">
        <v>919.78</v>
      </c>
      <c r="H10" s="6">
        <v>14.28</v>
      </c>
      <c r="I10" s="6">
        <v>0</v>
      </c>
    </row>
    <row r="11" spans="1:9" ht="126" x14ac:dyDescent="0.25">
      <c r="A11" s="5" t="s">
        <v>851</v>
      </c>
      <c r="B11" s="5" t="s">
        <v>852</v>
      </c>
      <c r="C11" s="5" t="s">
        <v>151</v>
      </c>
      <c r="D11" s="5" t="s">
        <v>152</v>
      </c>
      <c r="E11" s="5" t="s">
        <v>121</v>
      </c>
      <c r="F11" s="5" t="s">
        <v>14</v>
      </c>
      <c r="G11" s="6">
        <v>2501.1</v>
      </c>
      <c r="H11" s="6">
        <v>58.31</v>
      </c>
      <c r="I11" s="6">
        <v>0</v>
      </c>
    </row>
    <row r="12" spans="1:9" ht="126" x14ac:dyDescent="0.25">
      <c r="A12" s="5" t="s">
        <v>855</v>
      </c>
      <c r="B12" s="5" t="s">
        <v>856</v>
      </c>
      <c r="C12" s="5" t="s">
        <v>151</v>
      </c>
      <c r="D12" s="5" t="s">
        <v>152</v>
      </c>
      <c r="E12" s="5" t="s">
        <v>121</v>
      </c>
      <c r="F12" s="5" t="s">
        <v>14</v>
      </c>
      <c r="G12" s="6">
        <v>0</v>
      </c>
      <c r="H12" s="6">
        <v>1792.53</v>
      </c>
      <c r="I12" s="6">
        <v>0</v>
      </c>
    </row>
    <row r="13" spans="1:9" ht="126" x14ac:dyDescent="0.25">
      <c r="A13" s="5" t="s">
        <v>848</v>
      </c>
      <c r="B13" s="5" t="s">
        <v>849</v>
      </c>
      <c r="C13" s="5" t="s">
        <v>151</v>
      </c>
      <c r="D13" s="5" t="s">
        <v>152</v>
      </c>
      <c r="E13" s="5" t="s">
        <v>850</v>
      </c>
      <c r="F13" s="5" t="s">
        <v>14</v>
      </c>
      <c r="G13" s="6">
        <v>13132.31</v>
      </c>
      <c r="H13" s="6">
        <v>29.77</v>
      </c>
      <c r="I13" s="6">
        <v>0</v>
      </c>
    </row>
    <row r="14" spans="1:9" ht="126" x14ac:dyDescent="0.25">
      <c r="A14" s="5" t="s">
        <v>845</v>
      </c>
      <c r="B14" s="5" t="s">
        <v>846</v>
      </c>
      <c r="C14" s="5" t="s">
        <v>151</v>
      </c>
      <c r="D14" s="5" t="s">
        <v>152</v>
      </c>
      <c r="E14" s="5" t="s">
        <v>847</v>
      </c>
      <c r="F14" s="5" t="s">
        <v>14</v>
      </c>
      <c r="G14" s="6">
        <v>0</v>
      </c>
      <c r="H14" s="6">
        <v>98.74</v>
      </c>
      <c r="I14" s="6">
        <v>0</v>
      </c>
    </row>
    <row r="15" spans="1:9" ht="126" x14ac:dyDescent="0.25">
      <c r="A15" s="5" t="s">
        <v>843</v>
      </c>
      <c r="B15" s="5" t="s">
        <v>844</v>
      </c>
      <c r="C15" s="5" t="s">
        <v>151</v>
      </c>
      <c r="D15" s="5" t="s">
        <v>152</v>
      </c>
      <c r="E15" s="5" t="s">
        <v>40</v>
      </c>
      <c r="F15" s="5" t="s">
        <v>14</v>
      </c>
      <c r="G15" s="6">
        <v>1176.18</v>
      </c>
      <c r="H15" s="6">
        <v>2.67</v>
      </c>
      <c r="I15" s="6">
        <v>0</v>
      </c>
    </row>
    <row r="16" spans="1:9" ht="126" x14ac:dyDescent="0.25">
      <c r="A16" s="5" t="s">
        <v>857</v>
      </c>
      <c r="B16" s="5" t="s">
        <v>858</v>
      </c>
      <c r="C16" s="5" t="s">
        <v>151</v>
      </c>
      <c r="D16" s="5" t="s">
        <v>152</v>
      </c>
      <c r="E16" s="5" t="s">
        <v>121</v>
      </c>
      <c r="F16" s="5" t="s">
        <v>14</v>
      </c>
      <c r="G16" s="6">
        <v>0</v>
      </c>
      <c r="H16" s="6">
        <v>9.44</v>
      </c>
      <c r="I16" s="6">
        <v>0</v>
      </c>
    </row>
    <row r="17" spans="1:9" ht="126" x14ac:dyDescent="0.25">
      <c r="A17" s="5" t="s">
        <v>859</v>
      </c>
      <c r="B17" s="5" t="s">
        <v>860</v>
      </c>
      <c r="C17" s="5" t="s">
        <v>151</v>
      </c>
      <c r="D17" s="5" t="s">
        <v>152</v>
      </c>
      <c r="E17" s="5" t="s">
        <v>861</v>
      </c>
      <c r="F17" s="5" t="s">
        <v>14</v>
      </c>
      <c r="G17" s="6">
        <v>0</v>
      </c>
      <c r="H17" s="6">
        <v>53.34</v>
      </c>
      <c r="I17" s="6">
        <v>0</v>
      </c>
    </row>
    <row r="18" spans="1:9" ht="126" x14ac:dyDescent="0.25">
      <c r="A18" s="5" t="s">
        <v>862</v>
      </c>
      <c r="B18" s="5" t="s">
        <v>863</v>
      </c>
      <c r="C18" s="5" t="s">
        <v>151</v>
      </c>
      <c r="D18" s="5" t="s">
        <v>152</v>
      </c>
      <c r="E18" s="5" t="s">
        <v>847</v>
      </c>
      <c r="F18" s="5" t="s">
        <v>14</v>
      </c>
      <c r="G18" s="6">
        <v>0</v>
      </c>
      <c r="H18" s="6">
        <v>551.03</v>
      </c>
      <c r="I18" s="6">
        <v>0</v>
      </c>
    </row>
    <row r="19" spans="1:9" ht="126" x14ac:dyDescent="0.25">
      <c r="A19" s="5" t="s">
        <v>864</v>
      </c>
      <c r="B19" s="5" t="s">
        <v>865</v>
      </c>
      <c r="C19" s="5" t="s">
        <v>151</v>
      </c>
      <c r="D19" s="5" t="s">
        <v>152</v>
      </c>
      <c r="E19" s="5" t="s">
        <v>121</v>
      </c>
      <c r="F19" s="5" t="s">
        <v>14</v>
      </c>
      <c r="G19" s="6">
        <v>0</v>
      </c>
      <c r="H19" s="6">
        <v>152.78</v>
      </c>
      <c r="I19" s="6">
        <v>0</v>
      </c>
    </row>
    <row r="20" spans="1:9" ht="126" x14ac:dyDescent="0.25">
      <c r="A20" s="5" t="s">
        <v>866</v>
      </c>
      <c r="B20" s="5" t="s">
        <v>867</v>
      </c>
      <c r="C20" s="5" t="s">
        <v>151</v>
      </c>
      <c r="D20" s="5" t="s">
        <v>152</v>
      </c>
      <c r="E20" s="5" t="s">
        <v>40</v>
      </c>
      <c r="F20" s="5" t="s">
        <v>14</v>
      </c>
      <c r="G20" s="6">
        <v>5823.05</v>
      </c>
      <c r="H20" s="6">
        <v>163.03</v>
      </c>
      <c r="I20" s="6">
        <v>0</v>
      </c>
    </row>
    <row r="21" spans="1:9" ht="94.5" x14ac:dyDescent="0.25">
      <c r="A21" s="5" t="s">
        <v>868</v>
      </c>
      <c r="B21" s="5" t="s">
        <v>869</v>
      </c>
      <c r="C21" s="5" t="s">
        <v>219</v>
      </c>
      <c r="D21" s="5" t="s">
        <v>220</v>
      </c>
      <c r="E21" s="5" t="s">
        <v>121</v>
      </c>
      <c r="F21" s="5" t="s">
        <v>14</v>
      </c>
      <c r="G21" s="6">
        <v>0</v>
      </c>
      <c r="H21" s="6">
        <v>6.74</v>
      </c>
      <c r="I21" s="6">
        <v>0</v>
      </c>
    </row>
    <row r="22" spans="1:9" ht="94.5" x14ac:dyDescent="0.25">
      <c r="A22" s="5" t="s">
        <v>870</v>
      </c>
      <c r="B22" s="5" t="s">
        <v>871</v>
      </c>
      <c r="C22" s="5" t="s">
        <v>219</v>
      </c>
      <c r="D22" s="5" t="s">
        <v>220</v>
      </c>
      <c r="E22" s="5" t="s">
        <v>861</v>
      </c>
      <c r="F22" s="5" t="s">
        <v>14</v>
      </c>
      <c r="G22" s="6">
        <v>0</v>
      </c>
      <c r="H22" s="6">
        <v>0.79</v>
      </c>
      <c r="I22" s="6">
        <v>0</v>
      </c>
    </row>
    <row r="23" spans="1:9" ht="94.5" x14ac:dyDescent="0.25">
      <c r="A23" s="5" t="s">
        <v>872</v>
      </c>
      <c r="B23" s="5" t="s">
        <v>873</v>
      </c>
      <c r="C23" s="5" t="s">
        <v>219</v>
      </c>
      <c r="D23" s="5" t="s">
        <v>220</v>
      </c>
      <c r="E23" s="5" t="s">
        <v>121</v>
      </c>
      <c r="F23" s="5" t="s">
        <v>14</v>
      </c>
      <c r="G23" s="6">
        <v>0</v>
      </c>
      <c r="H23" s="6">
        <v>5.0999999999999996</v>
      </c>
      <c r="I23" s="6">
        <v>0</v>
      </c>
    </row>
    <row r="24" spans="1:9" ht="94.5" x14ac:dyDescent="0.25">
      <c r="A24" s="5" t="s">
        <v>851</v>
      </c>
      <c r="B24" s="5" t="s">
        <v>852</v>
      </c>
      <c r="C24" s="5" t="s">
        <v>219</v>
      </c>
      <c r="D24" s="5" t="s">
        <v>220</v>
      </c>
      <c r="E24" s="5" t="s">
        <v>121</v>
      </c>
      <c r="F24" s="5" t="s">
        <v>14</v>
      </c>
      <c r="G24" s="6">
        <v>0</v>
      </c>
      <c r="H24" s="6">
        <v>2.29</v>
      </c>
      <c r="I24" s="6">
        <v>0</v>
      </c>
    </row>
    <row r="25" spans="1:9" ht="94.5" x14ac:dyDescent="0.25">
      <c r="A25" s="5" t="s">
        <v>872</v>
      </c>
      <c r="B25" s="5" t="s">
        <v>873</v>
      </c>
      <c r="C25" s="5" t="s">
        <v>227</v>
      </c>
      <c r="D25" s="5" t="s">
        <v>228</v>
      </c>
      <c r="E25" s="5" t="s">
        <v>121</v>
      </c>
      <c r="F25" s="5" t="s">
        <v>14</v>
      </c>
      <c r="G25" s="6">
        <v>0</v>
      </c>
      <c r="H25" s="6">
        <v>65.11</v>
      </c>
      <c r="I25" s="6">
        <v>0</v>
      </c>
    </row>
    <row r="26" spans="1:9" ht="94.5" x14ac:dyDescent="0.25">
      <c r="A26" s="5" t="s">
        <v>845</v>
      </c>
      <c r="B26" s="5" t="s">
        <v>846</v>
      </c>
      <c r="C26" s="5" t="s">
        <v>227</v>
      </c>
      <c r="D26" s="5" t="s">
        <v>228</v>
      </c>
      <c r="E26" s="5" t="s">
        <v>847</v>
      </c>
      <c r="F26" s="5" t="s">
        <v>14</v>
      </c>
      <c r="G26" s="6">
        <v>75.75</v>
      </c>
      <c r="H26" s="6">
        <v>23.7</v>
      </c>
      <c r="I26" s="6">
        <v>0</v>
      </c>
    </row>
    <row r="27" spans="1:9" ht="94.5" x14ac:dyDescent="0.25">
      <c r="A27" s="5" t="s">
        <v>862</v>
      </c>
      <c r="B27" s="5" t="s">
        <v>863</v>
      </c>
      <c r="C27" s="5" t="s">
        <v>227</v>
      </c>
      <c r="D27" s="5" t="s">
        <v>228</v>
      </c>
      <c r="E27" s="5" t="s">
        <v>847</v>
      </c>
      <c r="F27" s="5" t="s">
        <v>14</v>
      </c>
      <c r="G27" s="6">
        <v>0</v>
      </c>
      <c r="H27" s="6">
        <v>104.41</v>
      </c>
      <c r="I27" s="6">
        <v>0</v>
      </c>
    </row>
    <row r="28" spans="1:9" ht="136.5" x14ac:dyDescent="0.25">
      <c r="A28" s="5" t="s">
        <v>843</v>
      </c>
      <c r="B28" s="5" t="s">
        <v>844</v>
      </c>
      <c r="C28" s="5" t="s">
        <v>269</v>
      </c>
      <c r="D28" s="5" t="s">
        <v>270</v>
      </c>
      <c r="E28" s="5" t="s">
        <v>40</v>
      </c>
      <c r="F28" s="5" t="s">
        <v>14</v>
      </c>
      <c r="G28" s="6">
        <v>0</v>
      </c>
      <c r="H28" s="6">
        <v>2.65</v>
      </c>
      <c r="I28" s="6">
        <v>0</v>
      </c>
    </row>
    <row r="29" spans="1:9" ht="136.5" x14ac:dyDescent="0.25">
      <c r="A29" s="5" t="s">
        <v>851</v>
      </c>
      <c r="B29" s="5" t="s">
        <v>852</v>
      </c>
      <c r="C29" s="5" t="s">
        <v>269</v>
      </c>
      <c r="D29" s="5" t="s">
        <v>270</v>
      </c>
      <c r="E29" s="5" t="s">
        <v>121</v>
      </c>
      <c r="F29" s="5" t="s">
        <v>14</v>
      </c>
      <c r="G29" s="6">
        <v>0</v>
      </c>
      <c r="H29" s="6">
        <v>0.01</v>
      </c>
      <c r="I29" s="6">
        <v>0</v>
      </c>
    </row>
    <row r="30" spans="1:9" ht="136.5" x14ac:dyDescent="0.25">
      <c r="A30" s="5" t="s">
        <v>853</v>
      </c>
      <c r="B30" s="5" t="s">
        <v>854</v>
      </c>
      <c r="C30" s="5" t="s">
        <v>271</v>
      </c>
      <c r="D30" s="5" t="s">
        <v>272</v>
      </c>
      <c r="E30" s="5" t="s">
        <v>121</v>
      </c>
      <c r="F30" s="5" t="s">
        <v>14</v>
      </c>
      <c r="G30" s="6">
        <v>219.41</v>
      </c>
      <c r="H30" s="6">
        <v>5.3</v>
      </c>
      <c r="I30" s="6">
        <v>0</v>
      </c>
    </row>
    <row r="31" spans="1:9" ht="136.5" x14ac:dyDescent="0.25">
      <c r="A31" s="5" t="s">
        <v>851</v>
      </c>
      <c r="B31" s="5" t="s">
        <v>852</v>
      </c>
      <c r="C31" s="5" t="s">
        <v>271</v>
      </c>
      <c r="D31" s="5" t="s">
        <v>272</v>
      </c>
      <c r="E31" s="5" t="s">
        <v>121</v>
      </c>
      <c r="F31" s="5" t="s">
        <v>14</v>
      </c>
      <c r="G31" s="6">
        <v>579.89</v>
      </c>
      <c r="H31" s="6">
        <v>13.26</v>
      </c>
      <c r="I31" s="6">
        <v>0</v>
      </c>
    </row>
    <row r="32" spans="1:9" ht="136.5" x14ac:dyDescent="0.25">
      <c r="A32" s="5" t="s">
        <v>870</v>
      </c>
      <c r="B32" s="5" t="s">
        <v>871</v>
      </c>
      <c r="C32" s="5" t="s">
        <v>271</v>
      </c>
      <c r="D32" s="5" t="s">
        <v>272</v>
      </c>
      <c r="E32" s="5" t="s">
        <v>861</v>
      </c>
      <c r="F32" s="5" t="s">
        <v>14</v>
      </c>
      <c r="G32" s="6">
        <v>6491.06</v>
      </c>
      <c r="H32" s="6">
        <v>65.510000000000005</v>
      </c>
      <c r="I32" s="6">
        <v>0</v>
      </c>
    </row>
    <row r="33" spans="1:9" ht="136.5" x14ac:dyDescent="0.25">
      <c r="A33" s="5" t="s">
        <v>843</v>
      </c>
      <c r="B33" s="5" t="s">
        <v>844</v>
      </c>
      <c r="C33" s="5" t="s">
        <v>271</v>
      </c>
      <c r="D33" s="5" t="s">
        <v>272</v>
      </c>
      <c r="E33" s="5" t="s">
        <v>40</v>
      </c>
      <c r="F33" s="5" t="s">
        <v>14</v>
      </c>
      <c r="G33" s="6">
        <v>288.25</v>
      </c>
      <c r="H33" s="6">
        <v>0</v>
      </c>
      <c r="I33" s="6">
        <v>0</v>
      </c>
    </row>
    <row r="34" spans="1:9" ht="136.5" x14ac:dyDescent="0.25">
      <c r="A34" s="5" t="s">
        <v>857</v>
      </c>
      <c r="B34" s="5" t="s">
        <v>858</v>
      </c>
      <c r="C34" s="5" t="s">
        <v>271</v>
      </c>
      <c r="D34" s="5" t="s">
        <v>272</v>
      </c>
      <c r="E34" s="5" t="s">
        <v>121</v>
      </c>
      <c r="F34" s="5" t="s">
        <v>14</v>
      </c>
      <c r="G34" s="6">
        <v>0</v>
      </c>
      <c r="H34" s="6">
        <v>5.66</v>
      </c>
      <c r="I34" s="6">
        <v>0</v>
      </c>
    </row>
    <row r="35" spans="1:9" ht="136.5" x14ac:dyDescent="0.25">
      <c r="A35" s="5" t="s">
        <v>848</v>
      </c>
      <c r="B35" s="5" t="s">
        <v>849</v>
      </c>
      <c r="C35" s="5" t="s">
        <v>271</v>
      </c>
      <c r="D35" s="5" t="s">
        <v>272</v>
      </c>
      <c r="E35" s="5" t="s">
        <v>850</v>
      </c>
      <c r="F35" s="5" t="s">
        <v>14</v>
      </c>
      <c r="G35" s="6">
        <v>137.03</v>
      </c>
      <c r="H35" s="6">
        <v>0</v>
      </c>
      <c r="I35" s="6">
        <v>0</v>
      </c>
    </row>
    <row r="36" spans="1:9" ht="136.5" x14ac:dyDescent="0.25">
      <c r="A36" s="5" t="s">
        <v>845</v>
      </c>
      <c r="B36" s="5" t="s">
        <v>846</v>
      </c>
      <c r="C36" s="5" t="s">
        <v>271</v>
      </c>
      <c r="D36" s="5" t="s">
        <v>272</v>
      </c>
      <c r="E36" s="5" t="s">
        <v>847</v>
      </c>
      <c r="F36" s="5" t="s">
        <v>14</v>
      </c>
      <c r="G36" s="6">
        <v>0</v>
      </c>
      <c r="H36" s="6">
        <v>21.41</v>
      </c>
      <c r="I36" s="6">
        <v>0</v>
      </c>
    </row>
    <row r="37" spans="1:9" ht="136.5" x14ac:dyDescent="0.25">
      <c r="A37" s="5" t="s">
        <v>862</v>
      </c>
      <c r="B37" s="5" t="s">
        <v>863</v>
      </c>
      <c r="C37" s="5" t="s">
        <v>271</v>
      </c>
      <c r="D37" s="5" t="s">
        <v>272</v>
      </c>
      <c r="E37" s="5" t="s">
        <v>847</v>
      </c>
      <c r="F37" s="5" t="s">
        <v>14</v>
      </c>
      <c r="G37" s="6">
        <v>381.77</v>
      </c>
      <c r="H37" s="6">
        <v>281.89</v>
      </c>
      <c r="I37" s="6">
        <v>0</v>
      </c>
    </row>
    <row r="38" spans="1:9" ht="136.5" x14ac:dyDescent="0.25">
      <c r="A38" s="5" t="s">
        <v>859</v>
      </c>
      <c r="B38" s="5" t="s">
        <v>860</v>
      </c>
      <c r="C38" s="5" t="s">
        <v>271</v>
      </c>
      <c r="D38" s="5" t="s">
        <v>272</v>
      </c>
      <c r="E38" s="5" t="s">
        <v>861</v>
      </c>
      <c r="F38" s="5" t="s">
        <v>14</v>
      </c>
      <c r="G38" s="6">
        <v>0</v>
      </c>
      <c r="H38" s="6">
        <v>16.14</v>
      </c>
      <c r="I38" s="6">
        <v>0</v>
      </c>
    </row>
    <row r="39" spans="1:9" ht="136.5" x14ac:dyDescent="0.25">
      <c r="A39" s="5" t="s">
        <v>841</v>
      </c>
      <c r="B39" s="5" t="s">
        <v>842</v>
      </c>
      <c r="C39" s="5" t="s">
        <v>271</v>
      </c>
      <c r="D39" s="5" t="s">
        <v>272</v>
      </c>
      <c r="E39" s="5" t="s">
        <v>121</v>
      </c>
      <c r="F39" s="5" t="s">
        <v>14</v>
      </c>
      <c r="G39" s="6">
        <v>0</v>
      </c>
      <c r="H39" s="6">
        <v>2.77</v>
      </c>
      <c r="I39" s="6">
        <v>0</v>
      </c>
    </row>
    <row r="40" spans="1:9" ht="115.5" x14ac:dyDescent="0.25">
      <c r="A40" s="5" t="s">
        <v>874</v>
      </c>
      <c r="B40" s="5" t="s">
        <v>875</v>
      </c>
      <c r="C40" s="5" t="s">
        <v>289</v>
      </c>
      <c r="D40" s="5" t="s">
        <v>290</v>
      </c>
      <c r="E40" s="5" t="s">
        <v>120</v>
      </c>
      <c r="F40" s="5" t="s">
        <v>14</v>
      </c>
      <c r="G40" s="6">
        <v>0</v>
      </c>
      <c r="H40" s="6">
        <v>30.09</v>
      </c>
      <c r="I40" s="6">
        <v>0</v>
      </c>
    </row>
    <row r="41" spans="1:9" ht="84" x14ac:dyDescent="0.25">
      <c r="A41" s="5" t="s">
        <v>843</v>
      </c>
      <c r="B41" s="5" t="s">
        <v>844</v>
      </c>
      <c r="C41" s="5" t="s">
        <v>301</v>
      </c>
      <c r="D41" s="5" t="s">
        <v>302</v>
      </c>
      <c r="E41" s="5" t="s">
        <v>40</v>
      </c>
      <c r="F41" s="5" t="s">
        <v>14</v>
      </c>
      <c r="G41" s="6">
        <v>0</v>
      </c>
      <c r="H41" s="6">
        <v>7.25</v>
      </c>
      <c r="I41" s="6">
        <v>0</v>
      </c>
    </row>
    <row r="42" spans="1:9" ht="73.5" x14ac:dyDescent="0.25">
      <c r="A42" s="5" t="s">
        <v>866</v>
      </c>
      <c r="B42" s="5" t="s">
        <v>867</v>
      </c>
      <c r="C42" s="5" t="s">
        <v>301</v>
      </c>
      <c r="D42" s="5" t="s">
        <v>302</v>
      </c>
      <c r="E42" s="5" t="s">
        <v>40</v>
      </c>
      <c r="F42" s="5" t="s">
        <v>14</v>
      </c>
      <c r="G42" s="6">
        <v>0</v>
      </c>
      <c r="H42" s="6">
        <v>1.83</v>
      </c>
      <c r="I42" s="6">
        <v>0</v>
      </c>
    </row>
    <row r="43" spans="1:9" ht="73.5" x14ac:dyDescent="0.25">
      <c r="A43" s="5" t="s">
        <v>876</v>
      </c>
      <c r="B43" s="5" t="s">
        <v>877</v>
      </c>
      <c r="C43" s="5" t="s">
        <v>301</v>
      </c>
      <c r="D43" s="5" t="s">
        <v>302</v>
      </c>
      <c r="E43" s="5" t="s">
        <v>878</v>
      </c>
      <c r="F43" s="5" t="s">
        <v>14</v>
      </c>
      <c r="G43" s="6">
        <v>0</v>
      </c>
      <c r="H43" s="6">
        <v>0.2</v>
      </c>
      <c r="I43" s="6">
        <v>0</v>
      </c>
    </row>
    <row r="44" spans="1:9" ht="126" x14ac:dyDescent="0.25">
      <c r="A44" s="5" t="s">
        <v>864</v>
      </c>
      <c r="B44" s="5" t="s">
        <v>865</v>
      </c>
      <c r="C44" s="5" t="s">
        <v>301</v>
      </c>
      <c r="D44" s="5" t="s">
        <v>302</v>
      </c>
      <c r="E44" s="5" t="s">
        <v>121</v>
      </c>
      <c r="F44" s="5" t="s">
        <v>14</v>
      </c>
      <c r="G44" s="6">
        <v>0</v>
      </c>
      <c r="H44" s="6">
        <v>12.03</v>
      </c>
      <c r="I44" s="6">
        <v>0</v>
      </c>
    </row>
    <row r="45" spans="1:9" ht="73.5" x14ac:dyDescent="0.25">
      <c r="A45" s="5" t="s">
        <v>862</v>
      </c>
      <c r="B45" s="5" t="s">
        <v>863</v>
      </c>
      <c r="C45" s="5" t="s">
        <v>301</v>
      </c>
      <c r="D45" s="5" t="s">
        <v>302</v>
      </c>
      <c r="E45" s="5" t="s">
        <v>847</v>
      </c>
      <c r="F45" s="5" t="s">
        <v>14</v>
      </c>
      <c r="G45" s="6">
        <v>0</v>
      </c>
      <c r="H45" s="6">
        <v>32.200000000000003</v>
      </c>
      <c r="I45" s="6">
        <v>0</v>
      </c>
    </row>
    <row r="46" spans="1:9" ht="73.5" x14ac:dyDescent="0.25">
      <c r="A46" s="5" t="s">
        <v>862</v>
      </c>
      <c r="B46" s="5" t="s">
        <v>863</v>
      </c>
      <c r="C46" s="5" t="s">
        <v>305</v>
      </c>
      <c r="D46" s="5" t="s">
        <v>306</v>
      </c>
      <c r="E46" s="5" t="s">
        <v>847</v>
      </c>
      <c r="F46" s="5" t="s">
        <v>14</v>
      </c>
      <c r="G46" s="6">
        <v>0</v>
      </c>
      <c r="H46" s="6">
        <v>180.01</v>
      </c>
      <c r="I46" s="6">
        <v>0</v>
      </c>
    </row>
    <row r="47" spans="1:9" ht="73.5" x14ac:dyDescent="0.25">
      <c r="A47" s="5" t="s">
        <v>879</v>
      </c>
      <c r="B47" s="5" t="s">
        <v>880</v>
      </c>
      <c r="C47" s="5" t="s">
        <v>305</v>
      </c>
      <c r="D47" s="5" t="s">
        <v>306</v>
      </c>
      <c r="E47" s="5" t="s">
        <v>120</v>
      </c>
      <c r="F47" s="5" t="s">
        <v>14</v>
      </c>
      <c r="G47" s="6">
        <v>0</v>
      </c>
      <c r="H47" s="6">
        <v>0.13</v>
      </c>
      <c r="I47" s="6">
        <v>0</v>
      </c>
    </row>
    <row r="48" spans="1:9" ht="63" x14ac:dyDescent="0.25">
      <c r="A48" s="5" t="s">
        <v>868</v>
      </c>
      <c r="B48" s="5" t="s">
        <v>869</v>
      </c>
      <c r="C48" s="5" t="s">
        <v>305</v>
      </c>
      <c r="D48" s="5" t="s">
        <v>306</v>
      </c>
      <c r="E48" s="5" t="s">
        <v>121</v>
      </c>
      <c r="F48" s="5" t="s">
        <v>14</v>
      </c>
      <c r="G48" s="6">
        <v>0</v>
      </c>
      <c r="H48" s="6">
        <v>11.59</v>
      </c>
      <c r="I48" s="6">
        <v>0</v>
      </c>
    </row>
    <row r="49" spans="1:9" ht="63" x14ac:dyDescent="0.25">
      <c r="A49" s="5" t="s">
        <v>857</v>
      </c>
      <c r="B49" s="5" t="s">
        <v>858</v>
      </c>
      <c r="C49" s="5" t="s">
        <v>305</v>
      </c>
      <c r="D49" s="5" t="s">
        <v>306</v>
      </c>
      <c r="E49" s="5" t="s">
        <v>121</v>
      </c>
      <c r="F49" s="5" t="s">
        <v>14</v>
      </c>
      <c r="G49" s="6">
        <v>0</v>
      </c>
      <c r="H49" s="6">
        <v>88.52</v>
      </c>
      <c r="I49" s="6">
        <v>0</v>
      </c>
    </row>
    <row r="50" spans="1:9" ht="73.5" x14ac:dyDescent="0.25">
      <c r="A50" s="5" t="s">
        <v>848</v>
      </c>
      <c r="B50" s="5" t="s">
        <v>849</v>
      </c>
      <c r="C50" s="5" t="s">
        <v>305</v>
      </c>
      <c r="D50" s="5" t="s">
        <v>306</v>
      </c>
      <c r="E50" s="5" t="s">
        <v>850</v>
      </c>
      <c r="F50" s="5" t="s">
        <v>14</v>
      </c>
      <c r="G50" s="6">
        <v>0</v>
      </c>
      <c r="H50" s="6">
        <v>38.4</v>
      </c>
      <c r="I50" s="6">
        <v>0</v>
      </c>
    </row>
    <row r="51" spans="1:9" ht="73.5" x14ac:dyDescent="0.25">
      <c r="A51" s="5" t="s">
        <v>872</v>
      </c>
      <c r="B51" s="5" t="s">
        <v>873</v>
      </c>
      <c r="C51" s="5" t="s">
        <v>317</v>
      </c>
      <c r="D51" s="5" t="s">
        <v>318</v>
      </c>
      <c r="E51" s="5" t="s">
        <v>121</v>
      </c>
      <c r="F51" s="5" t="s">
        <v>14</v>
      </c>
      <c r="G51" s="6">
        <v>0</v>
      </c>
      <c r="H51" s="6">
        <v>0.71</v>
      </c>
      <c r="I51" s="6">
        <v>0</v>
      </c>
    </row>
    <row r="52" spans="1:9" ht="84" x14ac:dyDescent="0.25">
      <c r="A52" s="5" t="s">
        <v>881</v>
      </c>
      <c r="B52" s="5" t="s">
        <v>882</v>
      </c>
      <c r="C52" s="5" t="s">
        <v>317</v>
      </c>
      <c r="D52" s="5" t="s">
        <v>318</v>
      </c>
      <c r="E52" s="5" t="s">
        <v>850</v>
      </c>
      <c r="F52" s="5" t="s">
        <v>14</v>
      </c>
      <c r="G52" s="6">
        <v>0</v>
      </c>
      <c r="H52" s="6">
        <v>0.4</v>
      </c>
      <c r="I52" s="6">
        <v>0</v>
      </c>
    </row>
    <row r="53" spans="1:9" ht="73.5" x14ac:dyDescent="0.25">
      <c r="A53" s="5" t="s">
        <v>870</v>
      </c>
      <c r="B53" s="5" t="s">
        <v>871</v>
      </c>
      <c r="C53" s="5" t="s">
        <v>329</v>
      </c>
      <c r="D53" s="5" t="s">
        <v>330</v>
      </c>
      <c r="E53" s="5" t="s">
        <v>861</v>
      </c>
      <c r="F53" s="5" t="s">
        <v>14</v>
      </c>
      <c r="G53" s="6">
        <v>0</v>
      </c>
      <c r="H53" s="6">
        <v>0.01</v>
      </c>
      <c r="I53" s="6">
        <v>0</v>
      </c>
    </row>
    <row r="54" spans="1:9" ht="126" x14ac:dyDescent="0.25">
      <c r="A54" s="5" t="s">
        <v>853</v>
      </c>
      <c r="B54" s="5" t="s">
        <v>854</v>
      </c>
      <c r="C54" s="5" t="s">
        <v>329</v>
      </c>
      <c r="D54" s="5" t="s">
        <v>330</v>
      </c>
      <c r="E54" s="5" t="s">
        <v>121</v>
      </c>
      <c r="F54" s="5" t="s">
        <v>14</v>
      </c>
      <c r="G54" s="6">
        <v>0</v>
      </c>
      <c r="H54" s="6">
        <v>68.599999999999994</v>
      </c>
      <c r="I54" s="6">
        <v>0</v>
      </c>
    </row>
    <row r="55" spans="1:9" x14ac:dyDescent="0.25">
      <c r="F55" s="11"/>
      <c r="G55" s="12">
        <f>SUBTOTAL(9,G3:G54)</f>
        <v>31725.579999999998</v>
      </c>
      <c r="H55" s="12">
        <f t="shared" ref="H55:I55" si="0">SUBTOTAL(9,H3:H54)</f>
        <v>5559.55</v>
      </c>
      <c r="I55" s="12">
        <f t="shared" si="0"/>
        <v>0</v>
      </c>
    </row>
    <row r="56" spans="1:9" x14ac:dyDescent="0.25">
      <c r="F56" s="14" t="s">
        <v>959</v>
      </c>
      <c r="G56" s="12"/>
      <c r="H56" s="12"/>
      <c r="I56" s="12">
        <f>G55+H55+I55</f>
        <v>37285.129999999997</v>
      </c>
    </row>
    <row r="57" spans="1:9" x14ac:dyDescent="0.25">
      <c r="F57" s="15"/>
      <c r="G57" s="8"/>
      <c r="H57" s="8"/>
      <c r="I57" s="8"/>
    </row>
    <row r="58" spans="1:9" x14ac:dyDescent="0.25">
      <c r="F58" s="16" t="s">
        <v>956</v>
      </c>
      <c r="G58" s="13">
        <v>31725.58</v>
      </c>
      <c r="H58" s="13">
        <v>3548.66</v>
      </c>
      <c r="I58" s="13">
        <v>0</v>
      </c>
    </row>
    <row r="59" spans="1:9" x14ac:dyDescent="0.25">
      <c r="I59" s="13">
        <f>G58+H58+I58</f>
        <v>35274.240000000005</v>
      </c>
    </row>
  </sheetData>
  <autoFilter ref="A2:I54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A88" workbookViewId="0">
      <selection activeCell="I93" sqref="I9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16" style="1" customWidth="1"/>
    <col min="7" max="9" width="19.7109375" style="2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883</v>
      </c>
      <c r="B3" s="5" t="s">
        <v>884</v>
      </c>
      <c r="C3" s="5" t="s">
        <v>151</v>
      </c>
      <c r="D3" s="5" t="s">
        <v>152</v>
      </c>
      <c r="E3" s="5" t="s">
        <v>111</v>
      </c>
      <c r="F3" s="5" t="s">
        <v>14</v>
      </c>
      <c r="G3" s="6">
        <v>0</v>
      </c>
      <c r="H3" s="6">
        <v>6.58</v>
      </c>
      <c r="I3" s="6">
        <v>0</v>
      </c>
    </row>
    <row r="4" spans="1:9" ht="126" x14ac:dyDescent="0.25">
      <c r="A4" s="5" t="s">
        <v>885</v>
      </c>
      <c r="B4" s="5" t="s">
        <v>886</v>
      </c>
      <c r="C4" s="5" t="s">
        <v>151</v>
      </c>
      <c r="D4" s="5" t="s">
        <v>152</v>
      </c>
      <c r="E4" s="5" t="s">
        <v>111</v>
      </c>
      <c r="F4" s="5" t="s">
        <v>14</v>
      </c>
      <c r="G4" s="6">
        <v>0.01</v>
      </c>
      <c r="H4" s="6">
        <v>0</v>
      </c>
      <c r="I4" s="6">
        <v>0</v>
      </c>
    </row>
    <row r="5" spans="1:9" ht="136.5" x14ac:dyDescent="0.25">
      <c r="A5" s="5" t="s">
        <v>885</v>
      </c>
      <c r="B5" s="5" t="s">
        <v>886</v>
      </c>
      <c r="C5" s="5" t="s">
        <v>271</v>
      </c>
      <c r="D5" s="5" t="s">
        <v>272</v>
      </c>
      <c r="E5" s="5" t="s">
        <v>111</v>
      </c>
      <c r="F5" s="5" t="s">
        <v>14</v>
      </c>
      <c r="G5" s="6">
        <v>0.01</v>
      </c>
      <c r="H5" s="6">
        <v>0</v>
      </c>
      <c r="I5" s="6">
        <v>0</v>
      </c>
    </row>
    <row r="6" spans="1:9" ht="94.5" x14ac:dyDescent="0.25">
      <c r="A6" s="5" t="s">
        <v>887</v>
      </c>
      <c r="B6" s="5" t="s">
        <v>888</v>
      </c>
      <c r="C6" s="5" t="s">
        <v>227</v>
      </c>
      <c r="D6" s="5" t="s">
        <v>228</v>
      </c>
      <c r="E6" s="5" t="s">
        <v>111</v>
      </c>
      <c r="F6" s="5" t="s">
        <v>14</v>
      </c>
      <c r="G6" s="6">
        <v>0</v>
      </c>
      <c r="H6" s="6">
        <v>0.46</v>
      </c>
      <c r="I6" s="6">
        <v>0</v>
      </c>
    </row>
    <row r="7" spans="1:9" ht="126" x14ac:dyDescent="0.25">
      <c r="A7" s="5" t="s">
        <v>889</v>
      </c>
      <c r="B7" s="5" t="s">
        <v>890</v>
      </c>
      <c r="C7" s="5" t="s">
        <v>151</v>
      </c>
      <c r="D7" s="5" t="s">
        <v>152</v>
      </c>
      <c r="E7" s="5" t="s">
        <v>111</v>
      </c>
      <c r="F7" s="5" t="s">
        <v>14</v>
      </c>
      <c r="G7" s="6">
        <v>0</v>
      </c>
      <c r="H7" s="6">
        <v>9.9700000000000006</v>
      </c>
      <c r="I7" s="6">
        <v>0</v>
      </c>
    </row>
    <row r="8" spans="1:9" ht="94.5" x14ac:dyDescent="0.25">
      <c r="A8" s="5" t="s">
        <v>891</v>
      </c>
      <c r="B8" s="5" t="s">
        <v>892</v>
      </c>
      <c r="C8" s="5" t="s">
        <v>227</v>
      </c>
      <c r="D8" s="5" t="s">
        <v>228</v>
      </c>
      <c r="E8" s="5" t="s">
        <v>111</v>
      </c>
      <c r="F8" s="5" t="s">
        <v>14</v>
      </c>
      <c r="G8" s="6">
        <v>262.45</v>
      </c>
      <c r="H8" s="6">
        <v>0</v>
      </c>
      <c r="I8" s="6">
        <v>0</v>
      </c>
    </row>
    <row r="9" spans="1:9" ht="136.5" x14ac:dyDescent="0.25">
      <c r="A9" s="5" t="s">
        <v>891</v>
      </c>
      <c r="B9" s="5" t="s">
        <v>892</v>
      </c>
      <c r="C9" s="5" t="s">
        <v>271</v>
      </c>
      <c r="D9" s="5" t="s">
        <v>272</v>
      </c>
      <c r="E9" s="5" t="s">
        <v>111</v>
      </c>
      <c r="F9" s="5" t="s">
        <v>14</v>
      </c>
      <c r="G9" s="6">
        <v>0</v>
      </c>
      <c r="H9" s="6">
        <v>98.83</v>
      </c>
      <c r="I9" s="6">
        <v>0</v>
      </c>
    </row>
    <row r="10" spans="1:9" ht="157.5" x14ac:dyDescent="0.25">
      <c r="A10" s="5" t="s">
        <v>891</v>
      </c>
      <c r="B10" s="5" t="s">
        <v>892</v>
      </c>
      <c r="C10" s="5" t="s">
        <v>286</v>
      </c>
      <c r="D10" s="5" t="s">
        <v>955</v>
      </c>
      <c r="E10" s="5" t="s">
        <v>111</v>
      </c>
      <c r="F10" s="5" t="s">
        <v>14</v>
      </c>
      <c r="G10" s="6">
        <v>1043.27</v>
      </c>
      <c r="H10" s="6">
        <v>0</v>
      </c>
      <c r="I10" s="6">
        <v>0</v>
      </c>
    </row>
    <row r="11" spans="1:9" ht="136.5" x14ac:dyDescent="0.25">
      <c r="A11" s="5" t="s">
        <v>893</v>
      </c>
      <c r="B11" s="5" t="s">
        <v>894</v>
      </c>
      <c r="C11" s="5" t="s">
        <v>271</v>
      </c>
      <c r="D11" s="5" t="s">
        <v>272</v>
      </c>
      <c r="E11" s="5" t="s">
        <v>895</v>
      </c>
      <c r="F11" s="5" t="s">
        <v>14</v>
      </c>
      <c r="G11" s="6">
        <v>0</v>
      </c>
      <c r="H11" s="6">
        <v>15.53</v>
      </c>
      <c r="I11" s="6">
        <v>0</v>
      </c>
    </row>
    <row r="12" spans="1:9" ht="157.5" x14ac:dyDescent="0.25">
      <c r="A12" s="5" t="s">
        <v>896</v>
      </c>
      <c r="B12" s="5" t="s">
        <v>897</v>
      </c>
      <c r="C12" s="5" t="s">
        <v>286</v>
      </c>
      <c r="D12" s="5" t="s">
        <v>955</v>
      </c>
      <c r="E12" s="5" t="s">
        <v>898</v>
      </c>
      <c r="F12" s="5" t="s">
        <v>14</v>
      </c>
      <c r="G12" s="6">
        <v>0</v>
      </c>
      <c r="H12" s="6">
        <v>0.5</v>
      </c>
      <c r="I12" s="6">
        <v>0</v>
      </c>
    </row>
    <row r="13" spans="1:9" ht="136.5" x14ac:dyDescent="0.25">
      <c r="A13" s="5" t="s">
        <v>899</v>
      </c>
      <c r="B13" s="5" t="s">
        <v>900</v>
      </c>
      <c r="C13" s="5" t="s">
        <v>271</v>
      </c>
      <c r="D13" s="5" t="s">
        <v>272</v>
      </c>
      <c r="E13" s="5" t="s">
        <v>111</v>
      </c>
      <c r="F13" s="5" t="s">
        <v>14</v>
      </c>
      <c r="G13" s="6">
        <v>21590.560000000001</v>
      </c>
      <c r="H13" s="6">
        <v>57.18</v>
      </c>
      <c r="I13" s="6">
        <v>0</v>
      </c>
    </row>
    <row r="14" spans="1:9" ht="94.5" x14ac:dyDescent="0.25">
      <c r="A14" s="5" t="s">
        <v>901</v>
      </c>
      <c r="B14" s="5" t="s">
        <v>902</v>
      </c>
      <c r="C14" s="5" t="s">
        <v>337</v>
      </c>
      <c r="D14" s="5" t="s">
        <v>338</v>
      </c>
      <c r="E14" s="5" t="s">
        <v>13</v>
      </c>
      <c r="F14" s="5" t="s">
        <v>14</v>
      </c>
      <c r="G14" s="6">
        <v>0</v>
      </c>
      <c r="H14" s="6">
        <v>0</v>
      </c>
      <c r="I14" s="6">
        <v>1029.1099999999999</v>
      </c>
    </row>
    <row r="15" spans="1:9" ht="136.5" x14ac:dyDescent="0.25">
      <c r="A15" s="5" t="s">
        <v>903</v>
      </c>
      <c r="B15" s="5" t="s">
        <v>904</v>
      </c>
      <c r="C15" s="5" t="s">
        <v>19</v>
      </c>
      <c r="D15" s="5" t="s">
        <v>20</v>
      </c>
      <c r="E15" s="5" t="s">
        <v>905</v>
      </c>
      <c r="F15" s="5" t="s">
        <v>21</v>
      </c>
      <c r="G15" s="6">
        <v>77857</v>
      </c>
      <c r="H15" s="6">
        <v>16606.82</v>
      </c>
      <c r="I15" s="6">
        <v>0</v>
      </c>
    </row>
    <row r="16" spans="1:9" ht="94.5" x14ac:dyDescent="0.25">
      <c r="A16" s="5" t="s">
        <v>903</v>
      </c>
      <c r="B16" s="5" t="s">
        <v>904</v>
      </c>
      <c r="C16" s="5" t="s">
        <v>227</v>
      </c>
      <c r="D16" s="5" t="s">
        <v>228</v>
      </c>
      <c r="E16" s="5" t="s">
        <v>905</v>
      </c>
      <c r="F16" s="5" t="s">
        <v>14</v>
      </c>
      <c r="G16" s="6">
        <v>0</v>
      </c>
      <c r="H16" s="6">
        <v>12.94</v>
      </c>
      <c r="I16" s="6">
        <v>0</v>
      </c>
    </row>
    <row r="17" spans="1:9" ht="157.5" x14ac:dyDescent="0.25">
      <c r="A17" s="5" t="s">
        <v>903</v>
      </c>
      <c r="B17" s="5" t="s">
        <v>904</v>
      </c>
      <c r="C17" s="5" t="s">
        <v>286</v>
      </c>
      <c r="D17" s="5" t="s">
        <v>955</v>
      </c>
      <c r="E17" s="5" t="s">
        <v>905</v>
      </c>
      <c r="F17" s="5" t="s">
        <v>14</v>
      </c>
      <c r="G17" s="6">
        <v>561.14</v>
      </c>
      <c r="H17" s="6">
        <v>0</v>
      </c>
      <c r="I17" s="6">
        <v>0</v>
      </c>
    </row>
    <row r="18" spans="1:9" ht="84" x14ac:dyDescent="0.25">
      <c r="A18" s="5" t="s">
        <v>903</v>
      </c>
      <c r="B18" s="5" t="s">
        <v>904</v>
      </c>
      <c r="C18" s="5" t="s">
        <v>317</v>
      </c>
      <c r="D18" s="5" t="s">
        <v>318</v>
      </c>
      <c r="E18" s="5" t="s">
        <v>905</v>
      </c>
      <c r="F18" s="5" t="s">
        <v>14</v>
      </c>
      <c r="G18" s="6">
        <v>0</v>
      </c>
      <c r="H18" s="6">
        <v>0.02</v>
      </c>
      <c r="I18" s="6">
        <v>0</v>
      </c>
    </row>
    <row r="19" spans="1:9" ht="157.5" x14ac:dyDescent="0.25">
      <c r="A19" s="5" t="s">
        <v>906</v>
      </c>
      <c r="B19" s="5" t="s">
        <v>907</v>
      </c>
      <c r="C19" s="5" t="s">
        <v>339</v>
      </c>
      <c r="D19" s="5" t="s">
        <v>340</v>
      </c>
      <c r="E19" s="5" t="s">
        <v>908</v>
      </c>
      <c r="F19" s="5" t="s">
        <v>14</v>
      </c>
      <c r="G19" s="6">
        <v>0</v>
      </c>
      <c r="H19" s="6">
        <v>0</v>
      </c>
      <c r="I19" s="6">
        <v>200</v>
      </c>
    </row>
    <row r="20" spans="1:9" ht="126" x14ac:dyDescent="0.25">
      <c r="A20" s="5" t="s">
        <v>909</v>
      </c>
      <c r="B20" s="5" t="s">
        <v>910</v>
      </c>
      <c r="C20" s="5" t="s">
        <v>151</v>
      </c>
      <c r="D20" s="5" t="s">
        <v>152</v>
      </c>
      <c r="E20" s="5" t="s">
        <v>111</v>
      </c>
      <c r="F20" s="5" t="s">
        <v>14</v>
      </c>
      <c r="G20" s="6">
        <v>63229.85</v>
      </c>
      <c r="H20" s="6">
        <v>5475.47</v>
      </c>
      <c r="I20" s="6">
        <v>0</v>
      </c>
    </row>
    <row r="21" spans="1:9" ht="94.5" x14ac:dyDescent="0.25">
      <c r="A21" s="5" t="s">
        <v>911</v>
      </c>
      <c r="B21" s="5" t="s">
        <v>912</v>
      </c>
      <c r="C21" s="5" t="s">
        <v>227</v>
      </c>
      <c r="D21" s="5" t="s">
        <v>228</v>
      </c>
      <c r="E21" s="5" t="s">
        <v>111</v>
      </c>
      <c r="F21" s="5" t="s">
        <v>14</v>
      </c>
      <c r="G21" s="6">
        <v>223.68</v>
      </c>
      <c r="H21" s="6">
        <v>0</v>
      </c>
      <c r="I21" s="6">
        <v>0</v>
      </c>
    </row>
    <row r="22" spans="1:9" ht="94.5" x14ac:dyDescent="0.25">
      <c r="A22" s="5" t="s">
        <v>913</v>
      </c>
      <c r="B22" s="5" t="s">
        <v>914</v>
      </c>
      <c r="C22" s="5" t="s">
        <v>227</v>
      </c>
      <c r="D22" s="5" t="s">
        <v>228</v>
      </c>
      <c r="E22" s="5" t="s">
        <v>111</v>
      </c>
      <c r="F22" s="5" t="s">
        <v>14</v>
      </c>
      <c r="G22" s="6">
        <v>0.01</v>
      </c>
      <c r="H22" s="6">
        <v>0</v>
      </c>
      <c r="I22" s="6">
        <v>0</v>
      </c>
    </row>
    <row r="23" spans="1:9" ht="73.5" x14ac:dyDescent="0.25">
      <c r="A23" s="5" t="s">
        <v>913</v>
      </c>
      <c r="B23" s="5" t="s">
        <v>914</v>
      </c>
      <c r="C23" s="5" t="s">
        <v>317</v>
      </c>
      <c r="D23" s="5" t="s">
        <v>318</v>
      </c>
      <c r="E23" s="5" t="s">
        <v>111</v>
      </c>
      <c r="F23" s="5" t="s">
        <v>14</v>
      </c>
      <c r="G23" s="6">
        <v>0</v>
      </c>
      <c r="H23" s="6">
        <v>6.73</v>
      </c>
      <c r="I23" s="6">
        <v>0</v>
      </c>
    </row>
    <row r="24" spans="1:9" ht="126" x14ac:dyDescent="0.25">
      <c r="A24" s="5" t="s">
        <v>915</v>
      </c>
      <c r="B24" s="5" t="s">
        <v>916</v>
      </c>
      <c r="C24" s="5" t="s">
        <v>146</v>
      </c>
      <c r="D24" s="5" t="s">
        <v>147</v>
      </c>
      <c r="E24" s="5" t="s">
        <v>111</v>
      </c>
      <c r="F24" s="5" t="s">
        <v>14</v>
      </c>
      <c r="G24" s="6">
        <v>0</v>
      </c>
      <c r="H24" s="6">
        <v>2227.98</v>
      </c>
      <c r="I24" s="6">
        <v>0</v>
      </c>
    </row>
    <row r="25" spans="1:9" ht="94.5" x14ac:dyDescent="0.25">
      <c r="A25" s="5" t="s">
        <v>915</v>
      </c>
      <c r="B25" s="5" t="s">
        <v>916</v>
      </c>
      <c r="C25" s="5" t="s">
        <v>227</v>
      </c>
      <c r="D25" s="5" t="s">
        <v>228</v>
      </c>
      <c r="E25" s="5" t="s">
        <v>111</v>
      </c>
      <c r="F25" s="5" t="s">
        <v>14</v>
      </c>
      <c r="G25" s="6">
        <v>0</v>
      </c>
      <c r="H25" s="6">
        <v>5033.41</v>
      </c>
      <c r="I25" s="6">
        <v>0</v>
      </c>
    </row>
    <row r="26" spans="1:9" ht="136.5" x14ac:dyDescent="0.25">
      <c r="A26" s="5" t="s">
        <v>915</v>
      </c>
      <c r="B26" s="5" t="s">
        <v>916</v>
      </c>
      <c r="C26" s="5" t="s">
        <v>269</v>
      </c>
      <c r="D26" s="5" t="s">
        <v>270</v>
      </c>
      <c r="E26" s="5" t="s">
        <v>111</v>
      </c>
      <c r="F26" s="5" t="s">
        <v>14</v>
      </c>
      <c r="G26" s="6">
        <v>0</v>
      </c>
      <c r="H26" s="6">
        <v>31.58</v>
      </c>
      <c r="I26" s="6">
        <v>0</v>
      </c>
    </row>
    <row r="27" spans="1:9" ht="126" x14ac:dyDescent="0.25">
      <c r="A27" s="5" t="s">
        <v>917</v>
      </c>
      <c r="B27" s="5" t="s">
        <v>918</v>
      </c>
      <c r="C27" s="5" t="s">
        <v>151</v>
      </c>
      <c r="D27" s="5" t="s">
        <v>152</v>
      </c>
      <c r="E27" s="5" t="s">
        <v>111</v>
      </c>
      <c r="F27" s="5" t="s">
        <v>14</v>
      </c>
      <c r="G27" s="6">
        <v>0</v>
      </c>
      <c r="H27" s="6">
        <v>0.19</v>
      </c>
      <c r="I27" s="6">
        <v>0</v>
      </c>
    </row>
    <row r="28" spans="1:9" ht="94.5" x14ac:dyDescent="0.25">
      <c r="A28" s="5" t="s">
        <v>917</v>
      </c>
      <c r="B28" s="5" t="s">
        <v>918</v>
      </c>
      <c r="C28" s="5" t="s">
        <v>227</v>
      </c>
      <c r="D28" s="5" t="s">
        <v>228</v>
      </c>
      <c r="E28" s="5" t="s">
        <v>111</v>
      </c>
      <c r="F28" s="5" t="s">
        <v>14</v>
      </c>
      <c r="G28" s="6">
        <v>0</v>
      </c>
      <c r="H28" s="6">
        <v>3.51</v>
      </c>
      <c r="I28" s="6">
        <v>0</v>
      </c>
    </row>
    <row r="29" spans="1:9" ht="136.5" x14ac:dyDescent="0.25">
      <c r="A29" s="5" t="s">
        <v>917</v>
      </c>
      <c r="B29" s="5" t="s">
        <v>918</v>
      </c>
      <c r="C29" s="5" t="s">
        <v>271</v>
      </c>
      <c r="D29" s="5" t="s">
        <v>272</v>
      </c>
      <c r="E29" s="5" t="s">
        <v>111</v>
      </c>
      <c r="F29" s="5" t="s">
        <v>14</v>
      </c>
      <c r="G29" s="6">
        <v>0</v>
      </c>
      <c r="H29" s="6">
        <v>1.38</v>
      </c>
      <c r="I29" s="6">
        <v>0</v>
      </c>
    </row>
    <row r="30" spans="1:9" ht="136.5" x14ac:dyDescent="0.25">
      <c r="A30" s="5" t="s">
        <v>919</v>
      </c>
      <c r="B30" s="5" t="s">
        <v>920</v>
      </c>
      <c r="C30" s="5" t="s">
        <v>19</v>
      </c>
      <c r="D30" s="5" t="s">
        <v>20</v>
      </c>
      <c r="E30" s="5" t="s">
        <v>895</v>
      </c>
      <c r="F30" s="5" t="s">
        <v>21</v>
      </c>
      <c r="G30" s="6">
        <v>0</v>
      </c>
      <c r="H30" s="6">
        <v>0.4</v>
      </c>
      <c r="I30" s="6">
        <v>0</v>
      </c>
    </row>
    <row r="31" spans="1:9" ht="126" x14ac:dyDescent="0.25">
      <c r="A31" s="5" t="s">
        <v>919</v>
      </c>
      <c r="B31" s="5" t="s">
        <v>920</v>
      </c>
      <c r="C31" s="5" t="s">
        <v>151</v>
      </c>
      <c r="D31" s="5" t="s">
        <v>152</v>
      </c>
      <c r="E31" s="5" t="s">
        <v>895</v>
      </c>
      <c r="F31" s="5" t="s">
        <v>14</v>
      </c>
      <c r="G31" s="6">
        <v>0</v>
      </c>
      <c r="H31" s="6">
        <v>31.18</v>
      </c>
      <c r="I31" s="6">
        <v>0</v>
      </c>
    </row>
    <row r="32" spans="1:9" ht="136.5" x14ac:dyDescent="0.25">
      <c r="A32" s="5" t="s">
        <v>919</v>
      </c>
      <c r="B32" s="5" t="s">
        <v>920</v>
      </c>
      <c r="C32" s="5" t="s">
        <v>271</v>
      </c>
      <c r="D32" s="5" t="s">
        <v>272</v>
      </c>
      <c r="E32" s="5" t="s">
        <v>895</v>
      </c>
      <c r="F32" s="5" t="s">
        <v>14</v>
      </c>
      <c r="G32" s="6">
        <v>0</v>
      </c>
      <c r="H32" s="6">
        <v>33.07</v>
      </c>
      <c r="I32" s="6">
        <v>0</v>
      </c>
    </row>
    <row r="33" spans="1:9" ht="73.5" x14ac:dyDescent="0.25">
      <c r="A33" s="5" t="s">
        <v>919</v>
      </c>
      <c r="B33" s="5" t="s">
        <v>920</v>
      </c>
      <c r="C33" s="5" t="s">
        <v>329</v>
      </c>
      <c r="D33" s="5" t="s">
        <v>330</v>
      </c>
      <c r="E33" s="5" t="s">
        <v>895</v>
      </c>
      <c r="F33" s="5" t="s">
        <v>14</v>
      </c>
      <c r="G33" s="6">
        <v>50.79</v>
      </c>
      <c r="H33" s="6">
        <v>0.08</v>
      </c>
      <c r="I33" s="6">
        <v>0</v>
      </c>
    </row>
    <row r="34" spans="1:9" ht="136.5" x14ac:dyDescent="0.25">
      <c r="A34" s="5" t="s">
        <v>921</v>
      </c>
      <c r="B34" s="5" t="s">
        <v>922</v>
      </c>
      <c r="C34" s="5" t="s">
        <v>19</v>
      </c>
      <c r="D34" s="5" t="s">
        <v>20</v>
      </c>
      <c r="E34" s="5" t="s">
        <v>123</v>
      </c>
      <c r="F34" s="5" t="s">
        <v>21</v>
      </c>
      <c r="G34" s="6">
        <v>0</v>
      </c>
      <c r="H34" s="6">
        <v>260.62</v>
      </c>
      <c r="I34" s="6">
        <v>0</v>
      </c>
    </row>
    <row r="35" spans="1:9" ht="126" x14ac:dyDescent="0.25">
      <c r="A35" s="5" t="s">
        <v>921</v>
      </c>
      <c r="B35" s="5" t="s">
        <v>922</v>
      </c>
      <c r="C35" s="5" t="s">
        <v>151</v>
      </c>
      <c r="D35" s="5" t="s">
        <v>152</v>
      </c>
      <c r="E35" s="5" t="s">
        <v>123</v>
      </c>
      <c r="F35" s="5" t="s">
        <v>14</v>
      </c>
      <c r="G35" s="6">
        <v>0</v>
      </c>
      <c r="H35" s="6">
        <v>339.72</v>
      </c>
      <c r="I35" s="6">
        <v>0</v>
      </c>
    </row>
    <row r="36" spans="1:9" ht="94.5" x14ac:dyDescent="0.25">
      <c r="A36" s="5" t="s">
        <v>921</v>
      </c>
      <c r="B36" s="5" t="s">
        <v>922</v>
      </c>
      <c r="C36" s="5" t="s">
        <v>227</v>
      </c>
      <c r="D36" s="5" t="s">
        <v>228</v>
      </c>
      <c r="E36" s="5" t="s">
        <v>123</v>
      </c>
      <c r="F36" s="5" t="s">
        <v>14</v>
      </c>
      <c r="G36" s="6">
        <v>0</v>
      </c>
      <c r="H36" s="6">
        <v>44.27</v>
      </c>
      <c r="I36" s="6">
        <v>0</v>
      </c>
    </row>
    <row r="37" spans="1:9" ht="136.5" x14ac:dyDescent="0.25">
      <c r="A37" s="5" t="s">
        <v>921</v>
      </c>
      <c r="B37" s="5" t="s">
        <v>922</v>
      </c>
      <c r="C37" s="5" t="s">
        <v>271</v>
      </c>
      <c r="D37" s="5" t="s">
        <v>272</v>
      </c>
      <c r="E37" s="5" t="s">
        <v>123</v>
      </c>
      <c r="F37" s="5" t="s">
        <v>14</v>
      </c>
      <c r="G37" s="6">
        <v>0</v>
      </c>
      <c r="H37" s="6">
        <v>81.16</v>
      </c>
      <c r="I37" s="6">
        <v>0</v>
      </c>
    </row>
    <row r="38" spans="1:9" ht="73.5" x14ac:dyDescent="0.25">
      <c r="A38" s="5" t="s">
        <v>923</v>
      </c>
      <c r="B38" s="5" t="s">
        <v>924</v>
      </c>
      <c r="C38" s="5" t="s">
        <v>305</v>
      </c>
      <c r="D38" s="5" t="s">
        <v>306</v>
      </c>
      <c r="E38" s="5" t="s">
        <v>898</v>
      </c>
      <c r="F38" s="5" t="s">
        <v>14</v>
      </c>
      <c r="G38" s="6">
        <v>0</v>
      </c>
      <c r="H38" s="6">
        <v>47.88</v>
      </c>
      <c r="I38" s="6">
        <v>0</v>
      </c>
    </row>
    <row r="39" spans="1:9" ht="136.5" x14ac:dyDescent="0.25">
      <c r="A39" s="5" t="s">
        <v>925</v>
      </c>
      <c r="B39" s="5" t="s">
        <v>926</v>
      </c>
      <c r="C39" s="5" t="s">
        <v>19</v>
      </c>
      <c r="D39" s="5" t="s">
        <v>20</v>
      </c>
      <c r="E39" s="5" t="s">
        <v>927</v>
      </c>
      <c r="F39" s="5" t="s">
        <v>21</v>
      </c>
      <c r="G39" s="6">
        <v>8980.4500000000007</v>
      </c>
      <c r="H39" s="6">
        <v>364.83</v>
      </c>
      <c r="I39" s="6">
        <v>661.24</v>
      </c>
    </row>
    <row r="40" spans="1:9" ht="126" x14ac:dyDescent="0.25">
      <c r="A40" s="5" t="s">
        <v>925</v>
      </c>
      <c r="B40" s="5" t="s">
        <v>926</v>
      </c>
      <c r="C40" s="5" t="s">
        <v>151</v>
      </c>
      <c r="D40" s="5" t="s">
        <v>152</v>
      </c>
      <c r="E40" s="5" t="s">
        <v>927</v>
      </c>
      <c r="F40" s="5" t="s">
        <v>14</v>
      </c>
      <c r="G40" s="6">
        <v>0</v>
      </c>
      <c r="H40" s="6">
        <v>917.52</v>
      </c>
      <c r="I40" s="6">
        <v>0</v>
      </c>
    </row>
    <row r="41" spans="1:9" ht="94.5" x14ac:dyDescent="0.25">
      <c r="A41" s="5" t="s">
        <v>925</v>
      </c>
      <c r="B41" s="5" t="s">
        <v>926</v>
      </c>
      <c r="C41" s="5" t="s">
        <v>227</v>
      </c>
      <c r="D41" s="5" t="s">
        <v>228</v>
      </c>
      <c r="E41" s="5" t="s">
        <v>927</v>
      </c>
      <c r="F41" s="5" t="s">
        <v>14</v>
      </c>
      <c r="G41" s="6">
        <v>193.65</v>
      </c>
      <c r="H41" s="6">
        <v>97.15</v>
      </c>
      <c r="I41" s="6">
        <v>0</v>
      </c>
    </row>
    <row r="42" spans="1:9" ht="136.5" x14ac:dyDescent="0.25">
      <c r="A42" s="5" t="s">
        <v>925</v>
      </c>
      <c r="B42" s="5" t="s">
        <v>926</v>
      </c>
      <c r="C42" s="5" t="s">
        <v>271</v>
      </c>
      <c r="D42" s="5" t="s">
        <v>272</v>
      </c>
      <c r="E42" s="5" t="s">
        <v>927</v>
      </c>
      <c r="F42" s="5" t="s">
        <v>14</v>
      </c>
      <c r="G42" s="6">
        <v>525.17999999999995</v>
      </c>
      <c r="H42" s="6">
        <v>236.43</v>
      </c>
      <c r="I42" s="6">
        <v>0</v>
      </c>
    </row>
    <row r="43" spans="1:9" ht="73.5" x14ac:dyDescent="0.25">
      <c r="A43" s="5" t="s">
        <v>925</v>
      </c>
      <c r="B43" s="5" t="s">
        <v>926</v>
      </c>
      <c r="C43" s="5" t="s">
        <v>317</v>
      </c>
      <c r="D43" s="5" t="s">
        <v>318</v>
      </c>
      <c r="E43" s="5" t="s">
        <v>927</v>
      </c>
      <c r="F43" s="5" t="s">
        <v>14</v>
      </c>
      <c r="G43" s="6">
        <v>0</v>
      </c>
      <c r="H43" s="6">
        <v>181.23</v>
      </c>
      <c r="I43" s="6">
        <v>0</v>
      </c>
    </row>
    <row r="44" spans="1:9" ht="73.5" x14ac:dyDescent="0.25">
      <c r="A44" s="5" t="s">
        <v>925</v>
      </c>
      <c r="B44" s="5" t="s">
        <v>926</v>
      </c>
      <c r="C44" s="5" t="s">
        <v>928</v>
      </c>
      <c r="D44" s="5" t="s">
        <v>929</v>
      </c>
      <c r="E44" s="5" t="s">
        <v>927</v>
      </c>
      <c r="F44" s="5" t="s">
        <v>14</v>
      </c>
      <c r="G44" s="6">
        <v>0</v>
      </c>
      <c r="H44" s="6">
        <v>0.01</v>
      </c>
      <c r="I44" s="6">
        <v>0</v>
      </c>
    </row>
    <row r="45" spans="1:9" ht="136.5" x14ac:dyDescent="0.25">
      <c r="A45" s="5" t="s">
        <v>930</v>
      </c>
      <c r="B45" s="5" t="s">
        <v>931</v>
      </c>
      <c r="C45" s="5" t="s">
        <v>19</v>
      </c>
      <c r="D45" s="5" t="s">
        <v>20</v>
      </c>
      <c r="E45" s="5" t="s">
        <v>908</v>
      </c>
      <c r="F45" s="5" t="s">
        <v>21</v>
      </c>
      <c r="G45" s="6">
        <v>24855.46</v>
      </c>
      <c r="H45" s="6">
        <v>995.47</v>
      </c>
      <c r="I45" s="6">
        <v>0</v>
      </c>
    </row>
    <row r="46" spans="1:9" ht="126" x14ac:dyDescent="0.25">
      <c r="A46" s="5" t="s">
        <v>930</v>
      </c>
      <c r="B46" s="5" t="s">
        <v>931</v>
      </c>
      <c r="C46" s="5" t="s">
        <v>151</v>
      </c>
      <c r="D46" s="5" t="s">
        <v>152</v>
      </c>
      <c r="E46" s="5" t="s">
        <v>908</v>
      </c>
      <c r="F46" s="5" t="s">
        <v>14</v>
      </c>
      <c r="G46" s="6">
        <v>44616.76</v>
      </c>
      <c r="H46" s="6">
        <v>0</v>
      </c>
      <c r="I46" s="6">
        <v>0</v>
      </c>
    </row>
    <row r="47" spans="1:9" ht="136.5" x14ac:dyDescent="0.25">
      <c r="A47" s="5" t="s">
        <v>930</v>
      </c>
      <c r="B47" s="5" t="s">
        <v>931</v>
      </c>
      <c r="C47" s="5" t="s">
        <v>271</v>
      </c>
      <c r="D47" s="5" t="s">
        <v>272</v>
      </c>
      <c r="E47" s="5" t="s">
        <v>908</v>
      </c>
      <c r="F47" s="5" t="s">
        <v>14</v>
      </c>
      <c r="G47" s="6">
        <v>0</v>
      </c>
      <c r="H47" s="6">
        <v>20.13</v>
      </c>
      <c r="I47" s="6">
        <v>0</v>
      </c>
    </row>
    <row r="48" spans="1:9" ht="73.5" x14ac:dyDescent="0.25">
      <c r="A48" s="5" t="s">
        <v>930</v>
      </c>
      <c r="B48" s="5" t="s">
        <v>931</v>
      </c>
      <c r="C48" s="5" t="s">
        <v>317</v>
      </c>
      <c r="D48" s="5" t="s">
        <v>318</v>
      </c>
      <c r="E48" s="5" t="s">
        <v>908</v>
      </c>
      <c r="F48" s="5" t="s">
        <v>14</v>
      </c>
      <c r="G48" s="6">
        <v>0</v>
      </c>
      <c r="H48" s="6">
        <v>20</v>
      </c>
      <c r="I48" s="6">
        <v>101.6</v>
      </c>
    </row>
    <row r="49" spans="1:9" ht="73.5" x14ac:dyDescent="0.25">
      <c r="A49" s="5" t="s">
        <v>930</v>
      </c>
      <c r="B49" s="5" t="s">
        <v>931</v>
      </c>
      <c r="C49" s="5" t="s">
        <v>329</v>
      </c>
      <c r="D49" s="5" t="s">
        <v>330</v>
      </c>
      <c r="E49" s="5" t="s">
        <v>908</v>
      </c>
      <c r="F49" s="5" t="s">
        <v>14</v>
      </c>
      <c r="G49" s="6">
        <v>5935</v>
      </c>
      <c r="H49" s="6">
        <v>16.13</v>
      </c>
      <c r="I49" s="6">
        <v>0</v>
      </c>
    </row>
    <row r="50" spans="1:9" ht="136.5" x14ac:dyDescent="0.25">
      <c r="A50" s="5" t="s">
        <v>932</v>
      </c>
      <c r="B50" s="5" t="s">
        <v>933</v>
      </c>
      <c r="C50" s="5" t="s">
        <v>19</v>
      </c>
      <c r="D50" s="5" t="s">
        <v>20</v>
      </c>
      <c r="E50" s="5" t="s">
        <v>934</v>
      </c>
      <c r="F50" s="5" t="s">
        <v>21</v>
      </c>
      <c r="G50" s="6">
        <v>261622.91</v>
      </c>
      <c r="H50" s="6">
        <v>38356.839999999997</v>
      </c>
      <c r="I50" s="6">
        <v>0</v>
      </c>
    </row>
    <row r="51" spans="1:9" ht="126" x14ac:dyDescent="0.25">
      <c r="A51" s="5" t="s">
        <v>932</v>
      </c>
      <c r="B51" s="5" t="s">
        <v>933</v>
      </c>
      <c r="C51" s="5" t="s">
        <v>151</v>
      </c>
      <c r="D51" s="5" t="s">
        <v>152</v>
      </c>
      <c r="E51" s="5" t="s">
        <v>934</v>
      </c>
      <c r="F51" s="5" t="s">
        <v>14</v>
      </c>
      <c r="G51" s="6">
        <v>55023.18</v>
      </c>
      <c r="H51" s="6">
        <v>5225.93</v>
      </c>
      <c r="I51" s="6">
        <v>76.319999999999993</v>
      </c>
    </row>
    <row r="52" spans="1:9" ht="94.5" x14ac:dyDescent="0.25">
      <c r="A52" s="5" t="s">
        <v>932</v>
      </c>
      <c r="B52" s="5" t="s">
        <v>933</v>
      </c>
      <c r="C52" s="5" t="s">
        <v>227</v>
      </c>
      <c r="D52" s="5" t="s">
        <v>228</v>
      </c>
      <c r="E52" s="5" t="s">
        <v>934</v>
      </c>
      <c r="F52" s="5" t="s">
        <v>14</v>
      </c>
      <c r="G52" s="6">
        <v>3523.68</v>
      </c>
      <c r="H52" s="6">
        <v>393.26</v>
      </c>
      <c r="I52" s="6">
        <v>329.21</v>
      </c>
    </row>
    <row r="53" spans="1:9" ht="136.5" x14ac:dyDescent="0.25">
      <c r="A53" s="5" t="s">
        <v>932</v>
      </c>
      <c r="B53" s="5" t="s">
        <v>933</v>
      </c>
      <c r="C53" s="5" t="s">
        <v>271</v>
      </c>
      <c r="D53" s="5" t="s">
        <v>272</v>
      </c>
      <c r="E53" s="5" t="s">
        <v>934</v>
      </c>
      <c r="F53" s="5" t="s">
        <v>14</v>
      </c>
      <c r="G53" s="6">
        <v>6324.5</v>
      </c>
      <c r="H53" s="6">
        <v>2326.56</v>
      </c>
      <c r="I53" s="6">
        <v>43.4</v>
      </c>
    </row>
    <row r="54" spans="1:9" ht="73.5" x14ac:dyDescent="0.25">
      <c r="A54" s="5" t="s">
        <v>932</v>
      </c>
      <c r="B54" s="5" t="s">
        <v>933</v>
      </c>
      <c r="C54" s="5" t="s">
        <v>301</v>
      </c>
      <c r="D54" s="5" t="s">
        <v>302</v>
      </c>
      <c r="E54" s="5" t="s">
        <v>934</v>
      </c>
      <c r="F54" s="5" t="s">
        <v>14</v>
      </c>
      <c r="G54" s="6">
        <v>0</v>
      </c>
      <c r="H54" s="6">
        <v>639.87</v>
      </c>
      <c r="I54" s="6">
        <v>0</v>
      </c>
    </row>
    <row r="55" spans="1:9" ht="73.5" x14ac:dyDescent="0.25">
      <c r="A55" s="5" t="s">
        <v>932</v>
      </c>
      <c r="B55" s="5" t="s">
        <v>933</v>
      </c>
      <c r="C55" s="5" t="s">
        <v>305</v>
      </c>
      <c r="D55" s="5" t="s">
        <v>306</v>
      </c>
      <c r="E55" s="5" t="s">
        <v>934</v>
      </c>
      <c r="F55" s="5" t="s">
        <v>14</v>
      </c>
      <c r="G55" s="6">
        <v>0</v>
      </c>
      <c r="H55" s="6">
        <v>36.700000000000003</v>
      </c>
      <c r="I55" s="6">
        <v>0</v>
      </c>
    </row>
    <row r="56" spans="1:9" ht="126" x14ac:dyDescent="0.25">
      <c r="A56" s="5" t="s">
        <v>935</v>
      </c>
      <c r="B56" s="5" t="s">
        <v>936</v>
      </c>
      <c r="C56" s="5" t="s">
        <v>151</v>
      </c>
      <c r="D56" s="5" t="s">
        <v>152</v>
      </c>
      <c r="E56" s="5" t="s">
        <v>937</v>
      </c>
      <c r="F56" s="5" t="s">
        <v>14</v>
      </c>
      <c r="G56" s="6">
        <v>0</v>
      </c>
      <c r="H56" s="6">
        <v>7.8</v>
      </c>
      <c r="I56" s="6">
        <v>0</v>
      </c>
    </row>
    <row r="57" spans="1:9" ht="94.5" x14ac:dyDescent="0.25">
      <c r="A57" s="5" t="s">
        <v>935</v>
      </c>
      <c r="B57" s="5" t="s">
        <v>936</v>
      </c>
      <c r="C57" s="5" t="s">
        <v>227</v>
      </c>
      <c r="D57" s="5" t="s">
        <v>228</v>
      </c>
      <c r="E57" s="5" t="s">
        <v>937</v>
      </c>
      <c r="F57" s="5" t="s">
        <v>14</v>
      </c>
      <c r="G57" s="6">
        <v>0</v>
      </c>
      <c r="H57" s="6">
        <v>1.53</v>
      </c>
      <c r="I57" s="6">
        <v>0</v>
      </c>
    </row>
    <row r="58" spans="1:9" ht="136.5" x14ac:dyDescent="0.25">
      <c r="A58" s="5" t="s">
        <v>935</v>
      </c>
      <c r="B58" s="5" t="s">
        <v>936</v>
      </c>
      <c r="C58" s="5" t="s">
        <v>271</v>
      </c>
      <c r="D58" s="5" t="s">
        <v>272</v>
      </c>
      <c r="E58" s="5" t="s">
        <v>937</v>
      </c>
      <c r="F58" s="5" t="s">
        <v>14</v>
      </c>
      <c r="G58" s="6">
        <v>0</v>
      </c>
      <c r="H58" s="6">
        <v>5.17</v>
      </c>
      <c r="I58" s="6">
        <v>0</v>
      </c>
    </row>
    <row r="59" spans="1:9" ht="73.5" x14ac:dyDescent="0.25">
      <c r="A59" s="5" t="s">
        <v>935</v>
      </c>
      <c r="B59" s="5" t="s">
        <v>936</v>
      </c>
      <c r="C59" s="5" t="s">
        <v>317</v>
      </c>
      <c r="D59" s="5" t="s">
        <v>318</v>
      </c>
      <c r="E59" s="5" t="s">
        <v>937</v>
      </c>
      <c r="F59" s="5" t="s">
        <v>14</v>
      </c>
      <c r="G59" s="6">
        <v>0.42</v>
      </c>
      <c r="H59" s="6">
        <v>0</v>
      </c>
      <c r="I59" s="6">
        <v>0</v>
      </c>
    </row>
    <row r="60" spans="1:9" ht="126" x14ac:dyDescent="0.25">
      <c r="A60" s="5" t="s">
        <v>938</v>
      </c>
      <c r="B60" s="5" t="s">
        <v>939</v>
      </c>
      <c r="C60" s="5" t="s">
        <v>151</v>
      </c>
      <c r="D60" s="5" t="s">
        <v>152</v>
      </c>
      <c r="E60" s="5" t="s">
        <v>940</v>
      </c>
      <c r="F60" s="5" t="s">
        <v>14</v>
      </c>
      <c r="G60" s="6">
        <v>34257.21</v>
      </c>
      <c r="H60" s="6">
        <v>1288.9100000000001</v>
      </c>
      <c r="I60" s="6">
        <v>0</v>
      </c>
    </row>
    <row r="61" spans="1:9" ht="94.5" x14ac:dyDescent="0.25">
      <c r="A61" s="5" t="s">
        <v>938</v>
      </c>
      <c r="B61" s="5" t="s">
        <v>939</v>
      </c>
      <c r="C61" s="5" t="s">
        <v>227</v>
      </c>
      <c r="D61" s="5" t="s">
        <v>228</v>
      </c>
      <c r="E61" s="5" t="s">
        <v>940</v>
      </c>
      <c r="F61" s="5" t="s">
        <v>14</v>
      </c>
      <c r="G61" s="6">
        <v>5208.42</v>
      </c>
      <c r="H61" s="6">
        <v>211.56</v>
      </c>
      <c r="I61" s="6">
        <v>0</v>
      </c>
    </row>
    <row r="62" spans="1:9" ht="136.5" x14ac:dyDescent="0.25">
      <c r="A62" s="5" t="s">
        <v>938</v>
      </c>
      <c r="B62" s="5" t="s">
        <v>939</v>
      </c>
      <c r="C62" s="5" t="s">
        <v>271</v>
      </c>
      <c r="D62" s="5" t="s">
        <v>272</v>
      </c>
      <c r="E62" s="5" t="s">
        <v>940</v>
      </c>
      <c r="F62" s="5" t="s">
        <v>14</v>
      </c>
      <c r="G62" s="6">
        <v>0</v>
      </c>
      <c r="H62" s="6">
        <v>53.08</v>
      </c>
      <c r="I62" s="6">
        <v>0</v>
      </c>
    </row>
    <row r="63" spans="1:9" ht="136.5" x14ac:dyDescent="0.25">
      <c r="A63" s="5" t="s">
        <v>941</v>
      </c>
      <c r="B63" s="5" t="s">
        <v>942</v>
      </c>
      <c r="C63" s="5" t="s">
        <v>19</v>
      </c>
      <c r="D63" s="5" t="s">
        <v>20</v>
      </c>
      <c r="E63" s="5" t="s">
        <v>943</v>
      </c>
      <c r="F63" s="5" t="s">
        <v>21</v>
      </c>
      <c r="G63" s="6">
        <v>0</v>
      </c>
      <c r="H63" s="6">
        <v>136</v>
      </c>
      <c r="I63" s="6">
        <v>0</v>
      </c>
    </row>
    <row r="64" spans="1:9" ht="126" x14ac:dyDescent="0.25">
      <c r="A64" s="5" t="s">
        <v>941</v>
      </c>
      <c r="B64" s="5" t="s">
        <v>942</v>
      </c>
      <c r="C64" s="5" t="s">
        <v>151</v>
      </c>
      <c r="D64" s="5" t="s">
        <v>152</v>
      </c>
      <c r="E64" s="5" t="s">
        <v>943</v>
      </c>
      <c r="F64" s="5" t="s">
        <v>14</v>
      </c>
      <c r="G64" s="6">
        <v>0</v>
      </c>
      <c r="H64" s="6">
        <v>108.71</v>
      </c>
      <c r="I64" s="6">
        <v>0</v>
      </c>
    </row>
    <row r="65" spans="1:9" ht="136.5" x14ac:dyDescent="0.25">
      <c r="A65" s="5" t="s">
        <v>941</v>
      </c>
      <c r="B65" s="5" t="s">
        <v>942</v>
      </c>
      <c r="C65" s="5" t="s">
        <v>271</v>
      </c>
      <c r="D65" s="5" t="s">
        <v>272</v>
      </c>
      <c r="E65" s="5" t="s">
        <v>943</v>
      </c>
      <c r="F65" s="5" t="s">
        <v>14</v>
      </c>
      <c r="G65" s="6">
        <v>0</v>
      </c>
      <c r="H65" s="6">
        <v>5.28</v>
      </c>
      <c r="I65" s="6">
        <v>0</v>
      </c>
    </row>
    <row r="66" spans="1:9" ht="73.5" x14ac:dyDescent="0.25">
      <c r="A66" s="5" t="s">
        <v>941</v>
      </c>
      <c r="B66" s="5" t="s">
        <v>942</v>
      </c>
      <c r="C66" s="5" t="s">
        <v>301</v>
      </c>
      <c r="D66" s="5" t="s">
        <v>302</v>
      </c>
      <c r="E66" s="5" t="s">
        <v>943</v>
      </c>
      <c r="F66" s="5" t="s">
        <v>14</v>
      </c>
      <c r="G66" s="6">
        <v>0</v>
      </c>
      <c r="H66" s="6">
        <v>14.79</v>
      </c>
      <c r="I66" s="6">
        <v>0</v>
      </c>
    </row>
    <row r="67" spans="1:9" ht="73.5" x14ac:dyDescent="0.25">
      <c r="A67" s="5" t="s">
        <v>941</v>
      </c>
      <c r="B67" s="5" t="s">
        <v>942</v>
      </c>
      <c r="C67" s="5" t="s">
        <v>305</v>
      </c>
      <c r="D67" s="5" t="s">
        <v>306</v>
      </c>
      <c r="E67" s="5" t="s">
        <v>943</v>
      </c>
      <c r="F67" s="5" t="s">
        <v>14</v>
      </c>
      <c r="G67" s="6">
        <v>0</v>
      </c>
      <c r="H67" s="6">
        <v>31.55</v>
      </c>
      <c r="I67" s="6">
        <v>0</v>
      </c>
    </row>
    <row r="68" spans="1:9" ht="73.5" x14ac:dyDescent="0.25">
      <c r="A68" s="5" t="s">
        <v>941</v>
      </c>
      <c r="B68" s="5" t="s">
        <v>942</v>
      </c>
      <c r="C68" s="5" t="s">
        <v>329</v>
      </c>
      <c r="D68" s="5" t="s">
        <v>330</v>
      </c>
      <c r="E68" s="5" t="s">
        <v>943</v>
      </c>
      <c r="F68" s="5" t="s">
        <v>14</v>
      </c>
      <c r="G68" s="6">
        <v>0</v>
      </c>
      <c r="H68" s="6">
        <v>2.29</v>
      </c>
      <c r="I68" s="6">
        <v>0</v>
      </c>
    </row>
    <row r="69" spans="1:9" ht="136.5" x14ac:dyDescent="0.25">
      <c r="A69" s="5" t="s">
        <v>944</v>
      </c>
      <c r="B69" s="5" t="s">
        <v>945</v>
      </c>
      <c r="C69" s="5" t="s">
        <v>19</v>
      </c>
      <c r="D69" s="5" t="s">
        <v>20</v>
      </c>
      <c r="E69" s="5" t="s">
        <v>110</v>
      </c>
      <c r="F69" s="5" t="s">
        <v>21</v>
      </c>
      <c r="G69" s="6">
        <v>0</v>
      </c>
      <c r="H69" s="6">
        <v>266</v>
      </c>
      <c r="I69" s="6">
        <v>0</v>
      </c>
    </row>
    <row r="70" spans="1:9" ht="126" x14ac:dyDescent="0.25">
      <c r="A70" s="5" t="s">
        <v>944</v>
      </c>
      <c r="B70" s="5" t="s">
        <v>945</v>
      </c>
      <c r="C70" s="5" t="s">
        <v>151</v>
      </c>
      <c r="D70" s="5" t="s">
        <v>152</v>
      </c>
      <c r="E70" s="5" t="s">
        <v>110</v>
      </c>
      <c r="F70" s="5" t="s">
        <v>14</v>
      </c>
      <c r="G70" s="6">
        <v>4926.46</v>
      </c>
      <c r="H70" s="6">
        <v>934.38</v>
      </c>
      <c r="I70" s="6">
        <v>0</v>
      </c>
    </row>
    <row r="71" spans="1:9" ht="136.5" x14ac:dyDescent="0.25">
      <c r="A71" s="5" t="s">
        <v>944</v>
      </c>
      <c r="B71" s="5" t="s">
        <v>945</v>
      </c>
      <c r="C71" s="5" t="s">
        <v>271</v>
      </c>
      <c r="D71" s="5" t="s">
        <v>272</v>
      </c>
      <c r="E71" s="5" t="s">
        <v>110</v>
      </c>
      <c r="F71" s="5" t="s">
        <v>14</v>
      </c>
      <c r="G71" s="6">
        <v>0</v>
      </c>
      <c r="H71" s="6">
        <v>157.41</v>
      </c>
      <c r="I71" s="6">
        <v>0</v>
      </c>
    </row>
    <row r="72" spans="1:9" ht="73.5" x14ac:dyDescent="0.25">
      <c r="A72" s="5" t="s">
        <v>944</v>
      </c>
      <c r="B72" s="5" t="s">
        <v>945</v>
      </c>
      <c r="C72" s="5" t="s">
        <v>317</v>
      </c>
      <c r="D72" s="5" t="s">
        <v>318</v>
      </c>
      <c r="E72" s="5" t="s">
        <v>110</v>
      </c>
      <c r="F72" s="5" t="s">
        <v>14</v>
      </c>
      <c r="G72" s="6">
        <v>0</v>
      </c>
      <c r="H72" s="6">
        <v>7308.51</v>
      </c>
      <c r="I72" s="6">
        <v>0</v>
      </c>
    </row>
    <row r="73" spans="1:9" ht="126" x14ac:dyDescent="0.25">
      <c r="A73" s="5" t="s">
        <v>946</v>
      </c>
      <c r="B73" s="5" t="s">
        <v>947</v>
      </c>
      <c r="C73" s="5" t="s">
        <v>151</v>
      </c>
      <c r="D73" s="5" t="s">
        <v>152</v>
      </c>
      <c r="E73" s="5" t="s">
        <v>111</v>
      </c>
      <c r="F73" s="5" t="s">
        <v>14</v>
      </c>
      <c r="G73" s="6">
        <v>0</v>
      </c>
      <c r="H73" s="6">
        <v>15.44</v>
      </c>
      <c r="I73" s="6">
        <v>0</v>
      </c>
    </row>
    <row r="74" spans="1:9" ht="94.5" x14ac:dyDescent="0.25">
      <c r="A74" s="5" t="s">
        <v>946</v>
      </c>
      <c r="B74" s="5" t="s">
        <v>947</v>
      </c>
      <c r="C74" s="5" t="s">
        <v>227</v>
      </c>
      <c r="D74" s="5" t="s">
        <v>228</v>
      </c>
      <c r="E74" s="5" t="s">
        <v>111</v>
      </c>
      <c r="F74" s="5" t="s">
        <v>14</v>
      </c>
      <c r="G74" s="6">
        <v>3831.44</v>
      </c>
      <c r="H74" s="6">
        <v>6358.68</v>
      </c>
      <c r="I74" s="6">
        <v>0</v>
      </c>
    </row>
    <row r="75" spans="1:9" ht="136.5" x14ac:dyDescent="0.25">
      <c r="A75" s="5" t="s">
        <v>946</v>
      </c>
      <c r="B75" s="5" t="s">
        <v>947</v>
      </c>
      <c r="C75" s="5" t="s">
        <v>271</v>
      </c>
      <c r="D75" s="5" t="s">
        <v>272</v>
      </c>
      <c r="E75" s="5" t="s">
        <v>111</v>
      </c>
      <c r="F75" s="5" t="s">
        <v>14</v>
      </c>
      <c r="G75" s="6">
        <v>0</v>
      </c>
      <c r="H75" s="6">
        <v>10.46</v>
      </c>
      <c r="I75" s="6">
        <v>0</v>
      </c>
    </row>
    <row r="76" spans="1:9" ht="73.5" x14ac:dyDescent="0.25">
      <c r="A76" s="5" t="s">
        <v>946</v>
      </c>
      <c r="B76" s="5" t="s">
        <v>947</v>
      </c>
      <c r="C76" s="5" t="s">
        <v>301</v>
      </c>
      <c r="D76" s="5" t="s">
        <v>302</v>
      </c>
      <c r="E76" s="5" t="s">
        <v>111</v>
      </c>
      <c r="F76" s="5" t="s">
        <v>14</v>
      </c>
      <c r="G76" s="6">
        <v>0</v>
      </c>
      <c r="H76" s="6">
        <v>83.2</v>
      </c>
      <c r="I76" s="6">
        <v>406</v>
      </c>
    </row>
    <row r="77" spans="1:9" ht="73.5" x14ac:dyDescent="0.25">
      <c r="A77" s="5" t="s">
        <v>946</v>
      </c>
      <c r="B77" s="5" t="s">
        <v>947</v>
      </c>
      <c r="C77" s="5" t="s">
        <v>305</v>
      </c>
      <c r="D77" s="5" t="s">
        <v>306</v>
      </c>
      <c r="E77" s="5" t="s">
        <v>111</v>
      </c>
      <c r="F77" s="5" t="s">
        <v>14</v>
      </c>
      <c r="G77" s="6">
        <v>0</v>
      </c>
      <c r="H77" s="6">
        <v>697.89</v>
      </c>
      <c r="I77" s="6">
        <v>0</v>
      </c>
    </row>
    <row r="78" spans="1:9" ht="73.5" x14ac:dyDescent="0.25">
      <c r="A78" s="5" t="s">
        <v>946</v>
      </c>
      <c r="B78" s="5" t="s">
        <v>947</v>
      </c>
      <c r="C78" s="5" t="s">
        <v>317</v>
      </c>
      <c r="D78" s="5" t="s">
        <v>318</v>
      </c>
      <c r="E78" s="5" t="s">
        <v>111</v>
      </c>
      <c r="F78" s="5" t="s">
        <v>14</v>
      </c>
      <c r="G78" s="6">
        <v>0</v>
      </c>
      <c r="H78" s="6">
        <v>1489.66</v>
      </c>
      <c r="I78" s="6">
        <v>0</v>
      </c>
    </row>
    <row r="79" spans="1:9" ht="136.5" x14ac:dyDescent="0.25">
      <c r="A79" s="5" t="s">
        <v>946</v>
      </c>
      <c r="B79" s="5" t="s">
        <v>947</v>
      </c>
      <c r="C79" s="5" t="s">
        <v>333</v>
      </c>
      <c r="D79" s="5" t="s">
        <v>334</v>
      </c>
      <c r="E79" s="5" t="s">
        <v>111</v>
      </c>
      <c r="F79" s="5" t="s">
        <v>14</v>
      </c>
      <c r="G79" s="6">
        <v>0</v>
      </c>
      <c r="H79" s="6">
        <v>0</v>
      </c>
      <c r="I79" s="6">
        <v>500</v>
      </c>
    </row>
    <row r="80" spans="1:9" ht="115.5" x14ac:dyDescent="0.25">
      <c r="A80" s="5" t="s">
        <v>946</v>
      </c>
      <c r="B80" s="5" t="s">
        <v>947</v>
      </c>
      <c r="C80" s="5" t="s">
        <v>335</v>
      </c>
      <c r="D80" s="5" t="s">
        <v>336</v>
      </c>
      <c r="E80" s="5" t="s">
        <v>13</v>
      </c>
      <c r="F80" s="5" t="s">
        <v>14</v>
      </c>
      <c r="G80" s="6">
        <v>0</v>
      </c>
      <c r="H80" s="6">
        <v>0</v>
      </c>
      <c r="I80" s="6">
        <v>250</v>
      </c>
    </row>
    <row r="81" spans="1:9" ht="157.5" x14ac:dyDescent="0.25">
      <c r="A81" s="5" t="s">
        <v>946</v>
      </c>
      <c r="B81" s="5" t="s">
        <v>947</v>
      </c>
      <c r="C81" s="5" t="s">
        <v>339</v>
      </c>
      <c r="D81" s="5" t="s">
        <v>340</v>
      </c>
      <c r="E81" s="5" t="s">
        <v>13</v>
      </c>
      <c r="F81" s="5" t="s">
        <v>14</v>
      </c>
      <c r="G81" s="6">
        <v>0</v>
      </c>
      <c r="H81" s="6">
        <v>0</v>
      </c>
      <c r="I81" s="6">
        <v>500</v>
      </c>
    </row>
    <row r="82" spans="1:9" ht="126" x14ac:dyDescent="0.25">
      <c r="A82" s="5" t="s">
        <v>948</v>
      </c>
      <c r="B82" s="5" t="s">
        <v>949</v>
      </c>
      <c r="C82" s="5" t="s">
        <v>151</v>
      </c>
      <c r="D82" s="5" t="s">
        <v>152</v>
      </c>
      <c r="E82" s="5" t="s">
        <v>905</v>
      </c>
      <c r="F82" s="5" t="s">
        <v>14</v>
      </c>
      <c r="G82" s="6">
        <v>0</v>
      </c>
      <c r="H82" s="6">
        <v>13.91</v>
      </c>
      <c r="I82" s="6">
        <v>0</v>
      </c>
    </row>
    <row r="83" spans="1:9" ht="94.5" x14ac:dyDescent="0.25">
      <c r="A83" s="5" t="s">
        <v>948</v>
      </c>
      <c r="B83" s="5" t="s">
        <v>949</v>
      </c>
      <c r="C83" s="5" t="s">
        <v>227</v>
      </c>
      <c r="D83" s="5" t="s">
        <v>228</v>
      </c>
      <c r="E83" s="5" t="s">
        <v>905</v>
      </c>
      <c r="F83" s="5" t="s">
        <v>14</v>
      </c>
      <c r="G83" s="6">
        <v>0</v>
      </c>
      <c r="H83" s="6">
        <v>7.78</v>
      </c>
      <c r="I83" s="6">
        <v>0</v>
      </c>
    </row>
    <row r="84" spans="1:9" ht="136.5" x14ac:dyDescent="0.25">
      <c r="A84" s="5" t="s">
        <v>948</v>
      </c>
      <c r="B84" s="5" t="s">
        <v>949</v>
      </c>
      <c r="C84" s="5" t="s">
        <v>271</v>
      </c>
      <c r="D84" s="5" t="s">
        <v>272</v>
      </c>
      <c r="E84" s="5" t="s">
        <v>905</v>
      </c>
      <c r="F84" s="5" t="s">
        <v>14</v>
      </c>
      <c r="G84" s="6">
        <v>0</v>
      </c>
      <c r="H84" s="6">
        <v>8.0299999999999994</v>
      </c>
      <c r="I84" s="6">
        <v>0</v>
      </c>
    </row>
    <row r="85" spans="1:9" ht="73.5" x14ac:dyDescent="0.25">
      <c r="A85" s="5" t="s">
        <v>948</v>
      </c>
      <c r="B85" s="5" t="s">
        <v>949</v>
      </c>
      <c r="C85" s="5" t="s">
        <v>305</v>
      </c>
      <c r="D85" s="5" t="s">
        <v>306</v>
      </c>
      <c r="E85" s="5" t="s">
        <v>905</v>
      </c>
      <c r="F85" s="5" t="s">
        <v>14</v>
      </c>
      <c r="G85" s="6">
        <v>0</v>
      </c>
      <c r="H85" s="6">
        <v>6.55</v>
      </c>
      <c r="I85" s="6">
        <v>0</v>
      </c>
    </row>
    <row r="86" spans="1:9" ht="73.5" x14ac:dyDescent="0.25">
      <c r="A86" s="5" t="s">
        <v>948</v>
      </c>
      <c r="B86" s="5" t="s">
        <v>949</v>
      </c>
      <c r="C86" s="5" t="s">
        <v>317</v>
      </c>
      <c r="D86" s="5" t="s">
        <v>318</v>
      </c>
      <c r="E86" s="5" t="s">
        <v>905</v>
      </c>
      <c r="F86" s="5" t="s">
        <v>14</v>
      </c>
      <c r="G86" s="6">
        <v>0</v>
      </c>
      <c r="H86" s="6">
        <v>1153.3699999999999</v>
      </c>
      <c r="I86" s="6">
        <v>0</v>
      </c>
    </row>
    <row r="87" spans="1:9" ht="73.5" x14ac:dyDescent="0.25">
      <c r="A87" s="5" t="s">
        <v>950</v>
      </c>
      <c r="B87" s="5" t="s">
        <v>951</v>
      </c>
      <c r="C87" s="5" t="s">
        <v>305</v>
      </c>
      <c r="D87" s="5" t="s">
        <v>306</v>
      </c>
      <c r="E87" s="5" t="s">
        <v>111</v>
      </c>
      <c r="F87" s="5" t="s">
        <v>14</v>
      </c>
      <c r="G87" s="6">
        <v>0</v>
      </c>
      <c r="H87" s="6">
        <v>5193.1099999999997</v>
      </c>
      <c r="I87" s="6">
        <v>1504.5</v>
      </c>
    </row>
    <row r="88" spans="1:9" ht="136.5" x14ac:dyDescent="0.25">
      <c r="A88" s="5" t="s">
        <v>950</v>
      </c>
      <c r="B88" s="5" t="s">
        <v>951</v>
      </c>
      <c r="C88" s="5" t="s">
        <v>333</v>
      </c>
      <c r="D88" s="5" t="s">
        <v>334</v>
      </c>
      <c r="E88" s="5" t="s">
        <v>111</v>
      </c>
      <c r="F88" s="5" t="s">
        <v>14</v>
      </c>
      <c r="G88" s="6">
        <v>0</v>
      </c>
      <c r="H88" s="6">
        <v>0</v>
      </c>
      <c r="I88" s="6">
        <v>250</v>
      </c>
    </row>
    <row r="89" spans="1:9" x14ac:dyDescent="0.25">
      <c r="F89" s="11"/>
      <c r="G89" s="12">
        <f>SUBTOTAL(9,G3:G88)</f>
        <v>624643.49000000011</v>
      </c>
      <c r="H89" s="12">
        <f t="shared" ref="H89:I89" si="0">SUBTOTAL(9,H3:H88)</f>
        <v>105826.56999999999</v>
      </c>
      <c r="I89" s="12">
        <f t="shared" si="0"/>
        <v>5851.38</v>
      </c>
    </row>
    <row r="90" spans="1:9" x14ac:dyDescent="0.25">
      <c r="F90" s="14" t="s">
        <v>959</v>
      </c>
      <c r="G90" s="12"/>
      <c r="H90" s="12"/>
      <c r="I90" s="12">
        <f>G89+H89+I89</f>
        <v>736321.44000000006</v>
      </c>
    </row>
    <row r="91" spans="1:9" x14ac:dyDescent="0.25">
      <c r="F91" s="15"/>
      <c r="G91" s="8"/>
      <c r="H91" s="8"/>
      <c r="I91" s="8"/>
    </row>
    <row r="92" spans="1:9" x14ac:dyDescent="0.25">
      <c r="F92" s="16" t="s">
        <v>956</v>
      </c>
      <c r="G92" s="13">
        <v>245341.46</v>
      </c>
      <c r="H92" s="13">
        <v>31910.02</v>
      </c>
      <c r="I92" s="13">
        <v>1198.93</v>
      </c>
    </row>
    <row r="93" spans="1:9" x14ac:dyDescent="0.25">
      <c r="I93" s="13">
        <f>G92+H92+I92</f>
        <v>278450.40999999997</v>
      </c>
    </row>
  </sheetData>
  <autoFilter ref="A2:I88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9" workbookViewId="0">
      <selection activeCell="F21" sqref="F21:I25"/>
    </sheetView>
  </sheetViews>
  <sheetFormatPr defaultRowHeight="15" x14ac:dyDescent="0.25"/>
  <cols>
    <col min="2" max="2" width="28.5703125" customWidth="1"/>
    <col min="4" max="4" width="24.28515625" customWidth="1"/>
    <col min="7" max="7" width="10.5703125" bestFit="1" customWidth="1"/>
    <col min="9" max="9" width="11.5703125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73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15.5" x14ac:dyDescent="0.25">
      <c r="A3" s="5" t="s">
        <v>134</v>
      </c>
      <c r="B3" s="5" t="s">
        <v>135</v>
      </c>
      <c r="C3" s="5" t="s">
        <v>19</v>
      </c>
      <c r="D3" s="5" t="s">
        <v>20</v>
      </c>
      <c r="E3" s="5" t="s">
        <v>13</v>
      </c>
      <c r="F3" s="5" t="s">
        <v>21</v>
      </c>
      <c r="G3" s="8">
        <v>31392</v>
      </c>
      <c r="H3" s="8">
        <v>20703.259999999998</v>
      </c>
      <c r="I3" s="8">
        <v>17973.79</v>
      </c>
    </row>
    <row r="4" spans="1:9" ht="94.5" x14ac:dyDescent="0.25">
      <c r="A4" s="5" t="s">
        <v>134</v>
      </c>
      <c r="B4" s="5" t="s">
        <v>135</v>
      </c>
      <c r="C4" s="5" t="s">
        <v>151</v>
      </c>
      <c r="D4" s="5" t="s">
        <v>152</v>
      </c>
      <c r="E4" s="5" t="s">
        <v>35</v>
      </c>
      <c r="F4" s="5" t="s">
        <v>14</v>
      </c>
      <c r="G4" s="8">
        <v>44805.599999999999</v>
      </c>
      <c r="H4" s="8">
        <v>526.83000000000004</v>
      </c>
      <c r="I4" s="8">
        <v>0</v>
      </c>
    </row>
    <row r="5" spans="1:9" ht="84" x14ac:dyDescent="0.25">
      <c r="A5" s="5" t="s">
        <v>134</v>
      </c>
      <c r="B5" s="5" t="s">
        <v>135</v>
      </c>
      <c r="C5" s="5" t="s">
        <v>227</v>
      </c>
      <c r="D5" s="5" t="s">
        <v>228</v>
      </c>
      <c r="E5" s="5" t="s">
        <v>35</v>
      </c>
      <c r="F5" s="5" t="s">
        <v>14</v>
      </c>
      <c r="G5" s="8">
        <v>17024.73</v>
      </c>
      <c r="H5" s="8">
        <v>215.04</v>
      </c>
      <c r="I5" s="8">
        <v>0</v>
      </c>
    </row>
    <row r="6" spans="1:9" ht="94.5" x14ac:dyDescent="0.25">
      <c r="A6" s="5" t="s">
        <v>134</v>
      </c>
      <c r="B6" s="5" t="s">
        <v>135</v>
      </c>
      <c r="C6" s="5" t="s">
        <v>271</v>
      </c>
      <c r="D6" s="5" t="s">
        <v>272</v>
      </c>
      <c r="E6" s="5" t="s">
        <v>35</v>
      </c>
      <c r="F6" s="5" t="s">
        <v>14</v>
      </c>
      <c r="G6" s="8">
        <v>0</v>
      </c>
      <c r="H6" s="8">
        <v>46.28</v>
      </c>
      <c r="I6" s="8">
        <v>0</v>
      </c>
    </row>
    <row r="7" spans="1:9" ht="52.5" x14ac:dyDescent="0.25">
      <c r="A7" s="5" t="s">
        <v>303</v>
      </c>
      <c r="B7" s="5" t="s">
        <v>304</v>
      </c>
      <c r="C7" s="5" t="s">
        <v>301</v>
      </c>
      <c r="D7" s="5" t="s">
        <v>302</v>
      </c>
      <c r="E7" s="5" t="s">
        <v>13</v>
      </c>
      <c r="F7" s="5" t="s">
        <v>14</v>
      </c>
      <c r="G7" s="8">
        <v>0</v>
      </c>
      <c r="H7" s="8">
        <v>1569.46</v>
      </c>
      <c r="I7" s="8">
        <v>0</v>
      </c>
    </row>
    <row r="8" spans="1:9" ht="52.5" x14ac:dyDescent="0.25">
      <c r="A8" s="5" t="s">
        <v>303</v>
      </c>
      <c r="B8" s="5" t="s">
        <v>304</v>
      </c>
      <c r="C8" s="5" t="s">
        <v>313</v>
      </c>
      <c r="D8" s="5" t="s">
        <v>314</v>
      </c>
      <c r="E8" s="5" t="s">
        <v>13</v>
      </c>
      <c r="F8" s="5" t="s">
        <v>14</v>
      </c>
      <c r="G8" s="8">
        <v>0</v>
      </c>
      <c r="H8" s="8">
        <v>870.82</v>
      </c>
      <c r="I8" s="8">
        <v>0</v>
      </c>
    </row>
    <row r="9" spans="1:9" ht="115.5" x14ac:dyDescent="0.25">
      <c r="A9" s="5" t="s">
        <v>57</v>
      </c>
      <c r="B9" s="5" t="s">
        <v>58</v>
      </c>
      <c r="C9" s="5" t="s">
        <v>19</v>
      </c>
      <c r="D9" s="5" t="s">
        <v>20</v>
      </c>
      <c r="E9" s="5" t="s">
        <v>13</v>
      </c>
      <c r="F9" s="5" t="s">
        <v>21</v>
      </c>
      <c r="G9" s="8">
        <v>0</v>
      </c>
      <c r="H9" s="8">
        <v>9.01</v>
      </c>
      <c r="I9" s="8">
        <v>0</v>
      </c>
    </row>
    <row r="10" spans="1:9" ht="94.5" x14ac:dyDescent="0.25">
      <c r="A10" s="5" t="s">
        <v>57</v>
      </c>
      <c r="B10" s="5" t="s">
        <v>58</v>
      </c>
      <c r="C10" s="5" t="s">
        <v>151</v>
      </c>
      <c r="D10" s="5" t="s">
        <v>152</v>
      </c>
      <c r="E10" s="5" t="s">
        <v>13</v>
      </c>
      <c r="F10" s="5" t="s">
        <v>14</v>
      </c>
      <c r="G10" s="8">
        <v>0</v>
      </c>
      <c r="H10" s="8">
        <v>0</v>
      </c>
      <c r="I10" s="8">
        <v>366.65</v>
      </c>
    </row>
    <row r="11" spans="1:9" ht="84" x14ac:dyDescent="0.25">
      <c r="A11" s="5" t="s">
        <v>57</v>
      </c>
      <c r="B11" s="5" t="s">
        <v>58</v>
      </c>
      <c r="C11" s="5" t="s">
        <v>227</v>
      </c>
      <c r="D11" s="5" t="s">
        <v>228</v>
      </c>
      <c r="E11" s="5" t="s">
        <v>13</v>
      </c>
      <c r="F11" s="5" t="s">
        <v>14</v>
      </c>
      <c r="G11" s="8">
        <v>0</v>
      </c>
      <c r="H11" s="8">
        <v>0</v>
      </c>
      <c r="I11" s="8">
        <v>48.35</v>
      </c>
    </row>
    <row r="12" spans="1:9" ht="94.5" x14ac:dyDescent="0.25">
      <c r="A12" s="5" t="s">
        <v>57</v>
      </c>
      <c r="B12" s="5" t="s">
        <v>58</v>
      </c>
      <c r="C12" s="5" t="s">
        <v>271</v>
      </c>
      <c r="D12" s="5" t="s">
        <v>272</v>
      </c>
      <c r="E12" s="5" t="s">
        <v>13</v>
      </c>
      <c r="F12" s="5" t="s">
        <v>14</v>
      </c>
      <c r="G12" s="8">
        <v>0</v>
      </c>
      <c r="H12" s="8">
        <v>0</v>
      </c>
      <c r="I12" s="8">
        <v>85</v>
      </c>
    </row>
    <row r="13" spans="1:9" ht="52.5" x14ac:dyDescent="0.25">
      <c r="A13" s="5" t="s">
        <v>57</v>
      </c>
      <c r="B13" s="5" t="s">
        <v>58</v>
      </c>
      <c r="C13" s="5" t="s">
        <v>313</v>
      </c>
      <c r="D13" s="5" t="s">
        <v>314</v>
      </c>
      <c r="E13" s="5" t="s">
        <v>13</v>
      </c>
      <c r="F13" s="5" t="s">
        <v>14</v>
      </c>
      <c r="G13" s="8">
        <v>0</v>
      </c>
      <c r="H13" s="8">
        <v>109.05</v>
      </c>
      <c r="I13" s="8">
        <v>0</v>
      </c>
    </row>
    <row r="14" spans="1:9" ht="94.5" x14ac:dyDescent="0.25">
      <c r="A14" s="5" t="s">
        <v>163</v>
      </c>
      <c r="B14" s="5" t="s">
        <v>164</v>
      </c>
      <c r="C14" s="5" t="s">
        <v>151</v>
      </c>
      <c r="D14" s="5" t="s">
        <v>152</v>
      </c>
      <c r="E14" s="5" t="s">
        <v>13</v>
      </c>
      <c r="F14" s="5" t="s">
        <v>14</v>
      </c>
      <c r="G14" s="8">
        <v>932.56</v>
      </c>
      <c r="H14" s="8">
        <v>17.850000000000001</v>
      </c>
      <c r="I14" s="8">
        <v>0</v>
      </c>
    </row>
    <row r="15" spans="1:9" ht="94.5" x14ac:dyDescent="0.25">
      <c r="A15" s="5" t="s">
        <v>163</v>
      </c>
      <c r="B15" s="5" t="s">
        <v>164</v>
      </c>
      <c r="C15" s="5" t="s">
        <v>271</v>
      </c>
      <c r="D15" s="5" t="s">
        <v>272</v>
      </c>
      <c r="E15" s="5" t="s">
        <v>13</v>
      </c>
      <c r="F15" s="5" t="s">
        <v>14</v>
      </c>
      <c r="G15" s="8">
        <v>216.18</v>
      </c>
      <c r="H15" s="8">
        <v>3.98</v>
      </c>
      <c r="I15" s="8">
        <v>0</v>
      </c>
    </row>
    <row r="16" spans="1:9" ht="115.5" x14ac:dyDescent="0.25">
      <c r="A16" s="5" t="s">
        <v>211</v>
      </c>
      <c r="B16" s="5" t="s">
        <v>212</v>
      </c>
      <c r="C16" s="5" t="s">
        <v>151</v>
      </c>
      <c r="D16" s="5" t="s">
        <v>152</v>
      </c>
      <c r="E16" s="5" t="s">
        <v>13</v>
      </c>
      <c r="F16" s="5" t="s">
        <v>14</v>
      </c>
      <c r="G16" s="8">
        <v>0</v>
      </c>
      <c r="H16" s="8">
        <v>16.23</v>
      </c>
      <c r="I16" s="8">
        <v>0</v>
      </c>
    </row>
    <row r="17" spans="1:9" ht="115.5" x14ac:dyDescent="0.25">
      <c r="A17" s="5" t="s">
        <v>211</v>
      </c>
      <c r="B17" s="5" t="s">
        <v>212</v>
      </c>
      <c r="C17" s="5" t="s">
        <v>227</v>
      </c>
      <c r="D17" s="5" t="s">
        <v>228</v>
      </c>
      <c r="E17" s="5" t="s">
        <v>13</v>
      </c>
      <c r="F17" s="5" t="s">
        <v>14</v>
      </c>
      <c r="G17" s="8">
        <v>0</v>
      </c>
      <c r="H17" s="8">
        <v>0.35</v>
      </c>
      <c r="I17" s="8">
        <v>0</v>
      </c>
    </row>
    <row r="18" spans="1:9" ht="115.5" x14ac:dyDescent="0.25">
      <c r="A18" s="5" t="s">
        <v>211</v>
      </c>
      <c r="B18" s="5" t="s">
        <v>212</v>
      </c>
      <c r="C18" s="5" t="s">
        <v>305</v>
      </c>
      <c r="D18" s="5" t="s">
        <v>306</v>
      </c>
      <c r="E18" s="5" t="s">
        <v>13</v>
      </c>
      <c r="F18" s="5" t="s">
        <v>14</v>
      </c>
      <c r="G18" s="8">
        <v>0</v>
      </c>
      <c r="H18" s="8">
        <v>669.61</v>
      </c>
      <c r="I18" s="8">
        <v>0</v>
      </c>
    </row>
    <row r="19" spans="1:9" ht="115.5" x14ac:dyDescent="0.25">
      <c r="A19" s="5" t="s">
        <v>46</v>
      </c>
      <c r="B19" s="5" t="s">
        <v>47</v>
      </c>
      <c r="C19" s="5" t="s">
        <v>19</v>
      </c>
      <c r="D19" s="5" t="s">
        <v>20</v>
      </c>
      <c r="E19" s="5" t="s">
        <v>13</v>
      </c>
      <c r="F19" s="5" t="s">
        <v>21</v>
      </c>
      <c r="G19" s="8">
        <v>0</v>
      </c>
      <c r="H19" s="8">
        <v>191.35</v>
      </c>
      <c r="I19" s="8">
        <v>0</v>
      </c>
    </row>
    <row r="20" spans="1:9" ht="84" x14ac:dyDescent="0.25">
      <c r="A20" s="5" t="s">
        <v>46</v>
      </c>
      <c r="B20" s="5" t="s">
        <v>47</v>
      </c>
      <c r="C20" s="5" t="s">
        <v>227</v>
      </c>
      <c r="D20" s="5" t="s">
        <v>228</v>
      </c>
      <c r="E20" s="5" t="s">
        <v>13</v>
      </c>
      <c r="F20" s="5" t="s">
        <v>14</v>
      </c>
      <c r="G20" s="8">
        <v>0</v>
      </c>
      <c r="H20" s="8">
        <v>29.05</v>
      </c>
      <c r="I20" s="8">
        <v>0</v>
      </c>
    </row>
    <row r="21" spans="1:9" x14ac:dyDescent="0.25">
      <c r="F21" s="11"/>
      <c r="G21" s="12">
        <f>SUM(G3:G20)</f>
        <v>94371.069999999992</v>
      </c>
      <c r="H21" s="12">
        <f t="shared" ref="H21:I21" si="0">SUM(H3:H20)</f>
        <v>24978.169999999991</v>
      </c>
      <c r="I21" s="12">
        <f t="shared" si="0"/>
        <v>18473.79</v>
      </c>
    </row>
    <row r="22" spans="1:9" x14ac:dyDescent="0.25">
      <c r="F22" s="14"/>
      <c r="G22" s="12"/>
      <c r="H22" s="12"/>
      <c r="I22" s="12">
        <f>G21+H21+I21</f>
        <v>137823.03</v>
      </c>
    </row>
    <row r="23" spans="1:9" x14ac:dyDescent="0.25">
      <c r="F23" s="15"/>
      <c r="G23" s="8"/>
      <c r="H23" s="8"/>
      <c r="I23" s="8"/>
    </row>
    <row r="24" spans="1:9" x14ac:dyDescent="0.25">
      <c r="F24" s="16"/>
      <c r="G24" s="13">
        <v>62979.07</v>
      </c>
      <c r="H24" s="13">
        <v>855.61</v>
      </c>
      <c r="I24" s="13">
        <v>500</v>
      </c>
    </row>
    <row r="25" spans="1:9" x14ac:dyDescent="0.25">
      <c r="I25" s="13">
        <f>G24+H24+I24</f>
        <v>64334.68</v>
      </c>
    </row>
  </sheetData>
  <autoFilter ref="A2:I21"/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43" workbookViewId="0">
      <selection activeCell="F44" sqref="F44:I48"/>
    </sheetView>
  </sheetViews>
  <sheetFormatPr defaultRowHeight="15" x14ac:dyDescent="0.25"/>
  <cols>
    <col min="2" max="2" width="35.85546875" customWidth="1"/>
    <col min="4" max="4" width="34.28515625" customWidth="1"/>
    <col min="7" max="7" width="10.5703125" bestFit="1" customWidth="1"/>
    <col min="8" max="8" width="11.7109375" customWidth="1"/>
    <col min="9" max="9" width="9.5703125" bestFit="1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73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63" x14ac:dyDescent="0.25">
      <c r="A3" s="5" t="s">
        <v>191</v>
      </c>
      <c r="B3" s="5" t="s">
        <v>192</v>
      </c>
      <c r="C3" s="5" t="s">
        <v>151</v>
      </c>
      <c r="D3" s="5" t="s">
        <v>152</v>
      </c>
      <c r="E3" s="5" t="s">
        <v>193</v>
      </c>
      <c r="F3" s="5" t="s">
        <v>14</v>
      </c>
      <c r="G3" s="8">
        <v>0</v>
      </c>
      <c r="H3" s="8">
        <v>7.74</v>
      </c>
      <c r="I3" s="8">
        <v>0</v>
      </c>
    </row>
    <row r="4" spans="1:9" ht="63" x14ac:dyDescent="0.25">
      <c r="A4" s="5" t="s">
        <v>191</v>
      </c>
      <c r="B4" s="5" t="s">
        <v>192</v>
      </c>
      <c r="C4" s="5" t="s">
        <v>271</v>
      </c>
      <c r="D4" s="5" t="s">
        <v>272</v>
      </c>
      <c r="E4" s="5" t="s">
        <v>193</v>
      </c>
      <c r="F4" s="5" t="s">
        <v>14</v>
      </c>
      <c r="G4" s="8">
        <v>0</v>
      </c>
      <c r="H4" s="8">
        <v>3.97</v>
      </c>
      <c r="I4" s="8">
        <v>0</v>
      </c>
    </row>
    <row r="5" spans="1:9" ht="84" x14ac:dyDescent="0.25">
      <c r="A5" s="5" t="s">
        <v>191</v>
      </c>
      <c r="B5" s="5" t="s">
        <v>192</v>
      </c>
      <c r="C5" s="5" t="s">
        <v>284</v>
      </c>
      <c r="D5" s="5" t="s">
        <v>954</v>
      </c>
      <c r="E5" s="5" t="s">
        <v>193</v>
      </c>
      <c r="F5" s="5" t="s">
        <v>14</v>
      </c>
      <c r="G5" s="8">
        <v>7184.66</v>
      </c>
      <c r="H5" s="8">
        <v>166.87</v>
      </c>
      <c r="I5" s="8">
        <v>0</v>
      </c>
    </row>
    <row r="6" spans="1:9" ht="63" x14ac:dyDescent="0.25">
      <c r="A6" s="5" t="s">
        <v>165</v>
      </c>
      <c r="B6" s="5" t="s">
        <v>166</v>
      </c>
      <c r="C6" s="5" t="s">
        <v>151</v>
      </c>
      <c r="D6" s="5" t="s">
        <v>152</v>
      </c>
      <c r="E6" s="5" t="s">
        <v>13</v>
      </c>
      <c r="F6" s="5" t="s">
        <v>14</v>
      </c>
      <c r="G6" s="8">
        <v>0</v>
      </c>
      <c r="H6" s="8">
        <v>431.49</v>
      </c>
      <c r="I6" s="8">
        <v>0</v>
      </c>
    </row>
    <row r="7" spans="1:9" ht="52.5" x14ac:dyDescent="0.25">
      <c r="A7" s="5" t="s">
        <v>165</v>
      </c>
      <c r="B7" s="5" t="s">
        <v>166</v>
      </c>
      <c r="C7" s="5" t="s">
        <v>227</v>
      </c>
      <c r="D7" s="5" t="s">
        <v>228</v>
      </c>
      <c r="E7" s="5" t="s">
        <v>13</v>
      </c>
      <c r="F7" s="5" t="s">
        <v>14</v>
      </c>
      <c r="G7" s="8">
        <v>0</v>
      </c>
      <c r="H7" s="8">
        <v>9.8000000000000007</v>
      </c>
      <c r="I7" s="8">
        <v>0</v>
      </c>
    </row>
    <row r="8" spans="1:9" ht="63" x14ac:dyDescent="0.25">
      <c r="A8" s="5" t="s">
        <v>165</v>
      </c>
      <c r="B8" s="5" t="s">
        <v>166</v>
      </c>
      <c r="C8" s="5" t="s">
        <v>271</v>
      </c>
      <c r="D8" s="5" t="s">
        <v>272</v>
      </c>
      <c r="E8" s="5" t="s">
        <v>13</v>
      </c>
      <c r="F8" s="5" t="s">
        <v>14</v>
      </c>
      <c r="G8" s="8">
        <v>0</v>
      </c>
      <c r="H8" s="8">
        <v>49.58</v>
      </c>
      <c r="I8" s="8">
        <v>0</v>
      </c>
    </row>
    <row r="9" spans="1:9" ht="42" x14ac:dyDescent="0.25">
      <c r="A9" s="5" t="s">
        <v>165</v>
      </c>
      <c r="B9" s="5" t="s">
        <v>166</v>
      </c>
      <c r="C9" s="5" t="s">
        <v>305</v>
      </c>
      <c r="D9" s="5" t="s">
        <v>306</v>
      </c>
      <c r="E9" s="5" t="s">
        <v>13</v>
      </c>
      <c r="F9" s="5" t="s">
        <v>14</v>
      </c>
      <c r="G9" s="8">
        <v>0</v>
      </c>
      <c r="H9" s="8">
        <v>67.42</v>
      </c>
      <c r="I9" s="8">
        <v>0</v>
      </c>
    </row>
    <row r="10" spans="1:9" ht="73.5" x14ac:dyDescent="0.25">
      <c r="A10" s="5" t="s">
        <v>85</v>
      </c>
      <c r="B10" s="5" t="s">
        <v>86</v>
      </c>
      <c r="C10" s="5" t="s">
        <v>19</v>
      </c>
      <c r="D10" s="5" t="s">
        <v>20</v>
      </c>
      <c r="E10" s="5" t="s">
        <v>66</v>
      </c>
      <c r="F10" s="5" t="s">
        <v>21</v>
      </c>
      <c r="G10" s="8">
        <v>0</v>
      </c>
      <c r="H10" s="8">
        <v>3141.69</v>
      </c>
      <c r="I10" s="8">
        <v>0</v>
      </c>
    </row>
    <row r="11" spans="1:9" ht="63" x14ac:dyDescent="0.25">
      <c r="A11" s="5" t="s">
        <v>85</v>
      </c>
      <c r="B11" s="5" t="s">
        <v>86</v>
      </c>
      <c r="C11" s="5" t="s">
        <v>151</v>
      </c>
      <c r="D11" s="5" t="s">
        <v>152</v>
      </c>
      <c r="E11" s="5" t="s">
        <v>66</v>
      </c>
      <c r="F11" s="5" t="s">
        <v>14</v>
      </c>
      <c r="G11" s="8">
        <v>0</v>
      </c>
      <c r="H11" s="8">
        <v>3504.2</v>
      </c>
      <c r="I11" s="8">
        <v>0</v>
      </c>
    </row>
    <row r="12" spans="1:9" ht="52.5" x14ac:dyDescent="0.25">
      <c r="A12" s="5" t="s">
        <v>85</v>
      </c>
      <c r="B12" s="5" t="s">
        <v>86</v>
      </c>
      <c r="C12" s="5" t="s">
        <v>227</v>
      </c>
      <c r="D12" s="5" t="s">
        <v>228</v>
      </c>
      <c r="E12" s="5" t="s">
        <v>66</v>
      </c>
      <c r="F12" s="5" t="s">
        <v>14</v>
      </c>
      <c r="G12" s="8">
        <v>0</v>
      </c>
      <c r="H12" s="8">
        <v>22745.38</v>
      </c>
      <c r="I12" s="8">
        <v>0</v>
      </c>
    </row>
    <row r="13" spans="1:9" ht="63" x14ac:dyDescent="0.25">
      <c r="A13" s="5" t="s">
        <v>85</v>
      </c>
      <c r="B13" s="5" t="s">
        <v>86</v>
      </c>
      <c r="C13" s="5" t="s">
        <v>271</v>
      </c>
      <c r="D13" s="5" t="s">
        <v>272</v>
      </c>
      <c r="E13" s="5" t="s">
        <v>66</v>
      </c>
      <c r="F13" s="5" t="s">
        <v>14</v>
      </c>
      <c r="G13" s="8">
        <v>0</v>
      </c>
      <c r="H13" s="8">
        <v>40000.449999999997</v>
      </c>
      <c r="I13" s="8">
        <v>42.5</v>
      </c>
    </row>
    <row r="14" spans="1:9" ht="84" x14ac:dyDescent="0.25">
      <c r="A14" s="5" t="s">
        <v>85</v>
      </c>
      <c r="B14" s="5" t="s">
        <v>86</v>
      </c>
      <c r="C14" s="5" t="s">
        <v>286</v>
      </c>
      <c r="D14" s="5" t="s">
        <v>955</v>
      </c>
      <c r="E14" s="5" t="s">
        <v>66</v>
      </c>
      <c r="F14" s="5" t="s">
        <v>14</v>
      </c>
      <c r="G14" s="8">
        <v>0</v>
      </c>
      <c r="H14" s="8">
        <v>23.1</v>
      </c>
      <c r="I14" s="8">
        <v>0</v>
      </c>
    </row>
    <row r="15" spans="1:9" ht="42" x14ac:dyDescent="0.25">
      <c r="A15" s="5" t="s">
        <v>85</v>
      </c>
      <c r="B15" s="5" t="s">
        <v>86</v>
      </c>
      <c r="C15" s="5" t="s">
        <v>317</v>
      </c>
      <c r="D15" s="5" t="s">
        <v>318</v>
      </c>
      <c r="E15" s="5" t="s">
        <v>66</v>
      </c>
      <c r="F15" s="5" t="s">
        <v>14</v>
      </c>
      <c r="G15" s="8">
        <v>0</v>
      </c>
      <c r="H15" s="8">
        <v>592.70000000000005</v>
      </c>
      <c r="I15" s="8">
        <v>0</v>
      </c>
    </row>
    <row r="16" spans="1:9" ht="73.5" x14ac:dyDescent="0.25">
      <c r="A16" s="5" t="s">
        <v>22</v>
      </c>
      <c r="B16" s="5" t="s">
        <v>23</v>
      </c>
      <c r="C16" s="5" t="s">
        <v>19</v>
      </c>
      <c r="D16" s="5" t="s">
        <v>20</v>
      </c>
      <c r="E16" s="5" t="s">
        <v>24</v>
      </c>
      <c r="F16" s="5" t="s">
        <v>21</v>
      </c>
      <c r="G16" s="8">
        <v>0</v>
      </c>
      <c r="H16" s="8">
        <v>13835.5</v>
      </c>
      <c r="I16" s="8">
        <v>0</v>
      </c>
    </row>
    <row r="17" spans="1:9" ht="63" x14ac:dyDescent="0.25">
      <c r="A17" s="5" t="s">
        <v>22</v>
      </c>
      <c r="B17" s="5" t="s">
        <v>23</v>
      </c>
      <c r="C17" s="5" t="s">
        <v>151</v>
      </c>
      <c r="D17" s="5" t="s">
        <v>152</v>
      </c>
      <c r="E17" s="5" t="s">
        <v>24</v>
      </c>
      <c r="F17" s="5" t="s">
        <v>14</v>
      </c>
      <c r="G17" s="8">
        <v>0</v>
      </c>
      <c r="H17" s="8">
        <v>1773.05</v>
      </c>
      <c r="I17" s="8">
        <v>0</v>
      </c>
    </row>
    <row r="18" spans="1:9" ht="52.5" x14ac:dyDescent="0.25">
      <c r="A18" s="5" t="s">
        <v>22</v>
      </c>
      <c r="B18" s="5" t="s">
        <v>23</v>
      </c>
      <c r="C18" s="5" t="s">
        <v>227</v>
      </c>
      <c r="D18" s="5" t="s">
        <v>228</v>
      </c>
      <c r="E18" s="5" t="s">
        <v>24</v>
      </c>
      <c r="F18" s="5" t="s">
        <v>14</v>
      </c>
      <c r="G18" s="8">
        <v>0</v>
      </c>
      <c r="H18" s="8">
        <v>8937.6200000000008</v>
      </c>
      <c r="I18" s="8">
        <v>0</v>
      </c>
    </row>
    <row r="19" spans="1:9" ht="63" x14ac:dyDescent="0.25">
      <c r="A19" s="5" t="s">
        <v>22</v>
      </c>
      <c r="B19" s="5" t="s">
        <v>23</v>
      </c>
      <c r="C19" s="5" t="s">
        <v>271</v>
      </c>
      <c r="D19" s="5" t="s">
        <v>272</v>
      </c>
      <c r="E19" s="5" t="s">
        <v>24</v>
      </c>
      <c r="F19" s="5" t="s">
        <v>14</v>
      </c>
      <c r="G19" s="8">
        <v>0</v>
      </c>
      <c r="H19" s="8">
        <v>19687.68</v>
      </c>
      <c r="I19" s="8">
        <v>0</v>
      </c>
    </row>
    <row r="20" spans="1:9" ht="84" x14ac:dyDescent="0.25">
      <c r="A20" s="5" t="s">
        <v>22</v>
      </c>
      <c r="B20" s="5" t="s">
        <v>23</v>
      </c>
      <c r="C20" s="5" t="s">
        <v>286</v>
      </c>
      <c r="D20" s="5" t="s">
        <v>955</v>
      </c>
      <c r="E20" s="5" t="s">
        <v>24</v>
      </c>
      <c r="F20" s="5" t="s">
        <v>14</v>
      </c>
      <c r="G20" s="8">
        <v>625.25</v>
      </c>
      <c r="H20" s="8">
        <v>47.46</v>
      </c>
      <c r="I20" s="8">
        <v>0</v>
      </c>
    </row>
    <row r="21" spans="1:9" ht="42" x14ac:dyDescent="0.25">
      <c r="A21" s="5" t="s">
        <v>22</v>
      </c>
      <c r="B21" s="5" t="s">
        <v>23</v>
      </c>
      <c r="C21" s="5" t="s">
        <v>331</v>
      </c>
      <c r="D21" s="5" t="s">
        <v>332</v>
      </c>
      <c r="E21" s="5" t="s">
        <v>13</v>
      </c>
      <c r="F21" s="5" t="s">
        <v>14</v>
      </c>
      <c r="G21" s="8">
        <v>1.07</v>
      </c>
      <c r="H21" s="8">
        <v>0</v>
      </c>
      <c r="I21" s="8">
        <v>0</v>
      </c>
    </row>
    <row r="22" spans="1:9" ht="63" x14ac:dyDescent="0.25">
      <c r="A22" s="5" t="s">
        <v>207</v>
      </c>
      <c r="B22" s="5" t="s">
        <v>208</v>
      </c>
      <c r="C22" s="5" t="s">
        <v>151</v>
      </c>
      <c r="D22" s="5" t="s">
        <v>152</v>
      </c>
      <c r="E22" s="5" t="s">
        <v>13</v>
      </c>
      <c r="F22" s="5" t="s">
        <v>14</v>
      </c>
      <c r="G22" s="8">
        <v>0</v>
      </c>
      <c r="H22" s="8">
        <v>59.2</v>
      </c>
      <c r="I22" s="8">
        <v>0</v>
      </c>
    </row>
    <row r="23" spans="1:9" ht="52.5" x14ac:dyDescent="0.25">
      <c r="A23" s="5" t="s">
        <v>207</v>
      </c>
      <c r="B23" s="5" t="s">
        <v>208</v>
      </c>
      <c r="C23" s="5" t="s">
        <v>227</v>
      </c>
      <c r="D23" s="5" t="s">
        <v>228</v>
      </c>
      <c r="E23" s="5" t="s">
        <v>13</v>
      </c>
      <c r="F23" s="5" t="s">
        <v>14</v>
      </c>
      <c r="G23" s="8">
        <v>0</v>
      </c>
      <c r="H23" s="8">
        <v>4.57</v>
      </c>
      <c r="I23" s="8">
        <v>0</v>
      </c>
    </row>
    <row r="24" spans="1:9" ht="73.5" x14ac:dyDescent="0.25">
      <c r="A24" s="5" t="s">
        <v>87</v>
      </c>
      <c r="B24" s="5" t="s">
        <v>88</v>
      </c>
      <c r="C24" s="5" t="s">
        <v>19</v>
      </c>
      <c r="D24" s="5" t="s">
        <v>20</v>
      </c>
      <c r="E24" s="5" t="s">
        <v>13</v>
      </c>
      <c r="F24" s="5" t="s">
        <v>21</v>
      </c>
      <c r="G24" s="8">
        <v>0</v>
      </c>
      <c r="H24" s="8">
        <v>135.99</v>
      </c>
      <c r="I24" s="8">
        <v>0</v>
      </c>
    </row>
    <row r="25" spans="1:9" ht="52.5" x14ac:dyDescent="0.25">
      <c r="A25" s="5" t="s">
        <v>87</v>
      </c>
      <c r="B25" s="5" t="s">
        <v>88</v>
      </c>
      <c r="C25" s="5" t="s">
        <v>227</v>
      </c>
      <c r="D25" s="5" t="s">
        <v>228</v>
      </c>
      <c r="E25" s="5" t="s">
        <v>13</v>
      </c>
      <c r="F25" s="5" t="s">
        <v>14</v>
      </c>
      <c r="G25" s="8">
        <v>0</v>
      </c>
      <c r="H25" s="8">
        <v>11.76</v>
      </c>
      <c r="I25" s="8">
        <v>0</v>
      </c>
    </row>
    <row r="26" spans="1:9" ht="63" x14ac:dyDescent="0.25">
      <c r="A26" s="5" t="s">
        <v>87</v>
      </c>
      <c r="B26" s="5" t="s">
        <v>88</v>
      </c>
      <c r="C26" s="5" t="s">
        <v>271</v>
      </c>
      <c r="D26" s="5" t="s">
        <v>272</v>
      </c>
      <c r="E26" s="5" t="s">
        <v>13</v>
      </c>
      <c r="F26" s="5" t="s">
        <v>14</v>
      </c>
      <c r="G26" s="8">
        <v>0</v>
      </c>
      <c r="H26" s="8">
        <v>37.659999999999997</v>
      </c>
      <c r="I26" s="8">
        <v>0</v>
      </c>
    </row>
    <row r="27" spans="1:9" ht="73.5" x14ac:dyDescent="0.25">
      <c r="A27" s="5" t="s">
        <v>53</v>
      </c>
      <c r="B27" s="5" t="s">
        <v>54</v>
      </c>
      <c r="C27" s="5" t="s">
        <v>19</v>
      </c>
      <c r="D27" s="5" t="s">
        <v>20</v>
      </c>
      <c r="E27" s="5" t="s">
        <v>13</v>
      </c>
      <c r="F27" s="5" t="s">
        <v>21</v>
      </c>
      <c r="G27" s="8">
        <v>0</v>
      </c>
      <c r="H27" s="8">
        <v>0</v>
      </c>
      <c r="I27" s="8">
        <v>3143.35</v>
      </c>
    </row>
    <row r="28" spans="1:9" ht="63" x14ac:dyDescent="0.25">
      <c r="A28" s="5" t="s">
        <v>53</v>
      </c>
      <c r="B28" s="5" t="s">
        <v>54</v>
      </c>
      <c r="C28" s="5" t="s">
        <v>151</v>
      </c>
      <c r="D28" s="5" t="s">
        <v>152</v>
      </c>
      <c r="E28" s="5" t="s">
        <v>13</v>
      </c>
      <c r="F28" s="5" t="s">
        <v>14</v>
      </c>
      <c r="G28" s="8">
        <v>0</v>
      </c>
      <c r="H28" s="8">
        <v>7.14</v>
      </c>
      <c r="I28" s="8">
        <v>0</v>
      </c>
    </row>
    <row r="29" spans="1:9" ht="63" x14ac:dyDescent="0.25">
      <c r="A29" s="5" t="s">
        <v>53</v>
      </c>
      <c r="B29" s="5" t="s">
        <v>54</v>
      </c>
      <c r="C29" s="5" t="s">
        <v>227</v>
      </c>
      <c r="D29" s="5" t="s">
        <v>228</v>
      </c>
      <c r="E29" s="5" t="s">
        <v>13</v>
      </c>
      <c r="F29" s="5" t="s">
        <v>14</v>
      </c>
      <c r="G29" s="8">
        <v>36993.42</v>
      </c>
      <c r="H29" s="8">
        <v>1927.69</v>
      </c>
      <c r="I29" s="8">
        <v>0</v>
      </c>
    </row>
    <row r="30" spans="1:9" ht="63" x14ac:dyDescent="0.25">
      <c r="A30" s="5" t="s">
        <v>53</v>
      </c>
      <c r="B30" s="5" t="s">
        <v>54</v>
      </c>
      <c r="C30" s="5" t="s">
        <v>271</v>
      </c>
      <c r="D30" s="5" t="s">
        <v>272</v>
      </c>
      <c r="E30" s="5" t="s">
        <v>13</v>
      </c>
      <c r="F30" s="5" t="s">
        <v>14</v>
      </c>
      <c r="G30" s="8">
        <v>3961.49</v>
      </c>
      <c r="H30" s="8">
        <v>16.73</v>
      </c>
      <c r="I30" s="8">
        <v>0</v>
      </c>
    </row>
    <row r="31" spans="1:9" ht="63" x14ac:dyDescent="0.25">
      <c r="A31" s="5" t="s">
        <v>213</v>
      </c>
      <c r="B31" s="5" t="s">
        <v>214</v>
      </c>
      <c r="C31" s="5" t="s">
        <v>151</v>
      </c>
      <c r="D31" s="5" t="s">
        <v>152</v>
      </c>
      <c r="E31" s="5" t="s">
        <v>13</v>
      </c>
      <c r="F31" s="5" t="s">
        <v>14</v>
      </c>
      <c r="G31" s="8">
        <v>0</v>
      </c>
      <c r="H31" s="8">
        <v>2.19</v>
      </c>
      <c r="I31" s="8">
        <v>0</v>
      </c>
    </row>
    <row r="32" spans="1:9" ht="63" x14ac:dyDescent="0.25">
      <c r="A32" s="5" t="s">
        <v>213</v>
      </c>
      <c r="B32" s="5" t="s">
        <v>214</v>
      </c>
      <c r="C32" s="5" t="s">
        <v>271</v>
      </c>
      <c r="D32" s="5" t="s">
        <v>272</v>
      </c>
      <c r="E32" s="5" t="s">
        <v>13</v>
      </c>
      <c r="F32" s="5" t="s">
        <v>14</v>
      </c>
      <c r="G32" s="8">
        <v>0</v>
      </c>
      <c r="H32" s="8">
        <v>0.22</v>
      </c>
      <c r="I32" s="8">
        <v>0</v>
      </c>
    </row>
    <row r="33" spans="1:9" ht="73.5" x14ac:dyDescent="0.25">
      <c r="A33" s="5" t="s">
        <v>73</v>
      </c>
      <c r="B33" s="5" t="s">
        <v>74</v>
      </c>
      <c r="C33" s="5" t="s">
        <v>19</v>
      </c>
      <c r="D33" s="5" t="s">
        <v>20</v>
      </c>
      <c r="E33" s="5" t="s">
        <v>71</v>
      </c>
      <c r="F33" s="5" t="s">
        <v>21</v>
      </c>
      <c r="G33" s="8">
        <v>0</v>
      </c>
      <c r="H33" s="8">
        <v>1924.66</v>
      </c>
      <c r="I33" s="8">
        <v>0</v>
      </c>
    </row>
    <row r="34" spans="1:9" ht="63" x14ac:dyDescent="0.25">
      <c r="A34" s="5" t="s">
        <v>73</v>
      </c>
      <c r="B34" s="5" t="s">
        <v>74</v>
      </c>
      <c r="C34" s="5" t="s">
        <v>151</v>
      </c>
      <c r="D34" s="5" t="s">
        <v>152</v>
      </c>
      <c r="E34" s="5" t="s">
        <v>71</v>
      </c>
      <c r="F34" s="5" t="s">
        <v>14</v>
      </c>
      <c r="G34" s="8">
        <v>0</v>
      </c>
      <c r="H34" s="8">
        <v>290.61</v>
      </c>
      <c r="I34" s="8">
        <v>0</v>
      </c>
    </row>
    <row r="35" spans="1:9" ht="52.5" x14ac:dyDescent="0.25">
      <c r="A35" s="5" t="s">
        <v>73</v>
      </c>
      <c r="B35" s="5" t="s">
        <v>74</v>
      </c>
      <c r="C35" s="5" t="s">
        <v>227</v>
      </c>
      <c r="D35" s="5" t="s">
        <v>228</v>
      </c>
      <c r="E35" s="5" t="s">
        <v>71</v>
      </c>
      <c r="F35" s="5" t="s">
        <v>14</v>
      </c>
      <c r="G35" s="8">
        <v>0</v>
      </c>
      <c r="H35" s="8">
        <v>8.1199999999999992</v>
      </c>
      <c r="I35" s="8">
        <v>0</v>
      </c>
    </row>
    <row r="36" spans="1:9" ht="63" x14ac:dyDescent="0.25">
      <c r="A36" s="5" t="s">
        <v>194</v>
      </c>
      <c r="B36" s="5" t="s">
        <v>195</v>
      </c>
      <c r="C36" s="5" t="s">
        <v>151</v>
      </c>
      <c r="D36" s="5" t="s">
        <v>152</v>
      </c>
      <c r="E36" s="5" t="s">
        <v>106</v>
      </c>
      <c r="F36" s="5" t="s">
        <v>14</v>
      </c>
      <c r="G36" s="8">
        <v>0</v>
      </c>
      <c r="H36" s="8">
        <v>455.56</v>
      </c>
      <c r="I36" s="8">
        <v>0</v>
      </c>
    </row>
    <row r="37" spans="1:9" ht="42" x14ac:dyDescent="0.25">
      <c r="A37" s="5" t="s">
        <v>194</v>
      </c>
      <c r="B37" s="5" t="s">
        <v>195</v>
      </c>
      <c r="C37" s="5" t="s">
        <v>305</v>
      </c>
      <c r="D37" s="5" t="s">
        <v>306</v>
      </c>
      <c r="E37" s="5" t="s">
        <v>106</v>
      </c>
      <c r="F37" s="5" t="s">
        <v>14</v>
      </c>
      <c r="G37" s="8">
        <v>210.66</v>
      </c>
      <c r="H37" s="8">
        <v>8.41</v>
      </c>
      <c r="I37" s="8">
        <v>0</v>
      </c>
    </row>
    <row r="38" spans="1:9" ht="42" x14ac:dyDescent="0.25">
      <c r="A38" s="5" t="s">
        <v>327</v>
      </c>
      <c r="B38" s="5" t="s">
        <v>328</v>
      </c>
      <c r="C38" s="5" t="s">
        <v>317</v>
      </c>
      <c r="D38" s="5" t="s">
        <v>318</v>
      </c>
      <c r="E38" s="5" t="s">
        <v>66</v>
      </c>
      <c r="F38" s="5" t="s">
        <v>14</v>
      </c>
      <c r="G38" s="8">
        <v>0</v>
      </c>
      <c r="H38" s="8">
        <v>22.69</v>
      </c>
      <c r="I38" s="8">
        <v>0</v>
      </c>
    </row>
    <row r="39" spans="1:9" ht="52.5" x14ac:dyDescent="0.25">
      <c r="A39" s="5" t="s">
        <v>253</v>
      </c>
      <c r="B39" s="5" t="s">
        <v>254</v>
      </c>
      <c r="C39" s="5" t="s">
        <v>227</v>
      </c>
      <c r="D39" s="5" t="s">
        <v>228</v>
      </c>
      <c r="E39" s="5" t="s">
        <v>65</v>
      </c>
      <c r="F39" s="5" t="s">
        <v>14</v>
      </c>
      <c r="G39" s="8">
        <v>0</v>
      </c>
      <c r="H39" s="8">
        <v>5.07</v>
      </c>
      <c r="I39" s="8">
        <v>0</v>
      </c>
    </row>
    <row r="40" spans="1:9" ht="42" x14ac:dyDescent="0.25">
      <c r="A40" s="5" t="s">
        <v>307</v>
      </c>
      <c r="B40" s="5" t="s">
        <v>308</v>
      </c>
      <c r="C40" s="5" t="s">
        <v>305</v>
      </c>
      <c r="D40" s="5" t="s">
        <v>306</v>
      </c>
      <c r="E40" s="5" t="s">
        <v>45</v>
      </c>
      <c r="F40" s="5" t="s">
        <v>14</v>
      </c>
      <c r="G40" s="8">
        <v>0</v>
      </c>
      <c r="H40" s="8">
        <v>77.5</v>
      </c>
      <c r="I40" s="8">
        <v>0</v>
      </c>
    </row>
    <row r="41" spans="1:9" ht="63" x14ac:dyDescent="0.25">
      <c r="A41" s="5" t="s">
        <v>179</v>
      </c>
      <c r="B41" s="5" t="s">
        <v>180</v>
      </c>
      <c r="C41" s="5" t="s">
        <v>151</v>
      </c>
      <c r="D41" s="5" t="s">
        <v>152</v>
      </c>
      <c r="E41" s="5" t="s">
        <v>13</v>
      </c>
      <c r="F41" s="5" t="s">
        <v>14</v>
      </c>
      <c r="G41" s="8">
        <v>0</v>
      </c>
      <c r="H41" s="8">
        <v>1810.18</v>
      </c>
      <c r="I41" s="8">
        <v>0</v>
      </c>
    </row>
    <row r="42" spans="1:9" ht="63" x14ac:dyDescent="0.25">
      <c r="A42" s="5" t="s">
        <v>179</v>
      </c>
      <c r="B42" s="5" t="s">
        <v>180</v>
      </c>
      <c r="C42" s="5" t="s">
        <v>271</v>
      </c>
      <c r="D42" s="5" t="s">
        <v>272</v>
      </c>
      <c r="E42" s="5" t="s">
        <v>13</v>
      </c>
      <c r="F42" s="5" t="s">
        <v>14</v>
      </c>
      <c r="G42" s="8">
        <v>0</v>
      </c>
      <c r="H42" s="8">
        <v>504.36</v>
      </c>
      <c r="I42" s="8">
        <v>0</v>
      </c>
    </row>
    <row r="43" spans="1:9" ht="73.5" x14ac:dyDescent="0.25">
      <c r="A43" s="5" t="s">
        <v>29</v>
      </c>
      <c r="B43" s="5" t="s">
        <v>30</v>
      </c>
      <c r="C43" s="5" t="s">
        <v>19</v>
      </c>
      <c r="D43" s="5" t="s">
        <v>20</v>
      </c>
      <c r="E43" s="5" t="s">
        <v>13</v>
      </c>
      <c r="F43" s="5" t="s">
        <v>21</v>
      </c>
      <c r="G43" s="8">
        <v>0</v>
      </c>
      <c r="H43" s="8">
        <v>220.61</v>
      </c>
      <c r="I43" s="8">
        <v>0</v>
      </c>
    </row>
    <row r="44" spans="1:9" x14ac:dyDescent="0.25">
      <c r="F44" s="11"/>
      <c r="G44" s="12">
        <f>SUM(G3:G43)</f>
        <v>48976.549999999996</v>
      </c>
      <c r="H44" s="12">
        <f t="shared" ref="H44:I44" si="0">SUM(H3:H43)</f>
        <v>122556.62000000001</v>
      </c>
      <c r="I44" s="12">
        <f t="shared" si="0"/>
        <v>3185.85</v>
      </c>
    </row>
    <row r="45" spans="1:9" x14ac:dyDescent="0.25">
      <c r="F45" s="14"/>
      <c r="G45" s="12"/>
      <c r="H45" s="12"/>
      <c r="I45" s="12">
        <f>G44+H44+I44</f>
        <v>174719.02000000002</v>
      </c>
    </row>
    <row r="46" spans="1:9" x14ac:dyDescent="0.25">
      <c r="F46" s="15"/>
      <c r="G46" s="8"/>
      <c r="H46" s="8"/>
      <c r="I46" s="8"/>
    </row>
    <row r="47" spans="1:9" x14ac:dyDescent="0.25">
      <c r="F47" s="16"/>
      <c r="G47" s="13">
        <v>48765.89</v>
      </c>
      <c r="H47" s="13">
        <v>102529.45</v>
      </c>
      <c r="I47" s="13">
        <v>42.5</v>
      </c>
    </row>
    <row r="48" spans="1:9" x14ac:dyDescent="0.25">
      <c r="I48" s="13">
        <f>G47+H47+I47</f>
        <v>151337.84</v>
      </c>
    </row>
  </sheetData>
  <autoFilter ref="A2:I44"/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0" workbookViewId="0">
      <selection activeCell="F15" sqref="F15:I19"/>
    </sheetView>
  </sheetViews>
  <sheetFormatPr defaultRowHeight="15" x14ac:dyDescent="0.25"/>
  <cols>
    <col min="2" max="2" width="30.5703125" customWidth="1"/>
    <col min="4" max="4" width="34.28515625" customWidth="1"/>
    <col min="7" max="7" width="9.5703125" bestFit="1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73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52.5" x14ac:dyDescent="0.25">
      <c r="A3" s="5" t="s">
        <v>259</v>
      </c>
      <c r="B3" s="5" t="s">
        <v>260</v>
      </c>
      <c r="C3" s="5" t="s">
        <v>227</v>
      </c>
      <c r="D3" s="5" t="s">
        <v>228</v>
      </c>
      <c r="E3" s="5" t="s">
        <v>71</v>
      </c>
      <c r="F3" s="5" t="s">
        <v>14</v>
      </c>
      <c r="G3" s="8">
        <v>1499.9</v>
      </c>
      <c r="H3" s="8">
        <v>0</v>
      </c>
      <c r="I3" s="8">
        <v>0</v>
      </c>
    </row>
    <row r="4" spans="1:9" ht="73.5" x14ac:dyDescent="0.25">
      <c r="A4" s="5" t="s">
        <v>36</v>
      </c>
      <c r="B4" s="5" t="s">
        <v>37</v>
      </c>
      <c r="C4" s="5" t="s">
        <v>19</v>
      </c>
      <c r="D4" s="5" t="s">
        <v>20</v>
      </c>
      <c r="E4" s="5" t="s">
        <v>35</v>
      </c>
      <c r="F4" s="5" t="s">
        <v>21</v>
      </c>
      <c r="G4" s="8">
        <v>0</v>
      </c>
      <c r="H4" s="8">
        <v>18.57</v>
      </c>
      <c r="I4" s="8">
        <v>0</v>
      </c>
    </row>
    <row r="5" spans="1:9" ht="52.5" x14ac:dyDescent="0.25">
      <c r="A5" s="5" t="s">
        <v>255</v>
      </c>
      <c r="B5" s="5" t="s">
        <v>256</v>
      </c>
      <c r="C5" s="5" t="s">
        <v>227</v>
      </c>
      <c r="D5" s="5" t="s">
        <v>228</v>
      </c>
      <c r="E5" s="5" t="s">
        <v>106</v>
      </c>
      <c r="F5" s="5" t="s">
        <v>14</v>
      </c>
      <c r="G5" s="8">
        <v>0</v>
      </c>
      <c r="H5" s="8">
        <v>1.44</v>
      </c>
      <c r="I5" s="8">
        <v>0</v>
      </c>
    </row>
    <row r="6" spans="1:9" ht="63" x14ac:dyDescent="0.25">
      <c r="A6" s="5" t="s">
        <v>255</v>
      </c>
      <c r="B6" s="5" t="s">
        <v>256</v>
      </c>
      <c r="C6" s="5" t="s">
        <v>271</v>
      </c>
      <c r="D6" s="5" t="s">
        <v>272</v>
      </c>
      <c r="E6" s="5" t="s">
        <v>106</v>
      </c>
      <c r="F6" s="5" t="s">
        <v>14</v>
      </c>
      <c r="G6" s="8">
        <v>0</v>
      </c>
      <c r="H6" s="8">
        <v>2.96</v>
      </c>
      <c r="I6" s="8">
        <v>0</v>
      </c>
    </row>
    <row r="7" spans="1:9" ht="63" x14ac:dyDescent="0.25">
      <c r="A7" s="5" t="s">
        <v>201</v>
      </c>
      <c r="B7" s="5" t="s">
        <v>202</v>
      </c>
      <c r="C7" s="5" t="s">
        <v>151</v>
      </c>
      <c r="D7" s="5" t="s">
        <v>152</v>
      </c>
      <c r="E7" s="5" t="s">
        <v>65</v>
      </c>
      <c r="F7" s="5" t="s">
        <v>14</v>
      </c>
      <c r="G7" s="8">
        <v>0</v>
      </c>
      <c r="H7" s="8">
        <v>5.13</v>
      </c>
      <c r="I7" s="8">
        <v>0</v>
      </c>
    </row>
    <row r="8" spans="1:9" ht="52.5" x14ac:dyDescent="0.25">
      <c r="A8" s="5" t="s">
        <v>201</v>
      </c>
      <c r="B8" s="5" t="s">
        <v>202</v>
      </c>
      <c r="C8" s="5" t="s">
        <v>227</v>
      </c>
      <c r="D8" s="5" t="s">
        <v>228</v>
      </c>
      <c r="E8" s="5" t="s">
        <v>65</v>
      </c>
      <c r="F8" s="5" t="s">
        <v>14</v>
      </c>
      <c r="G8" s="8">
        <v>0</v>
      </c>
      <c r="H8" s="8">
        <v>15.12</v>
      </c>
      <c r="I8" s="8">
        <v>0</v>
      </c>
    </row>
    <row r="9" spans="1:9" ht="63" x14ac:dyDescent="0.25">
      <c r="A9" s="5" t="s">
        <v>201</v>
      </c>
      <c r="B9" s="5" t="s">
        <v>202</v>
      </c>
      <c r="C9" s="5" t="s">
        <v>271</v>
      </c>
      <c r="D9" s="5" t="s">
        <v>272</v>
      </c>
      <c r="E9" s="5" t="s">
        <v>65</v>
      </c>
      <c r="F9" s="5" t="s">
        <v>14</v>
      </c>
      <c r="G9" s="8">
        <v>0</v>
      </c>
      <c r="H9" s="8">
        <v>12.29</v>
      </c>
      <c r="I9" s="8">
        <v>0</v>
      </c>
    </row>
    <row r="10" spans="1:9" ht="63" x14ac:dyDescent="0.25">
      <c r="A10" s="5" t="s">
        <v>273</v>
      </c>
      <c r="B10" s="5" t="s">
        <v>274</v>
      </c>
      <c r="C10" s="5" t="s">
        <v>271</v>
      </c>
      <c r="D10" s="5" t="s">
        <v>272</v>
      </c>
      <c r="E10" s="5" t="s">
        <v>111</v>
      </c>
      <c r="F10" s="5" t="s">
        <v>14</v>
      </c>
      <c r="G10" s="8">
        <v>0</v>
      </c>
      <c r="H10" s="8">
        <v>9.1</v>
      </c>
      <c r="I10" s="8">
        <v>0</v>
      </c>
    </row>
    <row r="11" spans="1:9" ht="73.5" x14ac:dyDescent="0.25">
      <c r="A11" s="5" t="s">
        <v>48</v>
      </c>
      <c r="B11" s="5" t="s">
        <v>49</v>
      </c>
      <c r="C11" s="5" t="s">
        <v>19</v>
      </c>
      <c r="D11" s="5" t="s">
        <v>20</v>
      </c>
      <c r="E11" s="5" t="s">
        <v>13</v>
      </c>
      <c r="F11" s="5" t="s">
        <v>21</v>
      </c>
      <c r="G11" s="8">
        <v>1</v>
      </c>
      <c r="H11" s="8">
        <v>22.87</v>
      </c>
      <c r="I11" s="8">
        <v>0</v>
      </c>
    </row>
    <row r="12" spans="1:9" ht="52.5" x14ac:dyDescent="0.25">
      <c r="A12" s="5" t="s">
        <v>263</v>
      </c>
      <c r="B12" s="5" t="s">
        <v>264</v>
      </c>
      <c r="C12" s="5" t="s">
        <v>227</v>
      </c>
      <c r="D12" s="5" t="s">
        <v>228</v>
      </c>
      <c r="E12" s="5" t="s">
        <v>13</v>
      </c>
      <c r="F12" s="5" t="s">
        <v>14</v>
      </c>
      <c r="G12" s="8">
        <v>0</v>
      </c>
      <c r="H12" s="8">
        <v>11.74</v>
      </c>
      <c r="I12" s="8">
        <v>0</v>
      </c>
    </row>
    <row r="13" spans="1:9" ht="63" x14ac:dyDescent="0.25">
      <c r="A13" s="5" t="s">
        <v>263</v>
      </c>
      <c r="B13" s="5" t="s">
        <v>264</v>
      </c>
      <c r="C13" s="5" t="s">
        <v>271</v>
      </c>
      <c r="D13" s="5" t="s">
        <v>272</v>
      </c>
      <c r="E13" s="5" t="s">
        <v>13</v>
      </c>
      <c r="F13" s="5" t="s">
        <v>14</v>
      </c>
      <c r="G13" s="8">
        <v>0</v>
      </c>
      <c r="H13" s="8">
        <v>6.42</v>
      </c>
      <c r="I13" s="8">
        <v>0</v>
      </c>
    </row>
    <row r="14" spans="1:9" ht="52.5" x14ac:dyDescent="0.25">
      <c r="A14" s="5" t="s">
        <v>263</v>
      </c>
      <c r="B14" s="5" t="s">
        <v>264</v>
      </c>
      <c r="C14" s="5" t="s">
        <v>305</v>
      </c>
      <c r="D14" s="5" t="s">
        <v>306</v>
      </c>
      <c r="E14" s="5" t="s">
        <v>13</v>
      </c>
      <c r="F14" s="5" t="s">
        <v>14</v>
      </c>
      <c r="G14" s="8">
        <v>0</v>
      </c>
      <c r="H14" s="8">
        <v>10.7</v>
      </c>
      <c r="I14" s="8">
        <v>0</v>
      </c>
    </row>
    <row r="15" spans="1:9" x14ac:dyDescent="0.25">
      <c r="F15" s="11"/>
      <c r="G15" s="12">
        <f>SUM(G3:G14)</f>
        <v>1500.9</v>
      </c>
      <c r="H15" s="12">
        <f t="shared" ref="H15:I15" si="0">SUM(H3:H14)</f>
        <v>116.34</v>
      </c>
      <c r="I15" s="12">
        <f t="shared" si="0"/>
        <v>0</v>
      </c>
    </row>
    <row r="16" spans="1:9" x14ac:dyDescent="0.25">
      <c r="F16" s="14"/>
      <c r="G16" s="12"/>
      <c r="H16" s="12"/>
      <c r="I16" s="12">
        <f>G15+H15+I15</f>
        <v>1617.24</v>
      </c>
    </row>
    <row r="17" spans="6:9" x14ac:dyDescent="0.25">
      <c r="F17" s="15"/>
      <c r="G17" s="8"/>
      <c r="H17" s="8"/>
      <c r="I17" s="8"/>
    </row>
    <row r="18" spans="6:9" x14ac:dyDescent="0.25">
      <c r="F18" s="16"/>
      <c r="G18" s="13">
        <v>1499.9</v>
      </c>
      <c r="H18" s="13">
        <v>64.2</v>
      </c>
      <c r="I18" s="13"/>
    </row>
    <row r="19" spans="6:9" x14ac:dyDescent="0.25">
      <c r="I19" s="13">
        <f>G18+H18+I18</f>
        <v>1564.1000000000001</v>
      </c>
    </row>
  </sheetData>
  <autoFilter ref="A2:I14"/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41" workbookViewId="0">
      <selection activeCell="I50" sqref="I50"/>
    </sheetView>
  </sheetViews>
  <sheetFormatPr defaultRowHeight="15" x14ac:dyDescent="0.25"/>
  <cols>
    <col min="2" max="2" width="39.140625" customWidth="1"/>
    <col min="4" max="4" width="25.7109375" customWidth="1"/>
    <col min="7" max="7" width="11.5703125" bestFit="1" customWidth="1"/>
    <col min="9" max="9" width="9.5703125" bestFit="1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73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05" x14ac:dyDescent="0.25">
      <c r="A3" s="5" t="s">
        <v>107</v>
      </c>
      <c r="B3" s="5" t="s">
        <v>108</v>
      </c>
      <c r="C3" s="5" t="s">
        <v>19</v>
      </c>
      <c r="D3" s="5" t="s">
        <v>20</v>
      </c>
      <c r="E3" s="5" t="s">
        <v>109</v>
      </c>
      <c r="F3" s="5" t="s">
        <v>21</v>
      </c>
      <c r="G3" s="8">
        <v>2843</v>
      </c>
      <c r="H3" s="8">
        <v>36.229999999999997</v>
      </c>
      <c r="I3" s="8">
        <v>0</v>
      </c>
    </row>
    <row r="4" spans="1:9" ht="105" x14ac:dyDescent="0.25">
      <c r="A4" s="5" t="s">
        <v>107</v>
      </c>
      <c r="B4" s="5" t="s">
        <v>108</v>
      </c>
      <c r="C4" s="5" t="s">
        <v>19</v>
      </c>
      <c r="D4" s="5" t="s">
        <v>20</v>
      </c>
      <c r="E4" s="5" t="s">
        <v>35</v>
      </c>
      <c r="F4" s="5" t="s">
        <v>21</v>
      </c>
      <c r="G4" s="8">
        <v>62816.78</v>
      </c>
      <c r="H4" s="8">
        <v>1038.19</v>
      </c>
      <c r="I4" s="8">
        <v>0</v>
      </c>
    </row>
    <row r="5" spans="1:9" ht="105" x14ac:dyDescent="0.25">
      <c r="A5" s="5" t="s">
        <v>107</v>
      </c>
      <c r="B5" s="5" t="s">
        <v>108</v>
      </c>
      <c r="C5" s="5" t="s">
        <v>19</v>
      </c>
      <c r="D5" s="5" t="s">
        <v>20</v>
      </c>
      <c r="E5" s="5" t="s">
        <v>52</v>
      </c>
      <c r="F5" s="5" t="s">
        <v>21</v>
      </c>
      <c r="G5" s="8">
        <v>3051</v>
      </c>
      <c r="H5" s="8">
        <v>43.5</v>
      </c>
      <c r="I5" s="8">
        <v>0</v>
      </c>
    </row>
    <row r="6" spans="1:9" ht="105" x14ac:dyDescent="0.25">
      <c r="A6" s="5" t="s">
        <v>107</v>
      </c>
      <c r="B6" s="5" t="s">
        <v>108</v>
      </c>
      <c r="C6" s="5" t="s">
        <v>19</v>
      </c>
      <c r="D6" s="5" t="s">
        <v>20</v>
      </c>
      <c r="E6" s="5" t="s">
        <v>110</v>
      </c>
      <c r="F6" s="5" t="s">
        <v>21</v>
      </c>
      <c r="G6" s="8">
        <v>754</v>
      </c>
      <c r="H6" s="8">
        <v>5.0199999999999996</v>
      </c>
      <c r="I6" s="8">
        <v>0</v>
      </c>
    </row>
    <row r="7" spans="1:9" ht="105" x14ac:dyDescent="0.25">
      <c r="A7" s="5" t="s">
        <v>107</v>
      </c>
      <c r="B7" s="5" t="s">
        <v>108</v>
      </c>
      <c r="C7" s="5" t="s">
        <v>19</v>
      </c>
      <c r="D7" s="5" t="s">
        <v>20</v>
      </c>
      <c r="E7" s="5" t="s">
        <v>111</v>
      </c>
      <c r="F7" s="5" t="s">
        <v>21</v>
      </c>
      <c r="G7" s="8">
        <v>17002</v>
      </c>
      <c r="H7" s="8">
        <v>209.15</v>
      </c>
      <c r="I7" s="8">
        <v>0</v>
      </c>
    </row>
    <row r="8" spans="1:9" ht="105" x14ac:dyDescent="0.25">
      <c r="A8" s="5" t="s">
        <v>107</v>
      </c>
      <c r="B8" s="5" t="s">
        <v>108</v>
      </c>
      <c r="C8" s="5" t="s">
        <v>19</v>
      </c>
      <c r="D8" s="5" t="s">
        <v>20</v>
      </c>
      <c r="E8" s="5" t="s">
        <v>45</v>
      </c>
      <c r="F8" s="5" t="s">
        <v>21</v>
      </c>
      <c r="G8" s="8">
        <v>14077</v>
      </c>
      <c r="H8" s="8">
        <v>156.53</v>
      </c>
      <c r="I8" s="8">
        <v>0</v>
      </c>
    </row>
    <row r="9" spans="1:9" ht="105" x14ac:dyDescent="0.25">
      <c r="A9" s="5" t="s">
        <v>107</v>
      </c>
      <c r="B9" s="5" t="s">
        <v>108</v>
      </c>
      <c r="C9" s="5" t="s">
        <v>19</v>
      </c>
      <c r="D9" s="5" t="s">
        <v>20</v>
      </c>
      <c r="E9" s="5" t="s">
        <v>112</v>
      </c>
      <c r="F9" s="5" t="s">
        <v>21</v>
      </c>
      <c r="G9" s="8">
        <v>608</v>
      </c>
      <c r="H9" s="8">
        <v>4.1500000000000004</v>
      </c>
      <c r="I9" s="8">
        <v>0</v>
      </c>
    </row>
    <row r="10" spans="1:9" ht="105" x14ac:dyDescent="0.25">
      <c r="A10" s="5" t="s">
        <v>107</v>
      </c>
      <c r="B10" s="5" t="s">
        <v>108</v>
      </c>
      <c r="C10" s="5" t="s">
        <v>19</v>
      </c>
      <c r="D10" s="5" t="s">
        <v>20</v>
      </c>
      <c r="E10" s="5" t="s">
        <v>113</v>
      </c>
      <c r="F10" s="5" t="s">
        <v>21</v>
      </c>
      <c r="G10" s="8">
        <v>506</v>
      </c>
      <c r="H10" s="8">
        <v>3.37</v>
      </c>
      <c r="I10" s="8">
        <v>0</v>
      </c>
    </row>
    <row r="11" spans="1:9" ht="105" x14ac:dyDescent="0.25">
      <c r="A11" s="5" t="s">
        <v>107</v>
      </c>
      <c r="B11" s="5" t="s">
        <v>108</v>
      </c>
      <c r="C11" s="5" t="s">
        <v>19</v>
      </c>
      <c r="D11" s="5" t="s">
        <v>20</v>
      </c>
      <c r="E11" s="5" t="s">
        <v>13</v>
      </c>
      <c r="F11" s="5" t="s">
        <v>21</v>
      </c>
      <c r="G11" s="8">
        <v>164154.66</v>
      </c>
      <c r="H11" s="8">
        <v>3239.5</v>
      </c>
      <c r="I11" s="8">
        <v>0</v>
      </c>
    </row>
    <row r="12" spans="1:9" ht="105" x14ac:dyDescent="0.25">
      <c r="A12" s="5" t="s">
        <v>107</v>
      </c>
      <c r="B12" s="5" t="s">
        <v>108</v>
      </c>
      <c r="C12" s="5" t="s">
        <v>19</v>
      </c>
      <c r="D12" s="5" t="s">
        <v>20</v>
      </c>
      <c r="E12" s="5" t="s">
        <v>13</v>
      </c>
      <c r="F12" s="5" t="s">
        <v>21</v>
      </c>
      <c r="G12" s="8">
        <v>176769</v>
      </c>
      <c r="H12" s="8">
        <v>3083.87</v>
      </c>
      <c r="I12" s="8">
        <v>0</v>
      </c>
    </row>
    <row r="13" spans="1:9" ht="105" x14ac:dyDescent="0.25">
      <c r="A13" s="5" t="s">
        <v>107</v>
      </c>
      <c r="B13" s="5" t="s">
        <v>108</v>
      </c>
      <c r="C13" s="5" t="s">
        <v>19</v>
      </c>
      <c r="D13" s="5" t="s">
        <v>20</v>
      </c>
      <c r="E13" s="5" t="s">
        <v>13</v>
      </c>
      <c r="F13" s="5" t="s">
        <v>21</v>
      </c>
      <c r="G13" s="8">
        <v>486</v>
      </c>
      <c r="H13" s="8">
        <v>0</v>
      </c>
      <c r="I13" s="8">
        <v>0</v>
      </c>
    </row>
    <row r="14" spans="1:9" ht="105" x14ac:dyDescent="0.25">
      <c r="A14" s="5" t="s">
        <v>107</v>
      </c>
      <c r="B14" s="5" t="s">
        <v>108</v>
      </c>
      <c r="C14" s="5" t="s">
        <v>19</v>
      </c>
      <c r="D14" s="5" t="s">
        <v>20</v>
      </c>
      <c r="E14" s="5" t="s">
        <v>65</v>
      </c>
      <c r="F14" s="5" t="s">
        <v>21</v>
      </c>
      <c r="G14" s="8">
        <v>25073</v>
      </c>
      <c r="H14" s="8">
        <v>298.99</v>
      </c>
      <c r="I14" s="8">
        <v>0</v>
      </c>
    </row>
    <row r="15" spans="1:9" ht="105" x14ac:dyDescent="0.25">
      <c r="A15" s="5" t="s">
        <v>107</v>
      </c>
      <c r="B15" s="5" t="s">
        <v>108</v>
      </c>
      <c r="C15" s="5" t="s">
        <v>19</v>
      </c>
      <c r="D15" s="5" t="s">
        <v>20</v>
      </c>
      <c r="E15" s="5" t="s">
        <v>66</v>
      </c>
      <c r="F15" s="5" t="s">
        <v>21</v>
      </c>
      <c r="G15" s="8">
        <v>20016</v>
      </c>
      <c r="H15" s="8">
        <v>234.09</v>
      </c>
      <c r="I15" s="8">
        <v>0</v>
      </c>
    </row>
    <row r="16" spans="1:9" ht="105" x14ac:dyDescent="0.25">
      <c r="A16" s="5" t="s">
        <v>107</v>
      </c>
      <c r="B16" s="5" t="s">
        <v>108</v>
      </c>
      <c r="C16" s="5" t="s">
        <v>19</v>
      </c>
      <c r="D16" s="5" t="s">
        <v>20</v>
      </c>
      <c r="E16" s="5" t="s">
        <v>63</v>
      </c>
      <c r="F16" s="5" t="s">
        <v>21</v>
      </c>
      <c r="G16" s="8">
        <v>355.65</v>
      </c>
      <c r="H16" s="8">
        <v>8.52</v>
      </c>
      <c r="I16" s="8">
        <v>0</v>
      </c>
    </row>
    <row r="17" spans="1:9" ht="105" x14ac:dyDescent="0.25">
      <c r="A17" s="5" t="s">
        <v>107</v>
      </c>
      <c r="B17" s="5" t="s">
        <v>108</v>
      </c>
      <c r="C17" s="5" t="s">
        <v>19</v>
      </c>
      <c r="D17" s="5" t="s">
        <v>20</v>
      </c>
      <c r="E17" s="5" t="s">
        <v>114</v>
      </c>
      <c r="F17" s="5" t="s">
        <v>21</v>
      </c>
      <c r="G17" s="8">
        <v>75.010000000000005</v>
      </c>
      <c r="H17" s="8">
        <v>0.51</v>
      </c>
      <c r="I17" s="8">
        <v>0</v>
      </c>
    </row>
    <row r="18" spans="1:9" ht="105" x14ac:dyDescent="0.25">
      <c r="A18" s="5" t="s">
        <v>107</v>
      </c>
      <c r="B18" s="5" t="s">
        <v>108</v>
      </c>
      <c r="C18" s="5" t="s">
        <v>19</v>
      </c>
      <c r="D18" s="5" t="s">
        <v>20</v>
      </c>
      <c r="E18" s="5" t="s">
        <v>106</v>
      </c>
      <c r="F18" s="5" t="s">
        <v>21</v>
      </c>
      <c r="G18" s="8">
        <v>31353</v>
      </c>
      <c r="H18" s="8">
        <v>155.16</v>
      </c>
      <c r="I18" s="8">
        <v>0</v>
      </c>
    </row>
    <row r="19" spans="1:9" ht="105" x14ac:dyDescent="0.25">
      <c r="A19" s="5" t="s">
        <v>107</v>
      </c>
      <c r="B19" s="5" t="s">
        <v>108</v>
      </c>
      <c r="C19" s="5" t="s">
        <v>19</v>
      </c>
      <c r="D19" s="5" t="s">
        <v>20</v>
      </c>
      <c r="E19" s="5" t="s">
        <v>115</v>
      </c>
      <c r="F19" s="5" t="s">
        <v>21</v>
      </c>
      <c r="G19" s="8">
        <v>0</v>
      </c>
      <c r="H19" s="8">
        <v>0.01</v>
      </c>
      <c r="I19" s="8">
        <v>0</v>
      </c>
    </row>
    <row r="20" spans="1:9" ht="105" x14ac:dyDescent="0.25">
      <c r="A20" s="5" t="s">
        <v>107</v>
      </c>
      <c r="B20" s="5" t="s">
        <v>108</v>
      </c>
      <c r="C20" s="5" t="s">
        <v>19</v>
      </c>
      <c r="D20" s="5" t="s">
        <v>20</v>
      </c>
      <c r="E20" s="5" t="s">
        <v>116</v>
      </c>
      <c r="F20" s="5" t="s">
        <v>21</v>
      </c>
      <c r="G20" s="8">
        <v>1233</v>
      </c>
      <c r="H20" s="8">
        <v>12.34</v>
      </c>
      <c r="I20" s="8">
        <v>0</v>
      </c>
    </row>
    <row r="21" spans="1:9" ht="105" x14ac:dyDescent="0.25">
      <c r="A21" s="5" t="s">
        <v>107</v>
      </c>
      <c r="B21" s="5" t="s">
        <v>108</v>
      </c>
      <c r="C21" s="5" t="s">
        <v>19</v>
      </c>
      <c r="D21" s="5" t="s">
        <v>20</v>
      </c>
      <c r="E21" s="5" t="s">
        <v>117</v>
      </c>
      <c r="F21" s="5" t="s">
        <v>21</v>
      </c>
      <c r="G21" s="8">
        <v>3789</v>
      </c>
      <c r="H21" s="8">
        <v>30.38</v>
      </c>
      <c r="I21" s="8">
        <v>0</v>
      </c>
    </row>
    <row r="22" spans="1:9" ht="105" x14ac:dyDescent="0.25">
      <c r="A22" s="5" t="s">
        <v>107</v>
      </c>
      <c r="B22" s="5" t="s">
        <v>108</v>
      </c>
      <c r="C22" s="5" t="s">
        <v>19</v>
      </c>
      <c r="D22" s="5" t="s">
        <v>20</v>
      </c>
      <c r="E22" s="5" t="s">
        <v>118</v>
      </c>
      <c r="F22" s="5" t="s">
        <v>21</v>
      </c>
      <c r="G22" s="8">
        <v>416</v>
      </c>
      <c r="H22" s="8">
        <v>3.08</v>
      </c>
      <c r="I22" s="8">
        <v>0</v>
      </c>
    </row>
    <row r="23" spans="1:9" ht="105" x14ac:dyDescent="0.25">
      <c r="A23" s="5" t="s">
        <v>107</v>
      </c>
      <c r="B23" s="5" t="s">
        <v>108</v>
      </c>
      <c r="C23" s="5" t="s">
        <v>19</v>
      </c>
      <c r="D23" s="5" t="s">
        <v>20</v>
      </c>
      <c r="E23" s="5" t="s">
        <v>72</v>
      </c>
      <c r="F23" s="5" t="s">
        <v>21</v>
      </c>
      <c r="G23" s="8">
        <v>4546</v>
      </c>
      <c r="H23" s="8">
        <v>93.95</v>
      </c>
      <c r="I23" s="8">
        <v>0</v>
      </c>
    </row>
    <row r="24" spans="1:9" ht="105" x14ac:dyDescent="0.25">
      <c r="A24" s="5" t="s">
        <v>107</v>
      </c>
      <c r="B24" s="5" t="s">
        <v>108</v>
      </c>
      <c r="C24" s="5" t="s">
        <v>19</v>
      </c>
      <c r="D24" s="5" t="s">
        <v>20</v>
      </c>
      <c r="E24" s="5" t="s">
        <v>119</v>
      </c>
      <c r="F24" s="5" t="s">
        <v>21</v>
      </c>
      <c r="G24" s="8">
        <v>0</v>
      </c>
      <c r="H24" s="8">
        <v>0.33</v>
      </c>
      <c r="I24" s="8">
        <v>0</v>
      </c>
    </row>
    <row r="25" spans="1:9" ht="105" x14ac:dyDescent="0.25">
      <c r="A25" s="5" t="s">
        <v>107</v>
      </c>
      <c r="B25" s="5" t="s">
        <v>108</v>
      </c>
      <c r="C25" s="5" t="s">
        <v>19</v>
      </c>
      <c r="D25" s="5" t="s">
        <v>20</v>
      </c>
      <c r="E25" s="5" t="s">
        <v>120</v>
      </c>
      <c r="F25" s="5" t="s">
        <v>21</v>
      </c>
      <c r="G25" s="8">
        <v>810.52</v>
      </c>
      <c r="H25" s="8">
        <v>8.56</v>
      </c>
      <c r="I25" s="8">
        <v>0</v>
      </c>
    </row>
    <row r="26" spans="1:9" ht="105" x14ac:dyDescent="0.25">
      <c r="A26" s="5" t="s">
        <v>107</v>
      </c>
      <c r="B26" s="5" t="s">
        <v>108</v>
      </c>
      <c r="C26" s="5" t="s">
        <v>19</v>
      </c>
      <c r="D26" s="5" t="s">
        <v>20</v>
      </c>
      <c r="E26" s="5" t="s">
        <v>121</v>
      </c>
      <c r="F26" s="5" t="s">
        <v>21</v>
      </c>
      <c r="G26" s="8">
        <v>2311.96</v>
      </c>
      <c r="H26" s="8">
        <v>26.17</v>
      </c>
      <c r="I26" s="8">
        <v>0</v>
      </c>
    </row>
    <row r="27" spans="1:9" ht="105" x14ac:dyDescent="0.25">
      <c r="A27" s="5" t="s">
        <v>107</v>
      </c>
      <c r="B27" s="5" t="s">
        <v>108</v>
      </c>
      <c r="C27" s="5" t="s">
        <v>19</v>
      </c>
      <c r="D27" s="5" t="s">
        <v>20</v>
      </c>
      <c r="E27" s="5" t="s">
        <v>122</v>
      </c>
      <c r="F27" s="5" t="s">
        <v>21</v>
      </c>
      <c r="G27" s="8">
        <v>1992.26</v>
      </c>
      <c r="H27" s="8">
        <v>24.26</v>
      </c>
      <c r="I27" s="8">
        <v>0</v>
      </c>
    </row>
    <row r="28" spans="1:9" ht="105" x14ac:dyDescent="0.25">
      <c r="A28" s="5" t="s">
        <v>107</v>
      </c>
      <c r="B28" s="5" t="s">
        <v>108</v>
      </c>
      <c r="C28" s="5" t="s">
        <v>19</v>
      </c>
      <c r="D28" s="5" t="s">
        <v>20</v>
      </c>
      <c r="E28" s="5" t="s">
        <v>69</v>
      </c>
      <c r="F28" s="5" t="s">
        <v>21</v>
      </c>
      <c r="G28" s="8">
        <v>5234</v>
      </c>
      <c r="H28" s="8">
        <v>87.52</v>
      </c>
      <c r="I28" s="8">
        <v>0</v>
      </c>
    </row>
    <row r="29" spans="1:9" ht="105" x14ac:dyDescent="0.25">
      <c r="A29" s="5" t="s">
        <v>107</v>
      </c>
      <c r="B29" s="5" t="s">
        <v>108</v>
      </c>
      <c r="C29" s="5" t="s">
        <v>19</v>
      </c>
      <c r="D29" s="5" t="s">
        <v>20</v>
      </c>
      <c r="E29" s="5" t="s">
        <v>123</v>
      </c>
      <c r="F29" s="5" t="s">
        <v>21</v>
      </c>
      <c r="G29" s="8">
        <v>0</v>
      </c>
      <c r="H29" s="8">
        <v>16.010000000000002</v>
      </c>
      <c r="I29" s="8">
        <v>0</v>
      </c>
    </row>
    <row r="30" spans="1:9" ht="105" x14ac:dyDescent="0.25">
      <c r="A30" s="5" t="s">
        <v>107</v>
      </c>
      <c r="B30" s="5" t="s">
        <v>108</v>
      </c>
      <c r="C30" s="5" t="s">
        <v>19</v>
      </c>
      <c r="D30" s="5" t="s">
        <v>20</v>
      </c>
      <c r="E30" s="5" t="s">
        <v>124</v>
      </c>
      <c r="F30" s="5" t="s">
        <v>21</v>
      </c>
      <c r="G30" s="8">
        <v>4250</v>
      </c>
      <c r="H30" s="8">
        <v>82.42</v>
      </c>
      <c r="I30" s="8">
        <v>0</v>
      </c>
    </row>
    <row r="31" spans="1:9" ht="105" x14ac:dyDescent="0.25">
      <c r="A31" s="5" t="s">
        <v>107</v>
      </c>
      <c r="B31" s="5" t="s">
        <v>108</v>
      </c>
      <c r="C31" s="5" t="s">
        <v>19</v>
      </c>
      <c r="D31" s="5" t="s">
        <v>20</v>
      </c>
      <c r="E31" s="5" t="s">
        <v>125</v>
      </c>
      <c r="F31" s="5" t="s">
        <v>21</v>
      </c>
      <c r="G31" s="8">
        <v>3576</v>
      </c>
      <c r="H31" s="8">
        <v>71.5</v>
      </c>
      <c r="I31" s="8">
        <v>0</v>
      </c>
    </row>
    <row r="32" spans="1:9" ht="105" x14ac:dyDescent="0.25">
      <c r="A32" s="5" t="s">
        <v>107</v>
      </c>
      <c r="B32" s="5" t="s">
        <v>108</v>
      </c>
      <c r="C32" s="5" t="s">
        <v>19</v>
      </c>
      <c r="D32" s="5" t="s">
        <v>20</v>
      </c>
      <c r="E32" s="5" t="s">
        <v>126</v>
      </c>
      <c r="F32" s="5" t="s">
        <v>21</v>
      </c>
      <c r="G32" s="8">
        <v>0</v>
      </c>
      <c r="H32" s="8">
        <v>0.2</v>
      </c>
      <c r="I32" s="8">
        <v>0</v>
      </c>
    </row>
    <row r="33" spans="1:9" ht="105" x14ac:dyDescent="0.25">
      <c r="A33" s="5" t="s">
        <v>107</v>
      </c>
      <c r="B33" s="5" t="s">
        <v>108</v>
      </c>
      <c r="C33" s="5" t="s">
        <v>19</v>
      </c>
      <c r="D33" s="5" t="s">
        <v>20</v>
      </c>
      <c r="E33" s="5" t="s">
        <v>127</v>
      </c>
      <c r="F33" s="5" t="s">
        <v>21</v>
      </c>
      <c r="G33" s="8">
        <v>1228</v>
      </c>
      <c r="H33" s="8">
        <v>8.06</v>
      </c>
      <c r="I33" s="8">
        <v>0</v>
      </c>
    </row>
    <row r="34" spans="1:9" ht="105" x14ac:dyDescent="0.25">
      <c r="A34" s="5" t="s">
        <v>107</v>
      </c>
      <c r="B34" s="5" t="s">
        <v>108</v>
      </c>
      <c r="C34" s="5" t="s">
        <v>19</v>
      </c>
      <c r="D34" s="5" t="s">
        <v>20</v>
      </c>
      <c r="E34" s="5" t="s">
        <v>128</v>
      </c>
      <c r="F34" s="5" t="s">
        <v>21</v>
      </c>
      <c r="G34" s="8">
        <v>1818</v>
      </c>
      <c r="H34" s="8">
        <v>17.43</v>
      </c>
      <c r="I34" s="8">
        <v>0</v>
      </c>
    </row>
    <row r="35" spans="1:9" ht="105" x14ac:dyDescent="0.25">
      <c r="A35" s="5" t="s">
        <v>107</v>
      </c>
      <c r="B35" s="5" t="s">
        <v>108</v>
      </c>
      <c r="C35" s="5" t="s">
        <v>19</v>
      </c>
      <c r="D35" s="5" t="s">
        <v>20</v>
      </c>
      <c r="E35" s="5" t="s">
        <v>129</v>
      </c>
      <c r="F35" s="5" t="s">
        <v>21</v>
      </c>
      <c r="G35" s="8">
        <v>471</v>
      </c>
      <c r="H35" s="8">
        <v>3.13</v>
      </c>
      <c r="I35" s="8">
        <v>0</v>
      </c>
    </row>
    <row r="36" spans="1:9" ht="105" x14ac:dyDescent="0.25">
      <c r="A36" s="5" t="s">
        <v>107</v>
      </c>
      <c r="B36" s="5" t="s">
        <v>108</v>
      </c>
      <c r="C36" s="5" t="s">
        <v>19</v>
      </c>
      <c r="D36" s="5" t="s">
        <v>20</v>
      </c>
      <c r="E36" s="5" t="s">
        <v>82</v>
      </c>
      <c r="F36" s="5" t="s">
        <v>21</v>
      </c>
      <c r="G36" s="8">
        <v>6211</v>
      </c>
      <c r="H36" s="8">
        <v>65.150000000000006</v>
      </c>
      <c r="I36" s="8">
        <v>0</v>
      </c>
    </row>
    <row r="37" spans="1:9" ht="105" x14ac:dyDescent="0.25">
      <c r="A37" s="5" t="s">
        <v>107</v>
      </c>
      <c r="B37" s="5" t="s">
        <v>108</v>
      </c>
      <c r="C37" s="5" t="s">
        <v>19</v>
      </c>
      <c r="D37" s="5" t="s">
        <v>20</v>
      </c>
      <c r="E37" s="5" t="s">
        <v>130</v>
      </c>
      <c r="F37" s="5" t="s">
        <v>21</v>
      </c>
      <c r="G37" s="8">
        <v>2066</v>
      </c>
      <c r="H37" s="8">
        <v>30.18</v>
      </c>
      <c r="I37" s="8">
        <v>0</v>
      </c>
    </row>
    <row r="38" spans="1:9" ht="105" x14ac:dyDescent="0.25">
      <c r="A38" s="5" t="s">
        <v>107</v>
      </c>
      <c r="B38" s="5" t="s">
        <v>108</v>
      </c>
      <c r="C38" s="5" t="s">
        <v>19</v>
      </c>
      <c r="D38" s="5" t="s">
        <v>20</v>
      </c>
      <c r="E38" s="5" t="s">
        <v>131</v>
      </c>
      <c r="F38" s="5" t="s">
        <v>21</v>
      </c>
      <c r="G38" s="8">
        <v>3334</v>
      </c>
      <c r="H38" s="8">
        <v>32.83</v>
      </c>
      <c r="I38" s="8">
        <v>0</v>
      </c>
    </row>
    <row r="39" spans="1:9" ht="105" x14ac:dyDescent="0.25">
      <c r="A39" s="5" t="s">
        <v>107</v>
      </c>
      <c r="B39" s="5" t="s">
        <v>108</v>
      </c>
      <c r="C39" s="5" t="s">
        <v>19</v>
      </c>
      <c r="D39" s="5" t="s">
        <v>20</v>
      </c>
      <c r="E39" s="5" t="s">
        <v>13</v>
      </c>
      <c r="F39" s="5" t="s">
        <v>21</v>
      </c>
      <c r="G39" s="8">
        <v>2042</v>
      </c>
      <c r="H39" s="8">
        <v>30.46</v>
      </c>
      <c r="I39" s="8">
        <v>0</v>
      </c>
    </row>
    <row r="40" spans="1:9" ht="105" x14ac:dyDescent="0.25">
      <c r="A40" s="5" t="s">
        <v>107</v>
      </c>
      <c r="B40" s="5" t="s">
        <v>108</v>
      </c>
      <c r="C40" s="5" t="s">
        <v>19</v>
      </c>
      <c r="D40" s="5" t="s">
        <v>20</v>
      </c>
      <c r="E40" s="5" t="s">
        <v>132</v>
      </c>
      <c r="F40" s="5" t="s">
        <v>21</v>
      </c>
      <c r="G40" s="8">
        <v>2243</v>
      </c>
      <c r="H40" s="8">
        <v>28.22</v>
      </c>
      <c r="I40" s="8">
        <v>0</v>
      </c>
    </row>
    <row r="41" spans="1:9" ht="105" x14ac:dyDescent="0.25">
      <c r="A41" s="5" t="s">
        <v>107</v>
      </c>
      <c r="B41" s="5" t="s">
        <v>108</v>
      </c>
      <c r="C41" s="5" t="s">
        <v>19</v>
      </c>
      <c r="D41" s="5" t="s">
        <v>20</v>
      </c>
      <c r="E41" s="5" t="s">
        <v>133</v>
      </c>
      <c r="F41" s="5" t="s">
        <v>21</v>
      </c>
      <c r="G41" s="8">
        <v>0</v>
      </c>
      <c r="H41" s="8">
        <v>6.93</v>
      </c>
      <c r="I41" s="8">
        <v>0</v>
      </c>
    </row>
    <row r="42" spans="1:9" ht="94.5" x14ac:dyDescent="0.25">
      <c r="A42" s="5" t="s">
        <v>107</v>
      </c>
      <c r="B42" s="5" t="s">
        <v>108</v>
      </c>
      <c r="C42" s="5" t="s">
        <v>151</v>
      </c>
      <c r="D42" s="5" t="s">
        <v>152</v>
      </c>
      <c r="E42" s="5" t="s">
        <v>13</v>
      </c>
      <c r="F42" s="5" t="s">
        <v>14</v>
      </c>
      <c r="G42" s="8">
        <v>0</v>
      </c>
      <c r="H42" s="8">
        <v>112.19</v>
      </c>
      <c r="I42" s="8">
        <v>0</v>
      </c>
    </row>
    <row r="43" spans="1:9" ht="73.5" x14ac:dyDescent="0.25">
      <c r="A43" s="5" t="s">
        <v>265</v>
      </c>
      <c r="B43" s="5" t="s">
        <v>266</v>
      </c>
      <c r="C43" s="5" t="s">
        <v>227</v>
      </c>
      <c r="D43" s="5" t="s">
        <v>228</v>
      </c>
      <c r="E43" s="5" t="s">
        <v>13</v>
      </c>
      <c r="F43" s="5" t="s">
        <v>14</v>
      </c>
      <c r="G43" s="8">
        <v>1293.9000000000001</v>
      </c>
      <c r="H43" s="8">
        <v>300.38</v>
      </c>
      <c r="I43" s="8">
        <v>0</v>
      </c>
    </row>
    <row r="44" spans="1:9" ht="94.5" x14ac:dyDescent="0.25">
      <c r="A44" s="5" t="s">
        <v>265</v>
      </c>
      <c r="B44" s="5" t="s">
        <v>266</v>
      </c>
      <c r="C44" s="5" t="s">
        <v>271</v>
      </c>
      <c r="D44" s="5" t="s">
        <v>272</v>
      </c>
      <c r="E44" s="5" t="s">
        <v>13</v>
      </c>
      <c r="F44" s="5" t="s">
        <v>14</v>
      </c>
      <c r="G44" s="8">
        <v>205.17</v>
      </c>
      <c r="H44" s="8">
        <v>0</v>
      </c>
      <c r="I44" s="8">
        <v>0</v>
      </c>
    </row>
    <row r="45" spans="1:9" x14ac:dyDescent="0.25">
      <c r="F45" s="11"/>
      <c r="G45" s="12">
        <f>SUM(G3:G44)</f>
        <v>569010.91000000015</v>
      </c>
      <c r="H45" s="12">
        <f t="shared" ref="H45:I45" si="0">SUM(H3:H44)</f>
        <v>9608.4699999999993</v>
      </c>
      <c r="I45" s="12">
        <f t="shared" si="0"/>
        <v>0</v>
      </c>
    </row>
    <row r="46" spans="1:9" x14ac:dyDescent="0.25">
      <c r="F46" s="14"/>
      <c r="G46" s="12"/>
      <c r="H46" s="12"/>
      <c r="I46" s="12">
        <f>G45+H45+I45</f>
        <v>578619.38000000012</v>
      </c>
    </row>
    <row r="47" spans="1:9" x14ac:dyDescent="0.25">
      <c r="F47" s="15"/>
      <c r="G47" s="8"/>
      <c r="H47" s="8"/>
      <c r="I47" s="8"/>
    </row>
    <row r="48" spans="1:9" x14ac:dyDescent="0.25">
      <c r="F48" s="16"/>
      <c r="G48" s="13">
        <v>1499.07</v>
      </c>
      <c r="H48" s="13">
        <v>412.57</v>
      </c>
      <c r="I48" s="13"/>
    </row>
    <row r="49" spans="9:9" x14ac:dyDescent="0.25">
      <c r="I49" s="13">
        <f>G48+H48+I48</f>
        <v>1911.6399999999999</v>
      </c>
    </row>
  </sheetData>
  <autoFilter ref="A2:I45"/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34" workbookViewId="0">
      <selection activeCell="I54" sqref="I54"/>
    </sheetView>
  </sheetViews>
  <sheetFormatPr defaultRowHeight="15" x14ac:dyDescent="0.25"/>
  <cols>
    <col min="1" max="1" width="11.7109375" customWidth="1"/>
    <col min="2" max="2" width="21.28515625" customWidth="1"/>
    <col min="3" max="3" width="11.85546875" customWidth="1"/>
    <col min="4" max="4" width="23.28515625" customWidth="1"/>
    <col min="7" max="8" width="11.28515625" customWidth="1"/>
    <col min="9" max="9" width="15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73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287</v>
      </c>
      <c r="B3" s="5" t="s">
        <v>288</v>
      </c>
      <c r="C3" s="5" t="s">
        <v>286</v>
      </c>
      <c r="D3" s="5" t="s">
        <v>955</v>
      </c>
      <c r="E3" s="5" t="s">
        <v>35</v>
      </c>
      <c r="F3" s="5" t="s">
        <v>14</v>
      </c>
      <c r="G3" s="8">
        <v>785.2</v>
      </c>
      <c r="H3" s="8">
        <v>9.35</v>
      </c>
      <c r="I3" s="8">
        <v>0</v>
      </c>
    </row>
    <row r="4" spans="1:9" ht="94.5" x14ac:dyDescent="0.25">
      <c r="A4" s="5" t="s">
        <v>161</v>
      </c>
      <c r="B4" s="5" t="s">
        <v>162</v>
      </c>
      <c r="C4" s="5" t="s">
        <v>151</v>
      </c>
      <c r="D4" s="5" t="s">
        <v>152</v>
      </c>
      <c r="E4" s="5" t="s">
        <v>13</v>
      </c>
      <c r="F4" s="5" t="s">
        <v>14</v>
      </c>
      <c r="G4" s="8">
        <v>0</v>
      </c>
      <c r="H4" s="8">
        <v>38.07</v>
      </c>
      <c r="I4" s="8">
        <v>0</v>
      </c>
    </row>
    <row r="5" spans="1:9" ht="94.5" x14ac:dyDescent="0.25">
      <c r="A5" s="5" t="s">
        <v>291</v>
      </c>
      <c r="B5" s="5" t="s">
        <v>292</v>
      </c>
      <c r="C5" s="5" t="s">
        <v>289</v>
      </c>
      <c r="D5" s="5" t="s">
        <v>290</v>
      </c>
      <c r="E5" s="5" t="s">
        <v>13</v>
      </c>
      <c r="F5" s="5" t="s">
        <v>14</v>
      </c>
      <c r="G5" s="8">
        <v>1552</v>
      </c>
      <c r="H5" s="8">
        <v>147.94</v>
      </c>
      <c r="I5" s="8">
        <v>0</v>
      </c>
    </row>
    <row r="6" spans="1:9" ht="84" x14ac:dyDescent="0.25">
      <c r="A6" s="5" t="s">
        <v>251</v>
      </c>
      <c r="B6" s="5" t="s">
        <v>252</v>
      </c>
      <c r="C6" s="5" t="s">
        <v>227</v>
      </c>
      <c r="D6" s="5" t="s">
        <v>228</v>
      </c>
      <c r="E6" s="5" t="s">
        <v>13</v>
      </c>
      <c r="F6" s="5" t="s">
        <v>14</v>
      </c>
      <c r="G6" s="8">
        <v>0</v>
      </c>
      <c r="H6" s="8">
        <v>55.61</v>
      </c>
      <c r="I6" s="8">
        <v>0</v>
      </c>
    </row>
    <row r="7" spans="1:9" ht="84" x14ac:dyDescent="0.25">
      <c r="A7" s="5" t="s">
        <v>239</v>
      </c>
      <c r="B7" s="5" t="s">
        <v>240</v>
      </c>
      <c r="C7" s="5" t="s">
        <v>227</v>
      </c>
      <c r="D7" s="5" t="s">
        <v>228</v>
      </c>
      <c r="E7" s="5" t="s">
        <v>13</v>
      </c>
      <c r="F7" s="5" t="s">
        <v>14</v>
      </c>
      <c r="G7" s="8">
        <v>0</v>
      </c>
      <c r="H7" s="8">
        <v>284.57</v>
      </c>
      <c r="I7" s="8">
        <v>0</v>
      </c>
    </row>
    <row r="8" spans="1:9" ht="73.5" x14ac:dyDescent="0.25">
      <c r="A8" s="5" t="s">
        <v>315</v>
      </c>
      <c r="B8" s="5" t="s">
        <v>316</v>
      </c>
      <c r="C8" s="5" t="s">
        <v>313</v>
      </c>
      <c r="D8" s="5" t="s">
        <v>314</v>
      </c>
      <c r="E8" s="5" t="s">
        <v>13</v>
      </c>
      <c r="F8" s="5" t="s">
        <v>14</v>
      </c>
      <c r="G8" s="8">
        <v>0</v>
      </c>
      <c r="H8" s="8">
        <v>173.84</v>
      </c>
      <c r="I8" s="8">
        <v>0</v>
      </c>
    </row>
    <row r="9" spans="1:9" ht="105" x14ac:dyDescent="0.25">
      <c r="A9" s="5" t="s">
        <v>157</v>
      </c>
      <c r="B9" s="5" t="s">
        <v>158</v>
      </c>
      <c r="C9" s="5" t="s">
        <v>151</v>
      </c>
      <c r="D9" s="5" t="s">
        <v>152</v>
      </c>
      <c r="E9" s="5" t="s">
        <v>13</v>
      </c>
      <c r="F9" s="5" t="s">
        <v>14</v>
      </c>
      <c r="G9" s="8">
        <v>0</v>
      </c>
      <c r="H9" s="8">
        <v>242.61</v>
      </c>
      <c r="I9" s="8">
        <v>0</v>
      </c>
    </row>
    <row r="10" spans="1:9" ht="105" x14ac:dyDescent="0.25">
      <c r="A10" s="5" t="s">
        <v>157</v>
      </c>
      <c r="B10" s="5" t="s">
        <v>158</v>
      </c>
      <c r="C10" s="5" t="s">
        <v>271</v>
      </c>
      <c r="D10" s="5" t="s">
        <v>272</v>
      </c>
      <c r="E10" s="5" t="s">
        <v>13</v>
      </c>
      <c r="F10" s="5" t="s">
        <v>14</v>
      </c>
      <c r="G10" s="8">
        <v>0</v>
      </c>
      <c r="H10" s="8">
        <v>61.48</v>
      </c>
      <c r="I10" s="8">
        <v>0</v>
      </c>
    </row>
    <row r="11" spans="1:9" ht="105" x14ac:dyDescent="0.25">
      <c r="A11" s="5" t="s">
        <v>157</v>
      </c>
      <c r="B11" s="5" t="s">
        <v>158</v>
      </c>
      <c r="C11" s="5" t="s">
        <v>305</v>
      </c>
      <c r="D11" s="5" t="s">
        <v>306</v>
      </c>
      <c r="E11" s="5" t="s">
        <v>13</v>
      </c>
      <c r="F11" s="5" t="s">
        <v>14</v>
      </c>
      <c r="G11" s="8">
        <v>0</v>
      </c>
      <c r="H11" s="8">
        <v>47.15</v>
      </c>
      <c r="I11" s="8">
        <v>0</v>
      </c>
    </row>
    <row r="12" spans="1:9" ht="105" x14ac:dyDescent="0.25">
      <c r="A12" s="5" t="s">
        <v>275</v>
      </c>
      <c r="B12" s="5" t="s">
        <v>276</v>
      </c>
      <c r="C12" s="5" t="s">
        <v>271</v>
      </c>
      <c r="D12" s="5" t="s">
        <v>272</v>
      </c>
      <c r="E12" s="5" t="s">
        <v>13</v>
      </c>
      <c r="F12" s="5" t="s">
        <v>14</v>
      </c>
      <c r="G12" s="8">
        <v>0</v>
      </c>
      <c r="H12" s="8">
        <v>3.68</v>
      </c>
      <c r="I12" s="8">
        <v>0</v>
      </c>
    </row>
    <row r="13" spans="1:9" ht="73.5" x14ac:dyDescent="0.25">
      <c r="A13" s="5" t="s">
        <v>311</v>
      </c>
      <c r="B13" s="5" t="s">
        <v>312</v>
      </c>
      <c r="C13" s="5" t="s">
        <v>305</v>
      </c>
      <c r="D13" s="5" t="s">
        <v>306</v>
      </c>
      <c r="E13" s="5" t="s">
        <v>13</v>
      </c>
      <c r="F13" s="5" t="s">
        <v>14</v>
      </c>
      <c r="G13" s="8">
        <v>0</v>
      </c>
      <c r="H13" s="8">
        <v>37.4</v>
      </c>
      <c r="I13" s="8">
        <v>0</v>
      </c>
    </row>
    <row r="14" spans="1:9" ht="105" x14ac:dyDescent="0.25">
      <c r="A14" s="5" t="s">
        <v>167</v>
      </c>
      <c r="B14" s="5" t="s">
        <v>168</v>
      </c>
      <c r="C14" s="5" t="s">
        <v>151</v>
      </c>
      <c r="D14" s="5" t="s">
        <v>152</v>
      </c>
      <c r="E14" s="5" t="s">
        <v>13</v>
      </c>
      <c r="F14" s="5" t="s">
        <v>14</v>
      </c>
      <c r="G14" s="8">
        <v>0</v>
      </c>
      <c r="H14" s="8">
        <v>197.84</v>
      </c>
      <c r="I14" s="8">
        <v>0</v>
      </c>
    </row>
    <row r="15" spans="1:9" ht="147" x14ac:dyDescent="0.25">
      <c r="A15" s="5" t="s">
        <v>249</v>
      </c>
      <c r="B15" s="5" t="s">
        <v>250</v>
      </c>
      <c r="C15" s="5" t="s">
        <v>227</v>
      </c>
      <c r="D15" s="5" t="s">
        <v>228</v>
      </c>
      <c r="E15" s="5" t="s">
        <v>13</v>
      </c>
      <c r="F15" s="5" t="s">
        <v>14</v>
      </c>
      <c r="G15" s="8">
        <v>0</v>
      </c>
      <c r="H15" s="8">
        <v>134.34</v>
      </c>
      <c r="I15" s="8">
        <v>0</v>
      </c>
    </row>
    <row r="16" spans="1:9" ht="84" x14ac:dyDescent="0.25">
      <c r="A16" s="5" t="s">
        <v>245</v>
      </c>
      <c r="B16" s="5" t="s">
        <v>246</v>
      </c>
      <c r="C16" s="5" t="s">
        <v>227</v>
      </c>
      <c r="D16" s="5" t="s">
        <v>228</v>
      </c>
      <c r="E16" s="5" t="s">
        <v>13</v>
      </c>
      <c r="F16" s="5" t="s">
        <v>14</v>
      </c>
      <c r="G16" s="8">
        <v>5574.21</v>
      </c>
      <c r="H16" s="8">
        <v>279.98</v>
      </c>
      <c r="I16" s="8">
        <v>0</v>
      </c>
    </row>
    <row r="17" spans="1:9" ht="105" x14ac:dyDescent="0.25">
      <c r="A17" s="5" t="s">
        <v>245</v>
      </c>
      <c r="B17" s="5" t="s">
        <v>246</v>
      </c>
      <c r="C17" s="5" t="s">
        <v>271</v>
      </c>
      <c r="D17" s="5" t="s">
        <v>272</v>
      </c>
      <c r="E17" s="5" t="s">
        <v>13</v>
      </c>
      <c r="F17" s="5" t="s">
        <v>14</v>
      </c>
      <c r="G17" s="8">
        <v>0</v>
      </c>
      <c r="H17" s="8">
        <v>0.16</v>
      </c>
      <c r="I17" s="8">
        <v>0</v>
      </c>
    </row>
    <row r="18" spans="1:9" ht="84" x14ac:dyDescent="0.25">
      <c r="A18" s="5" t="s">
        <v>245</v>
      </c>
      <c r="B18" s="5" t="s">
        <v>246</v>
      </c>
      <c r="C18" s="5" t="s">
        <v>337</v>
      </c>
      <c r="D18" s="5" t="s">
        <v>338</v>
      </c>
      <c r="E18" s="5" t="s">
        <v>13</v>
      </c>
      <c r="F18" s="5" t="s">
        <v>14</v>
      </c>
      <c r="G18" s="8">
        <v>0</v>
      </c>
      <c r="H18" s="8">
        <v>0</v>
      </c>
      <c r="I18" s="8">
        <v>625</v>
      </c>
    </row>
    <row r="19" spans="1:9" ht="115.5" x14ac:dyDescent="0.25">
      <c r="A19" s="5" t="s">
        <v>171</v>
      </c>
      <c r="B19" s="5" t="s">
        <v>172</v>
      </c>
      <c r="C19" s="5" t="s">
        <v>151</v>
      </c>
      <c r="D19" s="5" t="s">
        <v>152</v>
      </c>
      <c r="E19" s="5" t="s">
        <v>13</v>
      </c>
      <c r="F19" s="5" t="s">
        <v>14</v>
      </c>
      <c r="G19" s="8">
        <v>0</v>
      </c>
      <c r="H19" s="8">
        <v>636.77</v>
      </c>
      <c r="I19" s="8">
        <v>0</v>
      </c>
    </row>
    <row r="20" spans="1:9" ht="115.5" x14ac:dyDescent="0.25">
      <c r="A20" s="5" t="s">
        <v>171</v>
      </c>
      <c r="B20" s="5" t="s">
        <v>172</v>
      </c>
      <c r="C20" s="5" t="s">
        <v>227</v>
      </c>
      <c r="D20" s="5" t="s">
        <v>228</v>
      </c>
      <c r="E20" s="5" t="s">
        <v>13</v>
      </c>
      <c r="F20" s="5" t="s">
        <v>14</v>
      </c>
      <c r="G20" s="8">
        <v>0</v>
      </c>
      <c r="H20" s="8">
        <v>105.51</v>
      </c>
      <c r="I20" s="8">
        <v>0</v>
      </c>
    </row>
    <row r="21" spans="1:9" ht="115.5" x14ac:dyDescent="0.25">
      <c r="A21" s="5" t="s">
        <v>171</v>
      </c>
      <c r="B21" s="5" t="s">
        <v>172</v>
      </c>
      <c r="C21" s="5" t="s">
        <v>271</v>
      </c>
      <c r="D21" s="5" t="s">
        <v>272</v>
      </c>
      <c r="E21" s="5" t="s">
        <v>13</v>
      </c>
      <c r="F21" s="5" t="s">
        <v>14</v>
      </c>
      <c r="G21" s="8">
        <v>0</v>
      </c>
      <c r="H21" s="8">
        <v>9.1999999999999993</v>
      </c>
      <c r="I21" s="8">
        <v>0</v>
      </c>
    </row>
    <row r="22" spans="1:9" ht="126" x14ac:dyDescent="0.25">
      <c r="A22" s="5" t="s">
        <v>33</v>
      </c>
      <c r="B22" s="5" t="s">
        <v>34</v>
      </c>
      <c r="C22" s="5" t="s">
        <v>19</v>
      </c>
      <c r="D22" s="5" t="s">
        <v>20</v>
      </c>
      <c r="E22" s="5" t="s">
        <v>35</v>
      </c>
      <c r="F22" s="5" t="s">
        <v>21</v>
      </c>
      <c r="G22" s="8">
        <v>0</v>
      </c>
      <c r="H22" s="8">
        <v>321.55</v>
      </c>
      <c r="I22" s="8">
        <v>0</v>
      </c>
    </row>
    <row r="23" spans="1:9" ht="105" x14ac:dyDescent="0.25">
      <c r="A23" s="5" t="s">
        <v>247</v>
      </c>
      <c r="B23" s="5" t="s">
        <v>248</v>
      </c>
      <c r="C23" s="5" t="s">
        <v>227</v>
      </c>
      <c r="D23" s="5" t="s">
        <v>228</v>
      </c>
      <c r="E23" s="5" t="s">
        <v>13</v>
      </c>
      <c r="F23" s="5" t="s">
        <v>14</v>
      </c>
      <c r="G23" s="8">
        <v>0</v>
      </c>
      <c r="H23" s="8">
        <v>3.76</v>
      </c>
      <c r="I23" s="8">
        <v>0</v>
      </c>
    </row>
    <row r="24" spans="1:9" ht="105" x14ac:dyDescent="0.25">
      <c r="A24" s="5" t="s">
        <v>247</v>
      </c>
      <c r="B24" s="5" t="s">
        <v>248</v>
      </c>
      <c r="C24" s="5" t="s">
        <v>313</v>
      </c>
      <c r="D24" s="5" t="s">
        <v>314</v>
      </c>
      <c r="E24" s="5" t="s">
        <v>13</v>
      </c>
      <c r="F24" s="5" t="s">
        <v>14</v>
      </c>
      <c r="G24" s="8">
        <v>0</v>
      </c>
      <c r="H24" s="8">
        <v>50.09</v>
      </c>
      <c r="I24" s="8">
        <v>0</v>
      </c>
    </row>
    <row r="25" spans="1:9" ht="105" x14ac:dyDescent="0.25">
      <c r="A25" s="5" t="s">
        <v>173</v>
      </c>
      <c r="B25" s="5" t="s">
        <v>174</v>
      </c>
      <c r="C25" s="5" t="s">
        <v>151</v>
      </c>
      <c r="D25" s="5" t="s">
        <v>152</v>
      </c>
      <c r="E25" s="5" t="s">
        <v>13</v>
      </c>
      <c r="F25" s="5" t="s">
        <v>14</v>
      </c>
      <c r="G25" s="8">
        <v>0</v>
      </c>
      <c r="H25" s="8">
        <v>754.5</v>
      </c>
      <c r="I25" s="8">
        <v>0</v>
      </c>
    </row>
    <row r="26" spans="1:9" ht="105" x14ac:dyDescent="0.25">
      <c r="A26" s="5" t="s">
        <v>173</v>
      </c>
      <c r="B26" s="5" t="s">
        <v>174</v>
      </c>
      <c r="C26" s="5" t="s">
        <v>219</v>
      </c>
      <c r="D26" s="5" t="s">
        <v>220</v>
      </c>
      <c r="E26" s="5" t="s">
        <v>13</v>
      </c>
      <c r="F26" s="5" t="s">
        <v>14</v>
      </c>
      <c r="G26" s="8">
        <v>525.20000000000005</v>
      </c>
      <c r="H26" s="8">
        <v>169.75</v>
      </c>
      <c r="I26" s="8">
        <v>0</v>
      </c>
    </row>
    <row r="27" spans="1:9" ht="105" x14ac:dyDescent="0.25">
      <c r="A27" s="5" t="s">
        <v>173</v>
      </c>
      <c r="B27" s="5" t="s">
        <v>174</v>
      </c>
      <c r="C27" s="5" t="s">
        <v>227</v>
      </c>
      <c r="D27" s="5" t="s">
        <v>228</v>
      </c>
      <c r="E27" s="5" t="s">
        <v>13</v>
      </c>
      <c r="F27" s="5" t="s">
        <v>14</v>
      </c>
      <c r="G27" s="8">
        <v>0</v>
      </c>
      <c r="H27" s="8">
        <v>310.39</v>
      </c>
      <c r="I27" s="8">
        <v>0</v>
      </c>
    </row>
    <row r="28" spans="1:9" ht="105" x14ac:dyDescent="0.25">
      <c r="A28" s="5" t="s">
        <v>173</v>
      </c>
      <c r="B28" s="5" t="s">
        <v>174</v>
      </c>
      <c r="C28" s="5" t="s">
        <v>271</v>
      </c>
      <c r="D28" s="5" t="s">
        <v>272</v>
      </c>
      <c r="E28" s="5" t="s">
        <v>13</v>
      </c>
      <c r="F28" s="5" t="s">
        <v>14</v>
      </c>
      <c r="G28" s="8">
        <v>0</v>
      </c>
      <c r="H28" s="8">
        <v>169.97</v>
      </c>
      <c r="I28" s="8">
        <v>0</v>
      </c>
    </row>
    <row r="29" spans="1:9" ht="126" x14ac:dyDescent="0.25">
      <c r="A29" s="5" t="s">
        <v>142</v>
      </c>
      <c r="B29" s="5" t="s">
        <v>143</v>
      </c>
      <c r="C29" s="5" t="s">
        <v>19</v>
      </c>
      <c r="D29" s="5" t="s">
        <v>20</v>
      </c>
      <c r="E29" s="5" t="s">
        <v>13</v>
      </c>
      <c r="F29" s="5" t="s">
        <v>21</v>
      </c>
      <c r="G29" s="8">
        <v>0</v>
      </c>
      <c r="H29" s="8">
        <v>104451.39</v>
      </c>
      <c r="I29" s="8">
        <v>0</v>
      </c>
    </row>
    <row r="30" spans="1:9" ht="126" x14ac:dyDescent="0.25">
      <c r="A30" s="5" t="s">
        <v>142</v>
      </c>
      <c r="B30" s="5" t="s">
        <v>143</v>
      </c>
      <c r="C30" s="5" t="s">
        <v>151</v>
      </c>
      <c r="D30" s="5" t="s">
        <v>152</v>
      </c>
      <c r="E30" s="5" t="s">
        <v>13</v>
      </c>
      <c r="F30" s="5" t="s">
        <v>14</v>
      </c>
      <c r="G30" s="8">
        <v>0</v>
      </c>
      <c r="H30" s="8">
        <v>3.65</v>
      </c>
      <c r="I30" s="8">
        <v>0</v>
      </c>
    </row>
    <row r="31" spans="1:9" ht="126" x14ac:dyDescent="0.25">
      <c r="A31" s="5" t="s">
        <v>142</v>
      </c>
      <c r="B31" s="5" t="s">
        <v>143</v>
      </c>
      <c r="C31" s="5" t="s">
        <v>227</v>
      </c>
      <c r="D31" s="5" t="s">
        <v>228</v>
      </c>
      <c r="E31" s="5" t="s">
        <v>13</v>
      </c>
      <c r="F31" s="5" t="s">
        <v>14</v>
      </c>
      <c r="G31" s="8">
        <v>0</v>
      </c>
      <c r="H31" s="8">
        <v>9.51</v>
      </c>
      <c r="I31" s="8">
        <v>0</v>
      </c>
    </row>
    <row r="32" spans="1:9" ht="126" x14ac:dyDescent="0.25">
      <c r="A32" s="5" t="s">
        <v>142</v>
      </c>
      <c r="B32" s="5" t="s">
        <v>143</v>
      </c>
      <c r="C32" s="5" t="s">
        <v>271</v>
      </c>
      <c r="D32" s="5" t="s">
        <v>272</v>
      </c>
      <c r="E32" s="5" t="s">
        <v>13</v>
      </c>
      <c r="F32" s="5" t="s">
        <v>14</v>
      </c>
      <c r="G32" s="8">
        <v>0</v>
      </c>
      <c r="H32" s="8">
        <v>0.86</v>
      </c>
      <c r="I32" s="8">
        <v>0</v>
      </c>
    </row>
    <row r="33" spans="1:9" ht="94.5" x14ac:dyDescent="0.25">
      <c r="A33" s="5" t="s">
        <v>155</v>
      </c>
      <c r="B33" s="5" t="s">
        <v>156</v>
      </c>
      <c r="C33" s="5" t="s">
        <v>151</v>
      </c>
      <c r="D33" s="5" t="s">
        <v>152</v>
      </c>
      <c r="E33" s="5" t="s">
        <v>13</v>
      </c>
      <c r="F33" s="5" t="s">
        <v>14</v>
      </c>
      <c r="G33" s="8">
        <v>0</v>
      </c>
      <c r="H33" s="8">
        <v>114.72</v>
      </c>
      <c r="I33" s="8">
        <v>0</v>
      </c>
    </row>
    <row r="34" spans="1:9" ht="84" x14ac:dyDescent="0.25">
      <c r="A34" s="5" t="s">
        <v>155</v>
      </c>
      <c r="B34" s="5" t="s">
        <v>156</v>
      </c>
      <c r="C34" s="5" t="s">
        <v>227</v>
      </c>
      <c r="D34" s="5" t="s">
        <v>228</v>
      </c>
      <c r="E34" s="5" t="s">
        <v>13</v>
      </c>
      <c r="F34" s="5" t="s">
        <v>14</v>
      </c>
      <c r="G34" s="8">
        <v>0</v>
      </c>
      <c r="H34" s="8">
        <v>20.68</v>
      </c>
      <c r="I34" s="8">
        <v>0</v>
      </c>
    </row>
    <row r="35" spans="1:9" x14ac:dyDescent="0.25">
      <c r="F35" s="11"/>
      <c r="G35" s="12">
        <f>SUM(G3:G34)</f>
        <v>8436.61</v>
      </c>
      <c r="H35" s="12">
        <f t="shared" ref="H35:I35" si="0">SUM(H3:H34)</f>
        <v>108846.31999999998</v>
      </c>
      <c r="I35" s="12">
        <f t="shared" si="0"/>
        <v>625</v>
      </c>
    </row>
    <row r="36" spans="1:9" x14ac:dyDescent="0.25">
      <c r="F36" s="14"/>
      <c r="G36" s="12"/>
      <c r="H36" s="12"/>
      <c r="I36" s="12">
        <f>G35+H35+I35</f>
        <v>117907.92999999998</v>
      </c>
    </row>
    <row r="37" spans="1:9" x14ac:dyDescent="0.25">
      <c r="F37" s="15"/>
      <c r="G37" s="8"/>
      <c r="H37" s="8"/>
      <c r="I37" s="8"/>
    </row>
    <row r="38" spans="1:9" x14ac:dyDescent="0.25">
      <c r="F38" s="16"/>
      <c r="G38" s="13">
        <v>6884.61</v>
      </c>
      <c r="H38" s="13">
        <v>3616.96</v>
      </c>
      <c r="I38" s="13">
        <v>0</v>
      </c>
    </row>
    <row r="39" spans="1:9" x14ac:dyDescent="0.25">
      <c r="I39" s="13">
        <f>G38+H38+I38</f>
        <v>10501.57</v>
      </c>
    </row>
  </sheetData>
  <autoFilter ref="A2:I35"/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opLeftCell="A124" workbookViewId="0">
      <selection activeCell="F128" sqref="F128:I132"/>
    </sheetView>
  </sheetViews>
  <sheetFormatPr defaultRowHeight="15" x14ac:dyDescent="0.25"/>
  <cols>
    <col min="2" max="2" width="24" customWidth="1"/>
    <col min="4" max="4" width="30.28515625" customWidth="1"/>
    <col min="6" max="6" width="11.5703125" customWidth="1"/>
    <col min="7" max="7" width="12.5703125" customWidth="1"/>
    <col min="8" max="8" width="12.42578125" customWidth="1"/>
    <col min="9" max="9" width="14.140625" customWidth="1"/>
  </cols>
  <sheetData>
    <row r="1" spans="1:9" x14ac:dyDescent="0.25">
      <c r="A1" s="59" t="s">
        <v>952</v>
      </c>
      <c r="B1" s="59"/>
      <c r="C1" s="59"/>
      <c r="D1" s="59"/>
      <c r="E1" s="59"/>
      <c r="F1" s="59"/>
      <c r="G1" s="59"/>
      <c r="H1" s="59"/>
      <c r="I1" s="59"/>
    </row>
    <row r="2" spans="1:9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94.5" x14ac:dyDescent="0.25">
      <c r="A3" s="5" t="s">
        <v>281</v>
      </c>
      <c r="B3" s="5" t="s">
        <v>282</v>
      </c>
      <c r="C3" s="5" t="s">
        <v>283</v>
      </c>
      <c r="D3" s="5" t="s">
        <v>954</v>
      </c>
      <c r="E3" s="5" t="s">
        <v>13</v>
      </c>
      <c r="F3" s="5" t="s">
        <v>14</v>
      </c>
      <c r="G3" s="8">
        <v>3111.77</v>
      </c>
      <c r="H3" s="8">
        <v>0</v>
      </c>
      <c r="I3" s="8">
        <v>0</v>
      </c>
    </row>
    <row r="4" spans="1:9" ht="63" x14ac:dyDescent="0.25">
      <c r="A4" s="5" t="s">
        <v>223</v>
      </c>
      <c r="B4" s="5" t="s">
        <v>224</v>
      </c>
      <c r="C4" s="5" t="s">
        <v>219</v>
      </c>
      <c r="D4" s="5" t="s">
        <v>220</v>
      </c>
      <c r="E4" s="5" t="s">
        <v>13</v>
      </c>
      <c r="F4" s="5" t="s">
        <v>14</v>
      </c>
      <c r="G4" s="8">
        <v>26.62</v>
      </c>
      <c r="H4" s="8">
        <v>0</v>
      </c>
      <c r="I4" s="8">
        <v>0</v>
      </c>
    </row>
    <row r="5" spans="1:9" ht="94.5" x14ac:dyDescent="0.25">
      <c r="A5" s="5" t="s">
        <v>223</v>
      </c>
      <c r="B5" s="5" t="s">
        <v>224</v>
      </c>
      <c r="C5" s="5" t="s">
        <v>283</v>
      </c>
      <c r="D5" s="5" t="s">
        <v>954</v>
      </c>
      <c r="E5" s="5" t="s">
        <v>13</v>
      </c>
      <c r="F5" s="5" t="s">
        <v>14</v>
      </c>
      <c r="G5" s="8">
        <v>0</v>
      </c>
      <c r="H5" s="8">
        <v>10.41</v>
      </c>
      <c r="I5" s="8">
        <v>0</v>
      </c>
    </row>
    <row r="6" spans="1:9" ht="63" x14ac:dyDescent="0.25">
      <c r="A6" s="5" t="s">
        <v>243</v>
      </c>
      <c r="B6" s="5" t="s">
        <v>244</v>
      </c>
      <c r="C6" s="5" t="s">
        <v>227</v>
      </c>
      <c r="D6" s="5" t="s">
        <v>228</v>
      </c>
      <c r="E6" s="5" t="s">
        <v>13</v>
      </c>
      <c r="F6" s="5" t="s">
        <v>14</v>
      </c>
      <c r="G6" s="8">
        <v>8574.86</v>
      </c>
      <c r="H6" s="8">
        <v>0</v>
      </c>
      <c r="I6" s="8">
        <v>0</v>
      </c>
    </row>
    <row r="7" spans="1:9" ht="84" x14ac:dyDescent="0.25">
      <c r="A7" s="5" t="s">
        <v>80</v>
      </c>
      <c r="B7" s="5" t="s">
        <v>81</v>
      </c>
      <c r="C7" s="5" t="s">
        <v>19</v>
      </c>
      <c r="D7" s="5" t="s">
        <v>20</v>
      </c>
      <c r="E7" s="5" t="s">
        <v>82</v>
      </c>
      <c r="F7" s="5" t="s">
        <v>21</v>
      </c>
      <c r="G7" s="8">
        <v>53717.48</v>
      </c>
      <c r="H7" s="8">
        <v>446.05</v>
      </c>
      <c r="I7" s="8">
        <v>0</v>
      </c>
    </row>
    <row r="8" spans="1:9" ht="84" x14ac:dyDescent="0.25">
      <c r="A8" s="5" t="s">
        <v>80</v>
      </c>
      <c r="B8" s="5" t="s">
        <v>81</v>
      </c>
      <c r="C8" s="5" t="s">
        <v>19</v>
      </c>
      <c r="D8" s="5" t="s">
        <v>20</v>
      </c>
      <c r="E8" s="5" t="s">
        <v>83</v>
      </c>
      <c r="F8" s="5" t="s">
        <v>21</v>
      </c>
      <c r="G8" s="8">
        <v>54887</v>
      </c>
      <c r="H8" s="8">
        <v>2727.57</v>
      </c>
      <c r="I8" s="8">
        <v>0</v>
      </c>
    </row>
    <row r="9" spans="1:9" ht="84" x14ac:dyDescent="0.25">
      <c r="A9" s="5" t="s">
        <v>80</v>
      </c>
      <c r="B9" s="5" t="s">
        <v>81</v>
      </c>
      <c r="C9" s="5" t="s">
        <v>19</v>
      </c>
      <c r="D9" s="5" t="s">
        <v>20</v>
      </c>
      <c r="E9" s="5" t="s">
        <v>84</v>
      </c>
      <c r="F9" s="5" t="s">
        <v>21</v>
      </c>
      <c r="G9" s="8">
        <v>3673</v>
      </c>
      <c r="H9" s="8">
        <v>57.07</v>
      </c>
      <c r="I9" s="8">
        <v>0</v>
      </c>
    </row>
    <row r="10" spans="1:9" ht="84" x14ac:dyDescent="0.25">
      <c r="A10" s="5" t="s">
        <v>80</v>
      </c>
      <c r="B10" s="5" t="s">
        <v>81</v>
      </c>
      <c r="C10" s="5" t="s">
        <v>19</v>
      </c>
      <c r="D10" s="5" t="s">
        <v>20</v>
      </c>
      <c r="E10" s="5" t="s">
        <v>66</v>
      </c>
      <c r="F10" s="5" t="s">
        <v>21</v>
      </c>
      <c r="G10" s="8">
        <v>46718.45</v>
      </c>
      <c r="H10" s="8">
        <v>0</v>
      </c>
      <c r="I10" s="8">
        <v>0</v>
      </c>
    </row>
    <row r="11" spans="1:9" ht="73.5" x14ac:dyDescent="0.25">
      <c r="A11" s="5" t="s">
        <v>80</v>
      </c>
      <c r="B11" s="5" t="s">
        <v>81</v>
      </c>
      <c r="C11" s="5" t="s">
        <v>151</v>
      </c>
      <c r="D11" s="5" t="s">
        <v>152</v>
      </c>
      <c r="E11" s="5" t="s">
        <v>66</v>
      </c>
      <c r="F11" s="5" t="s">
        <v>14</v>
      </c>
      <c r="G11" s="8">
        <v>0</v>
      </c>
      <c r="H11" s="8">
        <v>1052.99</v>
      </c>
      <c r="I11" s="8">
        <v>0</v>
      </c>
    </row>
    <row r="12" spans="1:9" ht="84" x14ac:dyDescent="0.25">
      <c r="A12" s="5" t="s">
        <v>80</v>
      </c>
      <c r="B12" s="5" t="s">
        <v>81</v>
      </c>
      <c r="C12" s="5" t="s">
        <v>271</v>
      </c>
      <c r="D12" s="5" t="s">
        <v>272</v>
      </c>
      <c r="E12" s="5" t="s">
        <v>66</v>
      </c>
      <c r="F12" s="5" t="s">
        <v>14</v>
      </c>
      <c r="G12" s="8">
        <v>0</v>
      </c>
      <c r="H12" s="8">
        <v>625.6</v>
      </c>
      <c r="I12" s="8">
        <v>0</v>
      </c>
    </row>
    <row r="13" spans="1:9" ht="94.5" x14ac:dyDescent="0.25">
      <c r="A13" s="5" t="s">
        <v>80</v>
      </c>
      <c r="B13" s="5" t="s">
        <v>81</v>
      </c>
      <c r="C13" s="5" t="s">
        <v>285</v>
      </c>
      <c r="D13" s="5" t="s">
        <v>955</v>
      </c>
      <c r="E13" s="5" t="s">
        <v>66</v>
      </c>
      <c r="F13" s="5" t="s">
        <v>14</v>
      </c>
      <c r="G13" s="8">
        <v>3937.31</v>
      </c>
      <c r="H13" s="8">
        <v>0</v>
      </c>
      <c r="I13" s="8">
        <v>0</v>
      </c>
    </row>
    <row r="14" spans="1:9" ht="84" x14ac:dyDescent="0.25">
      <c r="A14" s="5" t="s">
        <v>77</v>
      </c>
      <c r="B14" s="5" t="s">
        <v>78</v>
      </c>
      <c r="C14" s="5" t="s">
        <v>19</v>
      </c>
      <c r="D14" s="5" t="s">
        <v>20</v>
      </c>
      <c r="E14" s="5" t="s">
        <v>24</v>
      </c>
      <c r="F14" s="5" t="s">
        <v>21</v>
      </c>
      <c r="G14" s="8">
        <v>0</v>
      </c>
      <c r="H14" s="8">
        <v>0</v>
      </c>
      <c r="I14" s="8">
        <v>10877.4</v>
      </c>
    </row>
    <row r="15" spans="1:9" ht="84" x14ac:dyDescent="0.25">
      <c r="A15" s="5" t="s">
        <v>77</v>
      </c>
      <c r="B15" s="5" t="s">
        <v>78</v>
      </c>
      <c r="C15" s="5" t="s">
        <v>19</v>
      </c>
      <c r="D15" s="5" t="s">
        <v>20</v>
      </c>
      <c r="E15" s="5" t="s">
        <v>79</v>
      </c>
      <c r="F15" s="5" t="s">
        <v>21</v>
      </c>
      <c r="G15" s="8">
        <v>34530</v>
      </c>
      <c r="H15" s="8">
        <v>2273.06</v>
      </c>
      <c r="I15" s="8">
        <v>1671.2</v>
      </c>
    </row>
    <row r="16" spans="1:9" ht="73.5" x14ac:dyDescent="0.25">
      <c r="A16" s="5" t="s">
        <v>77</v>
      </c>
      <c r="B16" s="5" t="s">
        <v>78</v>
      </c>
      <c r="C16" s="5" t="s">
        <v>151</v>
      </c>
      <c r="D16" s="5" t="s">
        <v>152</v>
      </c>
      <c r="E16" s="5" t="s">
        <v>24</v>
      </c>
      <c r="F16" s="5" t="s">
        <v>14</v>
      </c>
      <c r="G16" s="8">
        <v>2271569.67</v>
      </c>
      <c r="H16" s="8">
        <v>146232.51999999999</v>
      </c>
      <c r="I16" s="8">
        <v>0</v>
      </c>
    </row>
    <row r="17" spans="1:9" ht="63" x14ac:dyDescent="0.25">
      <c r="A17" s="5" t="s">
        <v>77</v>
      </c>
      <c r="B17" s="5" t="s">
        <v>78</v>
      </c>
      <c r="C17" s="5" t="s">
        <v>227</v>
      </c>
      <c r="D17" s="5" t="s">
        <v>228</v>
      </c>
      <c r="E17" s="5" t="s">
        <v>24</v>
      </c>
      <c r="F17" s="5" t="s">
        <v>14</v>
      </c>
      <c r="G17" s="8">
        <v>403850.28</v>
      </c>
      <c r="H17" s="8">
        <v>23221.71</v>
      </c>
      <c r="I17" s="8">
        <v>0</v>
      </c>
    </row>
    <row r="18" spans="1:9" ht="84" x14ac:dyDescent="0.25">
      <c r="A18" s="5" t="s">
        <v>77</v>
      </c>
      <c r="B18" s="5" t="s">
        <v>78</v>
      </c>
      <c r="C18" s="5" t="s">
        <v>271</v>
      </c>
      <c r="D18" s="5" t="s">
        <v>272</v>
      </c>
      <c r="E18" s="5" t="s">
        <v>24</v>
      </c>
      <c r="F18" s="5" t="s">
        <v>14</v>
      </c>
      <c r="G18" s="8">
        <v>477003.64</v>
      </c>
      <c r="H18" s="8">
        <v>27430.400000000001</v>
      </c>
      <c r="I18" s="8">
        <v>0</v>
      </c>
    </row>
    <row r="19" spans="1:9" ht="94.5" x14ac:dyDescent="0.25">
      <c r="A19" s="5" t="s">
        <v>77</v>
      </c>
      <c r="B19" s="5" t="s">
        <v>78</v>
      </c>
      <c r="C19" s="5" t="s">
        <v>284</v>
      </c>
      <c r="D19" s="5" t="s">
        <v>954</v>
      </c>
      <c r="E19" s="5" t="s">
        <v>24</v>
      </c>
      <c r="F19" s="5" t="s">
        <v>14</v>
      </c>
      <c r="G19" s="8">
        <v>5892.89</v>
      </c>
      <c r="H19" s="8">
        <v>0</v>
      </c>
      <c r="I19" s="8">
        <v>0</v>
      </c>
    </row>
    <row r="20" spans="1:9" ht="94.5" x14ac:dyDescent="0.25">
      <c r="A20" s="5" t="s">
        <v>77</v>
      </c>
      <c r="B20" s="5" t="s">
        <v>78</v>
      </c>
      <c r="C20" s="5" t="s">
        <v>286</v>
      </c>
      <c r="D20" s="5" t="s">
        <v>955</v>
      </c>
      <c r="E20" s="5" t="s">
        <v>24</v>
      </c>
      <c r="F20" s="5" t="s">
        <v>14</v>
      </c>
      <c r="G20" s="8">
        <v>37685.75</v>
      </c>
      <c r="H20" s="8">
        <v>0</v>
      </c>
      <c r="I20" s="8">
        <v>0</v>
      </c>
    </row>
    <row r="21" spans="1:9" ht="52.5" x14ac:dyDescent="0.25">
      <c r="A21" s="5" t="s">
        <v>77</v>
      </c>
      <c r="B21" s="5" t="s">
        <v>78</v>
      </c>
      <c r="C21" s="5" t="s">
        <v>301</v>
      </c>
      <c r="D21" s="5" t="s">
        <v>302</v>
      </c>
      <c r="E21" s="5" t="s">
        <v>24</v>
      </c>
      <c r="F21" s="5" t="s">
        <v>14</v>
      </c>
      <c r="G21" s="8">
        <v>0</v>
      </c>
      <c r="H21" s="8">
        <v>4550.3500000000004</v>
      </c>
      <c r="I21" s="8">
        <v>0</v>
      </c>
    </row>
    <row r="22" spans="1:9" ht="52.5" x14ac:dyDescent="0.25">
      <c r="A22" s="5" t="s">
        <v>77</v>
      </c>
      <c r="B22" s="5" t="s">
        <v>78</v>
      </c>
      <c r="C22" s="5" t="s">
        <v>305</v>
      </c>
      <c r="D22" s="5" t="s">
        <v>306</v>
      </c>
      <c r="E22" s="5" t="s">
        <v>24</v>
      </c>
      <c r="F22" s="5" t="s">
        <v>14</v>
      </c>
      <c r="G22" s="8">
        <v>0</v>
      </c>
      <c r="H22" s="8">
        <v>21.25</v>
      </c>
      <c r="I22" s="8">
        <v>531.20000000000005</v>
      </c>
    </row>
    <row r="23" spans="1:9" ht="52.5" x14ac:dyDescent="0.25">
      <c r="A23" s="5" t="s">
        <v>77</v>
      </c>
      <c r="B23" s="5" t="s">
        <v>78</v>
      </c>
      <c r="C23" s="5" t="s">
        <v>317</v>
      </c>
      <c r="D23" s="5" t="s">
        <v>318</v>
      </c>
      <c r="E23" s="5" t="s">
        <v>24</v>
      </c>
      <c r="F23" s="5" t="s">
        <v>14</v>
      </c>
      <c r="G23" s="8">
        <v>0</v>
      </c>
      <c r="H23" s="8">
        <v>20.48</v>
      </c>
      <c r="I23" s="8">
        <v>0</v>
      </c>
    </row>
    <row r="24" spans="1:9" ht="94.5" x14ac:dyDescent="0.25">
      <c r="A24" s="5" t="s">
        <v>77</v>
      </c>
      <c r="B24" s="5" t="s">
        <v>78</v>
      </c>
      <c r="C24" s="5" t="s">
        <v>339</v>
      </c>
      <c r="D24" s="5" t="s">
        <v>340</v>
      </c>
      <c r="E24" s="5" t="s">
        <v>13</v>
      </c>
      <c r="F24" s="5" t="s">
        <v>14</v>
      </c>
      <c r="G24" s="8">
        <v>0</v>
      </c>
      <c r="H24" s="8">
        <v>0</v>
      </c>
      <c r="I24" s="8">
        <v>2500</v>
      </c>
    </row>
    <row r="25" spans="1:9" ht="63" x14ac:dyDescent="0.25">
      <c r="A25" s="5" t="s">
        <v>309</v>
      </c>
      <c r="B25" s="5" t="s">
        <v>310</v>
      </c>
      <c r="C25" s="5" t="s">
        <v>305</v>
      </c>
      <c r="D25" s="5" t="s">
        <v>306</v>
      </c>
      <c r="E25" s="5" t="s">
        <v>13</v>
      </c>
      <c r="F25" s="5" t="s">
        <v>14</v>
      </c>
      <c r="G25" s="8">
        <v>0</v>
      </c>
      <c r="H25" s="8">
        <v>82.12</v>
      </c>
      <c r="I25" s="8">
        <v>0</v>
      </c>
    </row>
    <row r="26" spans="1:9" ht="84" x14ac:dyDescent="0.25">
      <c r="A26" s="5" t="s">
        <v>67</v>
      </c>
      <c r="B26" s="5" t="s">
        <v>68</v>
      </c>
      <c r="C26" s="5" t="s">
        <v>19</v>
      </c>
      <c r="D26" s="5" t="s">
        <v>20</v>
      </c>
      <c r="E26" s="5" t="s">
        <v>69</v>
      </c>
      <c r="F26" s="5" t="s">
        <v>21</v>
      </c>
      <c r="G26" s="8">
        <v>64929</v>
      </c>
      <c r="H26" s="8">
        <v>1126.56</v>
      </c>
      <c r="I26" s="8">
        <v>0</v>
      </c>
    </row>
    <row r="27" spans="1:9" ht="84" x14ac:dyDescent="0.25">
      <c r="A27" s="5" t="s">
        <v>67</v>
      </c>
      <c r="B27" s="5" t="s">
        <v>68</v>
      </c>
      <c r="C27" s="5" t="s">
        <v>19</v>
      </c>
      <c r="D27" s="5" t="s">
        <v>20</v>
      </c>
      <c r="E27" s="5" t="s">
        <v>70</v>
      </c>
      <c r="F27" s="5" t="s">
        <v>21</v>
      </c>
      <c r="G27" s="8">
        <v>1127</v>
      </c>
      <c r="H27" s="8">
        <v>0</v>
      </c>
      <c r="I27" s="8">
        <v>0</v>
      </c>
    </row>
    <row r="28" spans="1:9" ht="84" x14ac:dyDescent="0.25">
      <c r="A28" s="5" t="s">
        <v>67</v>
      </c>
      <c r="B28" s="5" t="s">
        <v>68</v>
      </c>
      <c r="C28" s="5" t="s">
        <v>19</v>
      </c>
      <c r="D28" s="5" t="s">
        <v>20</v>
      </c>
      <c r="E28" s="5" t="s">
        <v>71</v>
      </c>
      <c r="F28" s="5" t="s">
        <v>21</v>
      </c>
      <c r="G28" s="8">
        <v>600361.63</v>
      </c>
      <c r="H28" s="8">
        <v>0</v>
      </c>
      <c r="I28" s="8">
        <v>0</v>
      </c>
    </row>
    <row r="29" spans="1:9" ht="84" x14ac:dyDescent="0.25">
      <c r="A29" s="5" t="s">
        <v>67</v>
      </c>
      <c r="B29" s="5" t="s">
        <v>68</v>
      </c>
      <c r="C29" s="5" t="s">
        <v>19</v>
      </c>
      <c r="D29" s="5" t="s">
        <v>20</v>
      </c>
      <c r="E29" s="5" t="s">
        <v>72</v>
      </c>
      <c r="F29" s="5" t="s">
        <v>21</v>
      </c>
      <c r="G29" s="8">
        <v>20991</v>
      </c>
      <c r="H29" s="8">
        <v>0</v>
      </c>
      <c r="I29" s="8">
        <v>0</v>
      </c>
    </row>
    <row r="30" spans="1:9" ht="73.5" x14ac:dyDescent="0.25">
      <c r="A30" s="5" t="s">
        <v>67</v>
      </c>
      <c r="B30" s="5" t="s">
        <v>68</v>
      </c>
      <c r="C30" s="5" t="s">
        <v>151</v>
      </c>
      <c r="D30" s="5" t="s">
        <v>152</v>
      </c>
      <c r="E30" s="5" t="s">
        <v>71</v>
      </c>
      <c r="F30" s="5" t="s">
        <v>14</v>
      </c>
      <c r="G30" s="8">
        <v>0</v>
      </c>
      <c r="H30" s="8">
        <v>17082.93</v>
      </c>
      <c r="I30" s="8">
        <v>0</v>
      </c>
    </row>
    <row r="31" spans="1:9" ht="63" x14ac:dyDescent="0.25">
      <c r="A31" s="5" t="s">
        <v>67</v>
      </c>
      <c r="B31" s="5" t="s">
        <v>68</v>
      </c>
      <c r="C31" s="5" t="s">
        <v>227</v>
      </c>
      <c r="D31" s="5" t="s">
        <v>228</v>
      </c>
      <c r="E31" s="5" t="s">
        <v>71</v>
      </c>
      <c r="F31" s="5" t="s">
        <v>14</v>
      </c>
      <c r="G31" s="8">
        <v>60531.59</v>
      </c>
      <c r="H31" s="8">
        <v>2310.39</v>
      </c>
      <c r="I31" s="8">
        <v>0</v>
      </c>
    </row>
    <row r="32" spans="1:9" ht="84" x14ac:dyDescent="0.25">
      <c r="A32" s="5" t="s">
        <v>101</v>
      </c>
      <c r="B32" s="5" t="s">
        <v>102</v>
      </c>
      <c r="C32" s="5" t="s">
        <v>19</v>
      </c>
      <c r="D32" s="5" t="s">
        <v>20</v>
      </c>
      <c r="E32" s="5" t="s">
        <v>103</v>
      </c>
      <c r="F32" s="5" t="s">
        <v>21</v>
      </c>
      <c r="G32" s="8">
        <v>0</v>
      </c>
      <c r="H32" s="8">
        <v>0.95</v>
      </c>
      <c r="I32" s="8">
        <v>0</v>
      </c>
    </row>
    <row r="33" spans="1:9" ht="84" x14ac:dyDescent="0.25">
      <c r="A33" s="5" t="s">
        <v>101</v>
      </c>
      <c r="B33" s="5" t="s">
        <v>102</v>
      </c>
      <c r="C33" s="5" t="s">
        <v>19</v>
      </c>
      <c r="D33" s="5" t="s">
        <v>20</v>
      </c>
      <c r="E33" s="5" t="s">
        <v>69</v>
      </c>
      <c r="F33" s="5" t="s">
        <v>21</v>
      </c>
      <c r="G33" s="8">
        <v>0</v>
      </c>
      <c r="H33" s="8">
        <v>10.92</v>
      </c>
      <c r="I33" s="8">
        <v>0</v>
      </c>
    </row>
    <row r="34" spans="1:9" ht="84" x14ac:dyDescent="0.25">
      <c r="A34" s="5" t="s">
        <v>101</v>
      </c>
      <c r="B34" s="5" t="s">
        <v>102</v>
      </c>
      <c r="C34" s="5" t="s">
        <v>19</v>
      </c>
      <c r="D34" s="5" t="s">
        <v>20</v>
      </c>
      <c r="E34" s="5" t="s">
        <v>35</v>
      </c>
      <c r="F34" s="5" t="s">
        <v>21</v>
      </c>
      <c r="G34" s="8">
        <v>0</v>
      </c>
      <c r="H34" s="8">
        <v>0.99</v>
      </c>
      <c r="I34" s="8">
        <v>0</v>
      </c>
    </row>
    <row r="35" spans="1:9" ht="73.5" x14ac:dyDescent="0.25">
      <c r="A35" s="5" t="s">
        <v>101</v>
      </c>
      <c r="B35" s="5" t="s">
        <v>102</v>
      </c>
      <c r="C35" s="5" t="s">
        <v>151</v>
      </c>
      <c r="D35" s="5" t="s">
        <v>152</v>
      </c>
      <c r="E35" s="5" t="s">
        <v>35</v>
      </c>
      <c r="F35" s="5" t="s">
        <v>14</v>
      </c>
      <c r="G35" s="8">
        <v>0</v>
      </c>
      <c r="H35" s="8">
        <v>1452.75</v>
      </c>
      <c r="I35" s="8">
        <v>0</v>
      </c>
    </row>
    <row r="36" spans="1:9" ht="63" x14ac:dyDescent="0.25">
      <c r="A36" s="5" t="s">
        <v>101</v>
      </c>
      <c r="B36" s="5" t="s">
        <v>102</v>
      </c>
      <c r="C36" s="5" t="s">
        <v>227</v>
      </c>
      <c r="D36" s="5" t="s">
        <v>228</v>
      </c>
      <c r="E36" s="5" t="s">
        <v>35</v>
      </c>
      <c r="F36" s="5" t="s">
        <v>14</v>
      </c>
      <c r="G36" s="8">
        <v>0</v>
      </c>
      <c r="H36" s="8">
        <v>132.59</v>
      </c>
      <c r="I36" s="8">
        <v>0</v>
      </c>
    </row>
    <row r="37" spans="1:9" ht="84" x14ac:dyDescent="0.25">
      <c r="A37" s="5" t="s">
        <v>101</v>
      </c>
      <c r="B37" s="5" t="s">
        <v>102</v>
      </c>
      <c r="C37" s="5" t="s">
        <v>271</v>
      </c>
      <c r="D37" s="5" t="s">
        <v>272</v>
      </c>
      <c r="E37" s="5" t="s">
        <v>35</v>
      </c>
      <c r="F37" s="5" t="s">
        <v>14</v>
      </c>
      <c r="G37" s="8">
        <v>0</v>
      </c>
      <c r="H37" s="8">
        <v>420.41</v>
      </c>
      <c r="I37" s="8">
        <v>0</v>
      </c>
    </row>
    <row r="38" spans="1:9" ht="52.5" x14ac:dyDescent="0.25">
      <c r="A38" s="5" t="s">
        <v>101</v>
      </c>
      <c r="B38" s="5" t="s">
        <v>102</v>
      </c>
      <c r="C38" s="5" t="s">
        <v>301</v>
      </c>
      <c r="D38" s="5" t="s">
        <v>302</v>
      </c>
      <c r="E38" s="5" t="s">
        <v>35</v>
      </c>
      <c r="F38" s="5" t="s">
        <v>14</v>
      </c>
      <c r="G38" s="8">
        <v>0</v>
      </c>
      <c r="H38" s="8">
        <v>517.98</v>
      </c>
      <c r="I38" s="8">
        <v>0</v>
      </c>
    </row>
    <row r="39" spans="1:9" ht="52.5" x14ac:dyDescent="0.25">
      <c r="A39" s="5" t="s">
        <v>101</v>
      </c>
      <c r="B39" s="5" t="s">
        <v>102</v>
      </c>
      <c r="C39" s="5" t="s">
        <v>317</v>
      </c>
      <c r="D39" s="5" t="s">
        <v>318</v>
      </c>
      <c r="E39" s="5" t="s">
        <v>122</v>
      </c>
      <c r="F39" s="5" t="s">
        <v>14</v>
      </c>
      <c r="G39" s="8">
        <v>0</v>
      </c>
      <c r="H39" s="8">
        <v>133.43</v>
      </c>
      <c r="I39" s="8">
        <v>0</v>
      </c>
    </row>
    <row r="40" spans="1:9" ht="73.5" x14ac:dyDescent="0.25">
      <c r="A40" s="5" t="s">
        <v>153</v>
      </c>
      <c r="B40" s="5" t="s">
        <v>154</v>
      </c>
      <c r="C40" s="5" t="s">
        <v>151</v>
      </c>
      <c r="D40" s="5" t="s">
        <v>152</v>
      </c>
      <c r="E40" s="5" t="s">
        <v>13</v>
      </c>
      <c r="F40" s="5" t="s">
        <v>14</v>
      </c>
      <c r="G40" s="8">
        <v>7661349.8399999999</v>
      </c>
      <c r="H40" s="8">
        <v>128509.85</v>
      </c>
      <c r="I40" s="8">
        <v>0</v>
      </c>
    </row>
    <row r="41" spans="1:9" ht="84" x14ac:dyDescent="0.25">
      <c r="A41" s="5" t="s">
        <v>153</v>
      </c>
      <c r="B41" s="5" t="s">
        <v>154</v>
      </c>
      <c r="C41" s="5" t="s">
        <v>271</v>
      </c>
      <c r="D41" s="5" t="s">
        <v>272</v>
      </c>
      <c r="E41" s="5" t="s">
        <v>13</v>
      </c>
      <c r="F41" s="5" t="s">
        <v>14</v>
      </c>
      <c r="G41" s="8">
        <v>69625.69</v>
      </c>
      <c r="H41" s="8">
        <v>157.82</v>
      </c>
      <c r="I41" s="8">
        <v>0</v>
      </c>
    </row>
    <row r="42" spans="1:9" ht="94.5" x14ac:dyDescent="0.25">
      <c r="A42" s="5" t="s">
        <v>153</v>
      </c>
      <c r="B42" s="5" t="s">
        <v>154</v>
      </c>
      <c r="C42" s="5" t="s">
        <v>286</v>
      </c>
      <c r="D42" s="5" t="s">
        <v>955</v>
      </c>
      <c r="E42" s="5" t="s">
        <v>13</v>
      </c>
      <c r="F42" s="5" t="s">
        <v>14</v>
      </c>
      <c r="G42" s="8">
        <v>25.37</v>
      </c>
      <c r="H42" s="8">
        <v>451.67</v>
      </c>
      <c r="I42" s="8">
        <v>0</v>
      </c>
    </row>
    <row r="43" spans="1:9" ht="84" x14ac:dyDescent="0.25">
      <c r="A43" s="5" t="s">
        <v>91</v>
      </c>
      <c r="B43" s="5" t="s">
        <v>92</v>
      </c>
      <c r="C43" s="5" t="s">
        <v>19</v>
      </c>
      <c r="D43" s="5" t="s">
        <v>20</v>
      </c>
      <c r="E43" s="5" t="s">
        <v>93</v>
      </c>
      <c r="F43" s="5" t="s">
        <v>21</v>
      </c>
      <c r="G43" s="8">
        <v>0</v>
      </c>
      <c r="H43" s="8">
        <v>5.88</v>
      </c>
      <c r="I43" s="8">
        <v>0</v>
      </c>
    </row>
    <row r="44" spans="1:9" ht="84" x14ac:dyDescent="0.25">
      <c r="A44" s="5" t="s">
        <v>91</v>
      </c>
      <c r="B44" s="5" t="s">
        <v>92</v>
      </c>
      <c r="C44" s="5" t="s">
        <v>19</v>
      </c>
      <c r="D44" s="5" t="s">
        <v>20</v>
      </c>
      <c r="E44" s="5" t="s">
        <v>94</v>
      </c>
      <c r="F44" s="5" t="s">
        <v>21</v>
      </c>
      <c r="G44" s="8">
        <v>0</v>
      </c>
      <c r="H44" s="8">
        <v>55.88</v>
      </c>
      <c r="I44" s="8">
        <v>0</v>
      </c>
    </row>
    <row r="45" spans="1:9" ht="73.5" x14ac:dyDescent="0.25">
      <c r="A45" s="5" t="s">
        <v>91</v>
      </c>
      <c r="B45" s="5" t="s">
        <v>92</v>
      </c>
      <c r="C45" s="5" t="s">
        <v>151</v>
      </c>
      <c r="D45" s="5" t="s">
        <v>152</v>
      </c>
      <c r="E45" s="5" t="s">
        <v>200</v>
      </c>
      <c r="F45" s="5" t="s">
        <v>14</v>
      </c>
      <c r="G45" s="8">
        <v>0</v>
      </c>
      <c r="H45" s="8">
        <v>11809.2</v>
      </c>
      <c r="I45" s="8">
        <v>0</v>
      </c>
    </row>
    <row r="46" spans="1:9" ht="63" x14ac:dyDescent="0.25">
      <c r="A46" s="5" t="s">
        <v>91</v>
      </c>
      <c r="B46" s="5" t="s">
        <v>92</v>
      </c>
      <c r="C46" s="5" t="s">
        <v>227</v>
      </c>
      <c r="D46" s="5" t="s">
        <v>228</v>
      </c>
      <c r="E46" s="5" t="s">
        <v>200</v>
      </c>
      <c r="F46" s="5" t="s">
        <v>14</v>
      </c>
      <c r="G46" s="8">
        <v>66248.02</v>
      </c>
      <c r="H46" s="8">
        <v>1431.52</v>
      </c>
      <c r="I46" s="8">
        <v>0</v>
      </c>
    </row>
    <row r="47" spans="1:9" ht="84" x14ac:dyDescent="0.25">
      <c r="A47" s="5" t="s">
        <v>91</v>
      </c>
      <c r="B47" s="5" t="s">
        <v>92</v>
      </c>
      <c r="C47" s="5" t="s">
        <v>271</v>
      </c>
      <c r="D47" s="5" t="s">
        <v>272</v>
      </c>
      <c r="E47" s="5" t="s">
        <v>200</v>
      </c>
      <c r="F47" s="5" t="s">
        <v>14</v>
      </c>
      <c r="G47" s="8">
        <v>0</v>
      </c>
      <c r="H47" s="8">
        <v>1158.03</v>
      </c>
      <c r="I47" s="8">
        <v>0</v>
      </c>
    </row>
    <row r="48" spans="1:9" ht="94.5" x14ac:dyDescent="0.25">
      <c r="A48" s="5" t="s">
        <v>91</v>
      </c>
      <c r="B48" s="5" t="s">
        <v>92</v>
      </c>
      <c r="C48" s="5" t="s">
        <v>284</v>
      </c>
      <c r="D48" s="5" t="s">
        <v>954</v>
      </c>
      <c r="E48" s="5" t="s">
        <v>200</v>
      </c>
      <c r="F48" s="5" t="s">
        <v>14</v>
      </c>
      <c r="G48" s="8">
        <v>309.74</v>
      </c>
      <c r="H48" s="8">
        <v>14.08</v>
      </c>
      <c r="I48" s="8">
        <v>0</v>
      </c>
    </row>
    <row r="49" spans="1:9" ht="94.5" x14ac:dyDescent="0.25">
      <c r="A49" s="5" t="s">
        <v>91</v>
      </c>
      <c r="B49" s="5" t="s">
        <v>92</v>
      </c>
      <c r="C49" s="5" t="s">
        <v>286</v>
      </c>
      <c r="D49" s="5" t="s">
        <v>955</v>
      </c>
      <c r="E49" s="5" t="s">
        <v>200</v>
      </c>
      <c r="F49" s="5" t="s">
        <v>14</v>
      </c>
      <c r="G49" s="8">
        <v>0</v>
      </c>
      <c r="H49" s="8">
        <v>1.74</v>
      </c>
      <c r="I49" s="8">
        <v>0</v>
      </c>
    </row>
    <row r="50" spans="1:9" ht="84" x14ac:dyDescent="0.25">
      <c r="A50" s="5" t="s">
        <v>75</v>
      </c>
      <c r="B50" s="5" t="s">
        <v>76</v>
      </c>
      <c r="C50" s="5" t="s">
        <v>19</v>
      </c>
      <c r="D50" s="5" t="s">
        <v>20</v>
      </c>
      <c r="E50" s="5" t="s">
        <v>63</v>
      </c>
      <c r="F50" s="5" t="s">
        <v>21</v>
      </c>
      <c r="G50" s="8">
        <v>0</v>
      </c>
      <c r="H50" s="8">
        <v>78.400000000000006</v>
      </c>
      <c r="I50" s="8">
        <v>0</v>
      </c>
    </row>
    <row r="51" spans="1:9" ht="63" x14ac:dyDescent="0.25">
      <c r="A51" s="5" t="s">
        <v>75</v>
      </c>
      <c r="B51" s="5" t="s">
        <v>76</v>
      </c>
      <c r="C51" s="5" t="s">
        <v>227</v>
      </c>
      <c r="D51" s="5" t="s">
        <v>228</v>
      </c>
      <c r="E51" s="5" t="s">
        <v>150</v>
      </c>
      <c r="F51" s="5" t="s">
        <v>14</v>
      </c>
      <c r="G51" s="8">
        <v>0</v>
      </c>
      <c r="H51" s="8">
        <v>617</v>
      </c>
      <c r="I51" s="8">
        <v>0</v>
      </c>
    </row>
    <row r="52" spans="1:9" ht="84" x14ac:dyDescent="0.25">
      <c r="A52" s="5" t="s">
        <v>75</v>
      </c>
      <c r="B52" s="5" t="s">
        <v>76</v>
      </c>
      <c r="C52" s="5" t="s">
        <v>271</v>
      </c>
      <c r="D52" s="5" t="s">
        <v>272</v>
      </c>
      <c r="E52" s="5" t="s">
        <v>150</v>
      </c>
      <c r="F52" s="5" t="s">
        <v>14</v>
      </c>
      <c r="G52" s="8">
        <v>0</v>
      </c>
      <c r="H52" s="8">
        <v>781.49</v>
      </c>
      <c r="I52" s="8">
        <v>0</v>
      </c>
    </row>
    <row r="53" spans="1:9" ht="84" x14ac:dyDescent="0.25">
      <c r="A53" s="5" t="s">
        <v>89</v>
      </c>
      <c r="B53" s="5" t="s">
        <v>90</v>
      </c>
      <c r="C53" s="5" t="s">
        <v>19</v>
      </c>
      <c r="D53" s="5" t="s">
        <v>20</v>
      </c>
      <c r="E53" s="5" t="s">
        <v>65</v>
      </c>
      <c r="F53" s="5" t="s">
        <v>21</v>
      </c>
      <c r="G53" s="8">
        <v>5060.5</v>
      </c>
      <c r="H53" s="8">
        <v>0</v>
      </c>
      <c r="I53" s="8">
        <v>0</v>
      </c>
    </row>
    <row r="54" spans="1:9" ht="73.5" x14ac:dyDescent="0.25">
      <c r="A54" s="5" t="s">
        <v>89</v>
      </c>
      <c r="B54" s="5" t="s">
        <v>90</v>
      </c>
      <c r="C54" s="5" t="s">
        <v>151</v>
      </c>
      <c r="D54" s="5" t="s">
        <v>152</v>
      </c>
      <c r="E54" s="5" t="s">
        <v>65</v>
      </c>
      <c r="F54" s="5" t="s">
        <v>14</v>
      </c>
      <c r="G54" s="8">
        <v>0</v>
      </c>
      <c r="H54" s="8">
        <v>73213.179999999993</v>
      </c>
      <c r="I54" s="8">
        <v>366.65</v>
      </c>
    </row>
    <row r="55" spans="1:9" ht="63" x14ac:dyDescent="0.25">
      <c r="A55" s="5" t="s">
        <v>89</v>
      </c>
      <c r="B55" s="5" t="s">
        <v>90</v>
      </c>
      <c r="C55" s="5" t="s">
        <v>227</v>
      </c>
      <c r="D55" s="5" t="s">
        <v>228</v>
      </c>
      <c r="E55" s="5" t="s">
        <v>65</v>
      </c>
      <c r="F55" s="5" t="s">
        <v>14</v>
      </c>
      <c r="G55" s="8">
        <v>0</v>
      </c>
      <c r="H55" s="8">
        <v>8827.1299999999992</v>
      </c>
      <c r="I55" s="8">
        <v>48.35</v>
      </c>
    </row>
    <row r="56" spans="1:9" ht="84" x14ac:dyDescent="0.25">
      <c r="A56" s="5" t="s">
        <v>89</v>
      </c>
      <c r="B56" s="5" t="s">
        <v>90</v>
      </c>
      <c r="C56" s="5" t="s">
        <v>271</v>
      </c>
      <c r="D56" s="5" t="s">
        <v>272</v>
      </c>
      <c r="E56" s="5" t="s">
        <v>65</v>
      </c>
      <c r="F56" s="5" t="s">
        <v>14</v>
      </c>
      <c r="G56" s="8">
        <v>0</v>
      </c>
      <c r="H56" s="8">
        <v>10619.01</v>
      </c>
      <c r="I56" s="8">
        <v>85</v>
      </c>
    </row>
    <row r="57" spans="1:9" ht="94.5" x14ac:dyDescent="0.25">
      <c r="A57" s="5" t="s">
        <v>89</v>
      </c>
      <c r="B57" s="5" t="s">
        <v>90</v>
      </c>
      <c r="C57" s="5" t="s">
        <v>284</v>
      </c>
      <c r="D57" s="5" t="s">
        <v>954</v>
      </c>
      <c r="E57" s="5" t="s">
        <v>65</v>
      </c>
      <c r="F57" s="5" t="s">
        <v>14</v>
      </c>
      <c r="G57" s="8">
        <v>0</v>
      </c>
      <c r="H57" s="8">
        <v>24.43</v>
      </c>
      <c r="I57" s="8">
        <v>0</v>
      </c>
    </row>
    <row r="58" spans="1:9" ht="94.5" x14ac:dyDescent="0.25">
      <c r="A58" s="5" t="s">
        <v>89</v>
      </c>
      <c r="B58" s="5" t="s">
        <v>90</v>
      </c>
      <c r="C58" s="5" t="s">
        <v>286</v>
      </c>
      <c r="D58" s="5" t="s">
        <v>955</v>
      </c>
      <c r="E58" s="5" t="s">
        <v>65</v>
      </c>
      <c r="F58" s="5" t="s">
        <v>14</v>
      </c>
      <c r="G58" s="8">
        <v>0</v>
      </c>
      <c r="H58" s="8">
        <v>10.67</v>
      </c>
      <c r="I58" s="8">
        <v>0</v>
      </c>
    </row>
    <row r="59" spans="1:9" ht="52.5" x14ac:dyDescent="0.25">
      <c r="A59" s="5" t="s">
        <v>89</v>
      </c>
      <c r="B59" s="5" t="s">
        <v>90</v>
      </c>
      <c r="C59" s="5" t="s">
        <v>305</v>
      </c>
      <c r="D59" s="5" t="s">
        <v>306</v>
      </c>
      <c r="E59" s="5" t="s">
        <v>65</v>
      </c>
      <c r="F59" s="5" t="s">
        <v>14</v>
      </c>
      <c r="G59" s="8">
        <v>0</v>
      </c>
      <c r="H59" s="8">
        <v>437.17</v>
      </c>
      <c r="I59" s="8">
        <v>0</v>
      </c>
    </row>
    <row r="60" spans="1:9" ht="52.5" x14ac:dyDescent="0.25">
      <c r="A60" s="5" t="s">
        <v>89</v>
      </c>
      <c r="B60" s="5" t="s">
        <v>90</v>
      </c>
      <c r="C60" s="5" t="s">
        <v>317</v>
      </c>
      <c r="D60" s="5" t="s">
        <v>318</v>
      </c>
      <c r="E60" s="5" t="s">
        <v>323</v>
      </c>
      <c r="F60" s="5" t="s">
        <v>14</v>
      </c>
      <c r="G60" s="8">
        <v>34.479999999999997</v>
      </c>
      <c r="H60" s="8">
        <v>2.21</v>
      </c>
      <c r="I60" s="8">
        <v>0</v>
      </c>
    </row>
    <row r="61" spans="1:9" ht="52.5" x14ac:dyDescent="0.25">
      <c r="A61" s="5" t="s">
        <v>89</v>
      </c>
      <c r="B61" s="5" t="s">
        <v>90</v>
      </c>
      <c r="C61" s="5" t="s">
        <v>317</v>
      </c>
      <c r="D61" s="5" t="s">
        <v>318</v>
      </c>
      <c r="E61" s="5" t="s">
        <v>125</v>
      </c>
      <c r="F61" s="5" t="s">
        <v>14</v>
      </c>
      <c r="G61" s="8">
        <v>0</v>
      </c>
      <c r="H61" s="8">
        <v>9.09</v>
      </c>
      <c r="I61" s="8">
        <v>0</v>
      </c>
    </row>
    <row r="62" spans="1:9" ht="52.5" x14ac:dyDescent="0.25">
      <c r="A62" s="5" t="s">
        <v>89</v>
      </c>
      <c r="B62" s="5" t="s">
        <v>90</v>
      </c>
      <c r="C62" s="5" t="s">
        <v>317</v>
      </c>
      <c r="D62" s="5" t="s">
        <v>318</v>
      </c>
      <c r="E62" s="5" t="s">
        <v>324</v>
      </c>
      <c r="F62" s="5" t="s">
        <v>14</v>
      </c>
      <c r="G62" s="8">
        <v>0</v>
      </c>
      <c r="H62" s="8">
        <v>2.86</v>
      </c>
      <c r="I62" s="8">
        <v>0</v>
      </c>
    </row>
    <row r="63" spans="1:9" ht="52.5" x14ac:dyDescent="0.25">
      <c r="A63" s="5" t="s">
        <v>89</v>
      </c>
      <c r="B63" s="5" t="s">
        <v>90</v>
      </c>
      <c r="C63" s="5" t="s">
        <v>317</v>
      </c>
      <c r="D63" s="5" t="s">
        <v>318</v>
      </c>
      <c r="E63" s="5" t="s">
        <v>65</v>
      </c>
      <c r="F63" s="5" t="s">
        <v>14</v>
      </c>
      <c r="G63" s="8">
        <v>0</v>
      </c>
      <c r="H63" s="8">
        <v>1282.58</v>
      </c>
      <c r="I63" s="8">
        <v>0</v>
      </c>
    </row>
    <row r="64" spans="1:9" ht="94.5" x14ac:dyDescent="0.25">
      <c r="A64" s="5" t="s">
        <v>89</v>
      </c>
      <c r="B64" s="5" t="s">
        <v>90</v>
      </c>
      <c r="C64" s="5" t="s">
        <v>333</v>
      </c>
      <c r="D64" s="5" t="s">
        <v>334</v>
      </c>
      <c r="E64" s="5" t="s">
        <v>65</v>
      </c>
      <c r="F64" s="5" t="s">
        <v>14</v>
      </c>
      <c r="G64" s="8">
        <v>0</v>
      </c>
      <c r="H64" s="8">
        <v>0</v>
      </c>
      <c r="I64" s="8">
        <v>1500</v>
      </c>
    </row>
    <row r="65" spans="1:9" ht="73.5" x14ac:dyDescent="0.25">
      <c r="A65" s="5" t="s">
        <v>89</v>
      </c>
      <c r="B65" s="5" t="s">
        <v>90</v>
      </c>
      <c r="C65" s="5" t="s">
        <v>335</v>
      </c>
      <c r="D65" s="5" t="s">
        <v>336</v>
      </c>
      <c r="E65" s="5" t="s">
        <v>13</v>
      </c>
      <c r="F65" s="5" t="s">
        <v>14</v>
      </c>
      <c r="G65" s="8">
        <v>0</v>
      </c>
      <c r="H65" s="8">
        <v>0</v>
      </c>
      <c r="I65" s="8">
        <v>50</v>
      </c>
    </row>
    <row r="66" spans="1:9" ht="63" x14ac:dyDescent="0.25">
      <c r="A66" s="5" t="s">
        <v>89</v>
      </c>
      <c r="B66" s="5" t="s">
        <v>90</v>
      </c>
      <c r="C66" s="5" t="s">
        <v>337</v>
      </c>
      <c r="D66" s="5" t="s">
        <v>338</v>
      </c>
      <c r="E66" s="5" t="s">
        <v>13</v>
      </c>
      <c r="F66" s="5" t="s">
        <v>14</v>
      </c>
      <c r="G66" s="8">
        <v>0</v>
      </c>
      <c r="H66" s="8">
        <v>0</v>
      </c>
      <c r="I66" s="8">
        <v>625</v>
      </c>
    </row>
    <row r="67" spans="1:9" ht="94.5" x14ac:dyDescent="0.25">
      <c r="A67" s="5" t="s">
        <v>89</v>
      </c>
      <c r="B67" s="5" t="s">
        <v>90</v>
      </c>
      <c r="C67" s="5" t="s">
        <v>339</v>
      </c>
      <c r="D67" s="5" t="s">
        <v>340</v>
      </c>
      <c r="E67" s="5" t="s">
        <v>13</v>
      </c>
      <c r="F67" s="5" t="s">
        <v>14</v>
      </c>
      <c r="G67" s="8">
        <v>0</v>
      </c>
      <c r="H67" s="8">
        <v>0</v>
      </c>
      <c r="I67" s="8">
        <v>6250</v>
      </c>
    </row>
    <row r="68" spans="1:9" ht="52.5" x14ac:dyDescent="0.25">
      <c r="A68" s="5" t="s">
        <v>9</v>
      </c>
      <c r="B68" s="5" t="s">
        <v>10</v>
      </c>
      <c r="C68" s="5" t="s">
        <v>11</v>
      </c>
      <c r="D68" s="5" t="s">
        <v>12</v>
      </c>
      <c r="E68" s="5" t="s">
        <v>13</v>
      </c>
      <c r="F68" s="5" t="s">
        <v>14</v>
      </c>
      <c r="G68" s="8">
        <v>0</v>
      </c>
      <c r="H68" s="8">
        <v>4.8499999999999996</v>
      </c>
      <c r="I68" s="8">
        <v>0</v>
      </c>
    </row>
    <row r="69" spans="1:9" ht="52.5" x14ac:dyDescent="0.25">
      <c r="A69" s="5" t="s">
        <v>9</v>
      </c>
      <c r="B69" s="5" t="s">
        <v>10</v>
      </c>
      <c r="C69" s="5" t="s">
        <v>15</v>
      </c>
      <c r="D69" s="5" t="s">
        <v>16</v>
      </c>
      <c r="E69" s="5" t="s">
        <v>13</v>
      </c>
      <c r="F69" s="5" t="s">
        <v>14</v>
      </c>
      <c r="G69" s="8">
        <v>0</v>
      </c>
      <c r="H69" s="8">
        <v>28.29</v>
      </c>
      <c r="I69" s="8">
        <v>0</v>
      </c>
    </row>
    <row r="70" spans="1:9" ht="73.5" x14ac:dyDescent="0.25">
      <c r="A70" s="5" t="s">
        <v>9</v>
      </c>
      <c r="B70" s="5" t="s">
        <v>10</v>
      </c>
      <c r="C70" s="5" t="s">
        <v>151</v>
      </c>
      <c r="D70" s="5" t="s">
        <v>152</v>
      </c>
      <c r="E70" s="5" t="s">
        <v>13</v>
      </c>
      <c r="F70" s="5" t="s">
        <v>14</v>
      </c>
      <c r="G70" s="8">
        <v>13936.55</v>
      </c>
      <c r="H70" s="8">
        <v>31.59</v>
      </c>
      <c r="I70" s="8">
        <v>0</v>
      </c>
    </row>
    <row r="71" spans="1:9" ht="84" x14ac:dyDescent="0.25">
      <c r="A71" s="5" t="s">
        <v>9</v>
      </c>
      <c r="B71" s="5" t="s">
        <v>10</v>
      </c>
      <c r="C71" s="5" t="s">
        <v>271</v>
      </c>
      <c r="D71" s="5" t="s">
        <v>272</v>
      </c>
      <c r="E71" s="5" t="s">
        <v>13</v>
      </c>
      <c r="F71" s="5" t="s">
        <v>14</v>
      </c>
      <c r="G71" s="8">
        <v>0</v>
      </c>
      <c r="H71" s="8">
        <v>118.44</v>
      </c>
      <c r="I71" s="8">
        <v>0</v>
      </c>
    </row>
    <row r="72" spans="1:9" ht="84" x14ac:dyDescent="0.25">
      <c r="A72" s="5" t="s">
        <v>25</v>
      </c>
      <c r="B72" s="5" t="s">
        <v>26</v>
      </c>
      <c r="C72" s="5" t="s">
        <v>19</v>
      </c>
      <c r="D72" s="5" t="s">
        <v>20</v>
      </c>
      <c r="E72" s="5" t="s">
        <v>13</v>
      </c>
      <c r="F72" s="5" t="s">
        <v>21</v>
      </c>
      <c r="G72" s="8">
        <v>0</v>
      </c>
      <c r="H72" s="8">
        <v>0.47</v>
      </c>
      <c r="I72" s="8">
        <v>0</v>
      </c>
    </row>
    <row r="73" spans="1:9" ht="84" x14ac:dyDescent="0.25">
      <c r="A73" s="5" t="s">
        <v>43</v>
      </c>
      <c r="B73" s="5" t="s">
        <v>44</v>
      </c>
      <c r="C73" s="5" t="s">
        <v>19</v>
      </c>
      <c r="D73" s="5" t="s">
        <v>20</v>
      </c>
      <c r="E73" s="5" t="s">
        <v>45</v>
      </c>
      <c r="F73" s="5" t="s">
        <v>21</v>
      </c>
      <c r="G73" s="8">
        <v>0</v>
      </c>
      <c r="H73" s="8">
        <v>0</v>
      </c>
      <c r="I73" s="8">
        <v>13240.1</v>
      </c>
    </row>
    <row r="74" spans="1:9" ht="73.5" x14ac:dyDescent="0.25">
      <c r="A74" s="5" t="s">
        <v>43</v>
      </c>
      <c r="B74" s="5" t="s">
        <v>44</v>
      </c>
      <c r="C74" s="5" t="s">
        <v>151</v>
      </c>
      <c r="D74" s="5" t="s">
        <v>152</v>
      </c>
      <c r="E74" s="5" t="s">
        <v>45</v>
      </c>
      <c r="F74" s="5" t="s">
        <v>14</v>
      </c>
      <c r="G74" s="8">
        <v>0</v>
      </c>
      <c r="H74" s="8">
        <v>71922.080000000002</v>
      </c>
      <c r="I74" s="8">
        <v>50884.74</v>
      </c>
    </row>
    <row r="75" spans="1:9" ht="63" x14ac:dyDescent="0.25">
      <c r="A75" s="5" t="s">
        <v>43</v>
      </c>
      <c r="B75" s="5" t="s">
        <v>44</v>
      </c>
      <c r="C75" s="5" t="s">
        <v>227</v>
      </c>
      <c r="D75" s="5" t="s">
        <v>228</v>
      </c>
      <c r="E75" s="5" t="s">
        <v>45</v>
      </c>
      <c r="F75" s="5" t="s">
        <v>14</v>
      </c>
      <c r="G75" s="8">
        <v>0</v>
      </c>
      <c r="H75" s="8">
        <v>0</v>
      </c>
      <c r="I75" s="8">
        <v>11796</v>
      </c>
    </row>
    <row r="76" spans="1:9" ht="84" x14ac:dyDescent="0.25">
      <c r="A76" s="5" t="s">
        <v>43</v>
      </c>
      <c r="B76" s="5" t="s">
        <v>44</v>
      </c>
      <c r="C76" s="5" t="s">
        <v>271</v>
      </c>
      <c r="D76" s="5" t="s">
        <v>272</v>
      </c>
      <c r="E76" s="5" t="s">
        <v>45</v>
      </c>
      <c r="F76" s="5" t="s">
        <v>14</v>
      </c>
      <c r="G76" s="8">
        <v>0</v>
      </c>
      <c r="H76" s="8">
        <v>11383.27</v>
      </c>
      <c r="I76" s="8">
        <v>6707.53</v>
      </c>
    </row>
    <row r="77" spans="1:9" ht="94.5" x14ac:dyDescent="0.25">
      <c r="A77" s="5" t="s">
        <v>43</v>
      </c>
      <c r="B77" s="5" t="s">
        <v>44</v>
      </c>
      <c r="C77" s="5" t="s">
        <v>283</v>
      </c>
      <c r="D77" s="5" t="s">
        <v>954</v>
      </c>
      <c r="E77" s="5" t="s">
        <v>45</v>
      </c>
      <c r="F77" s="5" t="s">
        <v>14</v>
      </c>
      <c r="G77" s="8">
        <v>61982.81</v>
      </c>
      <c r="H77" s="8">
        <v>13188.02</v>
      </c>
      <c r="I77" s="8">
        <v>0</v>
      </c>
    </row>
    <row r="78" spans="1:9" ht="52.5" x14ac:dyDescent="0.25">
      <c r="A78" s="5" t="s">
        <v>43</v>
      </c>
      <c r="B78" s="5" t="s">
        <v>44</v>
      </c>
      <c r="C78" s="5" t="s">
        <v>301</v>
      </c>
      <c r="D78" s="5" t="s">
        <v>302</v>
      </c>
      <c r="E78" s="5" t="s">
        <v>45</v>
      </c>
      <c r="F78" s="5" t="s">
        <v>14</v>
      </c>
      <c r="G78" s="8">
        <v>0</v>
      </c>
      <c r="H78" s="8">
        <v>196610.42</v>
      </c>
      <c r="I78" s="8">
        <v>0</v>
      </c>
    </row>
    <row r="79" spans="1:9" ht="52.5" x14ac:dyDescent="0.25">
      <c r="A79" s="5" t="s">
        <v>43</v>
      </c>
      <c r="B79" s="5" t="s">
        <v>44</v>
      </c>
      <c r="C79" s="5" t="s">
        <v>305</v>
      </c>
      <c r="D79" s="5" t="s">
        <v>306</v>
      </c>
      <c r="E79" s="5" t="s">
        <v>45</v>
      </c>
      <c r="F79" s="5" t="s">
        <v>14</v>
      </c>
      <c r="G79" s="8">
        <v>0</v>
      </c>
      <c r="H79" s="8">
        <v>1315.25</v>
      </c>
      <c r="I79" s="8">
        <v>0</v>
      </c>
    </row>
    <row r="80" spans="1:9" ht="52.5" x14ac:dyDescent="0.25">
      <c r="A80" s="5" t="s">
        <v>43</v>
      </c>
      <c r="B80" s="5" t="s">
        <v>44</v>
      </c>
      <c r="C80" s="5" t="s">
        <v>317</v>
      </c>
      <c r="D80" s="5" t="s">
        <v>318</v>
      </c>
      <c r="E80" s="5" t="s">
        <v>113</v>
      </c>
      <c r="F80" s="5" t="s">
        <v>14</v>
      </c>
      <c r="G80" s="8">
        <v>0</v>
      </c>
      <c r="H80" s="8">
        <v>427.39</v>
      </c>
      <c r="I80" s="8">
        <v>0</v>
      </c>
    </row>
    <row r="81" spans="1:9" ht="52.5" x14ac:dyDescent="0.25">
      <c r="A81" s="5" t="s">
        <v>43</v>
      </c>
      <c r="B81" s="5" t="s">
        <v>44</v>
      </c>
      <c r="C81" s="5" t="s">
        <v>317</v>
      </c>
      <c r="D81" s="5" t="s">
        <v>318</v>
      </c>
      <c r="E81" s="5" t="s">
        <v>45</v>
      </c>
      <c r="F81" s="5" t="s">
        <v>14</v>
      </c>
      <c r="G81" s="8">
        <v>0</v>
      </c>
      <c r="H81" s="8">
        <v>13288.36</v>
      </c>
      <c r="I81" s="8">
        <v>0</v>
      </c>
    </row>
    <row r="82" spans="1:9" ht="52.5" x14ac:dyDescent="0.25">
      <c r="A82" s="5" t="s">
        <v>43</v>
      </c>
      <c r="B82" s="5" t="s">
        <v>44</v>
      </c>
      <c r="C82" s="5" t="s">
        <v>317</v>
      </c>
      <c r="D82" s="5" t="s">
        <v>318</v>
      </c>
      <c r="E82" s="5" t="s">
        <v>319</v>
      </c>
      <c r="F82" s="5" t="s">
        <v>14</v>
      </c>
      <c r="G82" s="8">
        <v>0</v>
      </c>
      <c r="H82" s="8">
        <v>207.18</v>
      </c>
      <c r="I82" s="8">
        <v>0</v>
      </c>
    </row>
    <row r="83" spans="1:9" ht="52.5" x14ac:dyDescent="0.25">
      <c r="A83" s="5" t="s">
        <v>43</v>
      </c>
      <c r="B83" s="5" t="s">
        <v>44</v>
      </c>
      <c r="C83" s="5" t="s">
        <v>317</v>
      </c>
      <c r="D83" s="5" t="s">
        <v>318</v>
      </c>
      <c r="E83" s="5" t="s">
        <v>112</v>
      </c>
      <c r="F83" s="5" t="s">
        <v>14</v>
      </c>
      <c r="G83" s="8">
        <v>0</v>
      </c>
      <c r="H83" s="8">
        <v>214.51</v>
      </c>
      <c r="I83" s="8">
        <v>0</v>
      </c>
    </row>
    <row r="84" spans="1:9" ht="52.5" x14ac:dyDescent="0.25">
      <c r="A84" s="5" t="s">
        <v>43</v>
      </c>
      <c r="B84" s="5" t="s">
        <v>44</v>
      </c>
      <c r="C84" s="5" t="s">
        <v>317</v>
      </c>
      <c r="D84" s="5" t="s">
        <v>318</v>
      </c>
      <c r="E84" s="5" t="s">
        <v>320</v>
      </c>
      <c r="F84" s="5" t="s">
        <v>14</v>
      </c>
      <c r="G84" s="8">
        <v>0</v>
      </c>
      <c r="H84" s="8">
        <v>1245.99</v>
      </c>
      <c r="I84" s="8">
        <v>0</v>
      </c>
    </row>
    <row r="85" spans="1:9" ht="52.5" x14ac:dyDescent="0.25">
      <c r="A85" s="5" t="s">
        <v>43</v>
      </c>
      <c r="B85" s="5" t="s">
        <v>44</v>
      </c>
      <c r="C85" s="5" t="s">
        <v>317</v>
      </c>
      <c r="D85" s="5" t="s">
        <v>318</v>
      </c>
      <c r="E85" s="5" t="s">
        <v>321</v>
      </c>
      <c r="F85" s="5" t="s">
        <v>14</v>
      </c>
      <c r="G85" s="8">
        <v>0</v>
      </c>
      <c r="H85" s="8">
        <v>38.96</v>
      </c>
      <c r="I85" s="8">
        <v>0</v>
      </c>
    </row>
    <row r="86" spans="1:9" ht="52.5" x14ac:dyDescent="0.25">
      <c r="A86" s="5" t="s">
        <v>43</v>
      </c>
      <c r="B86" s="5" t="s">
        <v>44</v>
      </c>
      <c r="C86" s="5" t="s">
        <v>317</v>
      </c>
      <c r="D86" s="5" t="s">
        <v>318</v>
      </c>
      <c r="E86" s="5" t="s">
        <v>322</v>
      </c>
      <c r="F86" s="5" t="s">
        <v>14</v>
      </c>
      <c r="G86" s="8">
        <v>0</v>
      </c>
      <c r="H86" s="8">
        <v>197.98</v>
      </c>
      <c r="I86" s="8">
        <v>0</v>
      </c>
    </row>
    <row r="87" spans="1:9" ht="94.5" x14ac:dyDescent="0.25">
      <c r="A87" s="5" t="s">
        <v>43</v>
      </c>
      <c r="B87" s="5" t="s">
        <v>44</v>
      </c>
      <c r="C87" s="5" t="s">
        <v>333</v>
      </c>
      <c r="D87" s="5" t="s">
        <v>334</v>
      </c>
      <c r="E87" s="5" t="s">
        <v>45</v>
      </c>
      <c r="F87" s="5" t="s">
        <v>14</v>
      </c>
      <c r="G87" s="8">
        <v>0</v>
      </c>
      <c r="H87" s="8">
        <v>0</v>
      </c>
      <c r="I87" s="8">
        <v>51040.53</v>
      </c>
    </row>
    <row r="88" spans="1:9" ht="73.5" x14ac:dyDescent="0.25">
      <c r="A88" s="5" t="s">
        <v>43</v>
      </c>
      <c r="B88" s="5" t="s">
        <v>44</v>
      </c>
      <c r="C88" s="5" t="s">
        <v>335</v>
      </c>
      <c r="D88" s="5" t="s">
        <v>336</v>
      </c>
      <c r="E88" s="5" t="s">
        <v>13</v>
      </c>
      <c r="F88" s="5" t="s">
        <v>14</v>
      </c>
      <c r="G88" s="8">
        <v>0</v>
      </c>
      <c r="H88" s="8">
        <v>0</v>
      </c>
      <c r="I88" s="8">
        <v>100</v>
      </c>
    </row>
    <row r="89" spans="1:9" ht="63" x14ac:dyDescent="0.25">
      <c r="A89" s="5" t="s">
        <v>43</v>
      </c>
      <c r="B89" s="5" t="s">
        <v>44</v>
      </c>
      <c r="C89" s="5" t="s">
        <v>337</v>
      </c>
      <c r="D89" s="5" t="s">
        <v>338</v>
      </c>
      <c r="E89" s="5" t="s">
        <v>45</v>
      </c>
      <c r="F89" s="5" t="s">
        <v>14</v>
      </c>
      <c r="G89" s="8">
        <v>0</v>
      </c>
      <c r="H89" s="8">
        <v>0</v>
      </c>
      <c r="I89" s="8">
        <v>1250</v>
      </c>
    </row>
    <row r="90" spans="1:9" ht="94.5" x14ac:dyDescent="0.25">
      <c r="A90" s="5" t="s">
        <v>43</v>
      </c>
      <c r="B90" s="5" t="s">
        <v>44</v>
      </c>
      <c r="C90" s="5" t="s">
        <v>339</v>
      </c>
      <c r="D90" s="5" t="s">
        <v>340</v>
      </c>
      <c r="E90" s="5" t="s">
        <v>13</v>
      </c>
      <c r="F90" s="5" t="s">
        <v>14</v>
      </c>
      <c r="G90" s="8">
        <v>0</v>
      </c>
      <c r="H90" s="8">
        <v>0</v>
      </c>
      <c r="I90" s="8">
        <v>1250</v>
      </c>
    </row>
    <row r="91" spans="1:9" ht="84" x14ac:dyDescent="0.25">
      <c r="A91" s="5" t="s">
        <v>38</v>
      </c>
      <c r="B91" s="5" t="s">
        <v>39</v>
      </c>
      <c r="C91" s="5" t="s">
        <v>19</v>
      </c>
      <c r="D91" s="5" t="s">
        <v>20</v>
      </c>
      <c r="E91" s="5" t="s">
        <v>40</v>
      </c>
      <c r="F91" s="5" t="s">
        <v>21</v>
      </c>
      <c r="G91" s="8">
        <v>0</v>
      </c>
      <c r="H91" s="8">
        <v>1322.46</v>
      </c>
      <c r="I91" s="8">
        <v>0</v>
      </c>
    </row>
    <row r="92" spans="1:9" ht="73.5" x14ac:dyDescent="0.25">
      <c r="A92" s="5" t="s">
        <v>38</v>
      </c>
      <c r="B92" s="5" t="s">
        <v>39</v>
      </c>
      <c r="C92" s="5" t="s">
        <v>151</v>
      </c>
      <c r="D92" s="5" t="s">
        <v>152</v>
      </c>
      <c r="E92" s="5" t="s">
        <v>121</v>
      </c>
      <c r="F92" s="5" t="s">
        <v>14</v>
      </c>
      <c r="G92" s="8">
        <v>3389.25</v>
      </c>
      <c r="H92" s="8">
        <v>880.55</v>
      </c>
      <c r="I92" s="8">
        <v>0</v>
      </c>
    </row>
    <row r="93" spans="1:9" ht="84" x14ac:dyDescent="0.25">
      <c r="A93" s="5" t="s">
        <v>38</v>
      </c>
      <c r="B93" s="5" t="s">
        <v>39</v>
      </c>
      <c r="C93" s="5" t="s">
        <v>271</v>
      </c>
      <c r="D93" s="5" t="s">
        <v>272</v>
      </c>
      <c r="E93" s="5" t="s">
        <v>121</v>
      </c>
      <c r="F93" s="5" t="s">
        <v>14</v>
      </c>
      <c r="G93" s="8">
        <v>0</v>
      </c>
      <c r="H93" s="8">
        <v>82.63</v>
      </c>
      <c r="I93" s="8">
        <v>0</v>
      </c>
    </row>
    <row r="94" spans="1:9" ht="52.5" x14ac:dyDescent="0.25">
      <c r="A94" s="5" t="s">
        <v>38</v>
      </c>
      <c r="B94" s="5" t="s">
        <v>39</v>
      </c>
      <c r="C94" s="5" t="s">
        <v>305</v>
      </c>
      <c r="D94" s="5" t="s">
        <v>306</v>
      </c>
      <c r="E94" s="5" t="s">
        <v>121</v>
      </c>
      <c r="F94" s="5" t="s">
        <v>14</v>
      </c>
      <c r="G94" s="8">
        <v>0</v>
      </c>
      <c r="H94" s="8">
        <v>1026.96</v>
      </c>
      <c r="I94" s="8">
        <v>0</v>
      </c>
    </row>
    <row r="95" spans="1:9" ht="94.5" x14ac:dyDescent="0.25">
      <c r="A95" s="5" t="s">
        <v>38</v>
      </c>
      <c r="B95" s="5" t="s">
        <v>39</v>
      </c>
      <c r="C95" s="5" t="s">
        <v>333</v>
      </c>
      <c r="D95" s="5" t="s">
        <v>334</v>
      </c>
      <c r="E95" s="5" t="s">
        <v>121</v>
      </c>
      <c r="F95" s="5" t="s">
        <v>14</v>
      </c>
      <c r="G95" s="8">
        <v>0</v>
      </c>
      <c r="H95" s="8">
        <v>0</v>
      </c>
      <c r="I95" s="8">
        <v>651.03</v>
      </c>
    </row>
    <row r="96" spans="1:9" ht="73.5" x14ac:dyDescent="0.25">
      <c r="A96" s="5" t="s">
        <v>203</v>
      </c>
      <c r="B96" s="5" t="s">
        <v>204</v>
      </c>
      <c r="C96" s="5" t="s">
        <v>151</v>
      </c>
      <c r="D96" s="5" t="s">
        <v>152</v>
      </c>
      <c r="E96" s="5" t="s">
        <v>111</v>
      </c>
      <c r="F96" s="5" t="s">
        <v>14</v>
      </c>
      <c r="G96" s="8">
        <v>0</v>
      </c>
      <c r="H96" s="8">
        <v>3.05</v>
      </c>
      <c r="I96" s="8">
        <v>0</v>
      </c>
    </row>
    <row r="97" spans="1:9" ht="63" x14ac:dyDescent="0.25">
      <c r="A97" s="5" t="s">
        <v>203</v>
      </c>
      <c r="B97" s="5" t="s">
        <v>204</v>
      </c>
      <c r="C97" s="5" t="s">
        <v>227</v>
      </c>
      <c r="D97" s="5" t="s">
        <v>228</v>
      </c>
      <c r="E97" s="5" t="s">
        <v>111</v>
      </c>
      <c r="F97" s="5" t="s">
        <v>14</v>
      </c>
      <c r="G97" s="8">
        <v>0</v>
      </c>
      <c r="H97" s="8">
        <v>0.16</v>
      </c>
      <c r="I97" s="8">
        <v>0</v>
      </c>
    </row>
    <row r="98" spans="1:9" ht="84" x14ac:dyDescent="0.25">
      <c r="A98" s="5" t="s">
        <v>203</v>
      </c>
      <c r="B98" s="5" t="s">
        <v>204</v>
      </c>
      <c r="C98" s="5" t="s">
        <v>271</v>
      </c>
      <c r="D98" s="5" t="s">
        <v>272</v>
      </c>
      <c r="E98" s="5" t="s">
        <v>111</v>
      </c>
      <c r="F98" s="5" t="s">
        <v>14</v>
      </c>
      <c r="G98" s="8">
        <v>0</v>
      </c>
      <c r="H98" s="8">
        <v>8.85</v>
      </c>
      <c r="I98" s="8">
        <v>0</v>
      </c>
    </row>
    <row r="99" spans="1:9" ht="63" x14ac:dyDescent="0.25">
      <c r="A99" s="5" t="s">
        <v>233</v>
      </c>
      <c r="B99" s="5" t="s">
        <v>234</v>
      </c>
      <c r="C99" s="5" t="s">
        <v>227</v>
      </c>
      <c r="D99" s="5" t="s">
        <v>228</v>
      </c>
      <c r="E99" s="5" t="s">
        <v>13</v>
      </c>
      <c r="F99" s="5" t="s">
        <v>14</v>
      </c>
      <c r="G99" s="8">
        <v>18606.849999999999</v>
      </c>
      <c r="H99" s="8">
        <v>136.29</v>
      </c>
      <c r="I99" s="8">
        <v>0</v>
      </c>
    </row>
    <row r="100" spans="1:9" ht="94.5" x14ac:dyDescent="0.25">
      <c r="A100" s="5" t="s">
        <v>233</v>
      </c>
      <c r="B100" s="5" t="s">
        <v>234</v>
      </c>
      <c r="C100" s="5" t="s">
        <v>286</v>
      </c>
      <c r="D100" s="5" t="s">
        <v>955</v>
      </c>
      <c r="E100" s="5" t="s">
        <v>13</v>
      </c>
      <c r="F100" s="5" t="s">
        <v>14</v>
      </c>
      <c r="G100" s="8">
        <v>1823.71</v>
      </c>
      <c r="H100" s="8">
        <v>13.96</v>
      </c>
      <c r="I100" s="8">
        <v>0</v>
      </c>
    </row>
    <row r="101" spans="1:9" ht="63" x14ac:dyDescent="0.25">
      <c r="A101" s="5" t="s">
        <v>233</v>
      </c>
      <c r="B101" s="5" t="s">
        <v>234</v>
      </c>
      <c r="C101" s="5" t="s">
        <v>301</v>
      </c>
      <c r="D101" s="5" t="s">
        <v>302</v>
      </c>
      <c r="E101" s="5" t="s">
        <v>13</v>
      </c>
      <c r="F101" s="5" t="s">
        <v>14</v>
      </c>
      <c r="G101" s="8">
        <v>0</v>
      </c>
      <c r="H101" s="8">
        <v>69.260000000000005</v>
      </c>
      <c r="I101" s="8">
        <v>0</v>
      </c>
    </row>
    <row r="102" spans="1:9" ht="63" x14ac:dyDescent="0.25">
      <c r="A102" s="5" t="s">
        <v>233</v>
      </c>
      <c r="B102" s="5" t="s">
        <v>234</v>
      </c>
      <c r="C102" s="5" t="s">
        <v>305</v>
      </c>
      <c r="D102" s="5" t="s">
        <v>306</v>
      </c>
      <c r="E102" s="5" t="s">
        <v>13</v>
      </c>
      <c r="F102" s="5" t="s">
        <v>14</v>
      </c>
      <c r="G102" s="8">
        <v>0</v>
      </c>
      <c r="H102" s="8">
        <v>6.09</v>
      </c>
      <c r="I102" s="8">
        <v>0</v>
      </c>
    </row>
    <row r="103" spans="1:9" ht="73.5" x14ac:dyDescent="0.25">
      <c r="A103" s="5" t="s">
        <v>181</v>
      </c>
      <c r="B103" s="5" t="s">
        <v>182</v>
      </c>
      <c r="C103" s="5" t="s">
        <v>151</v>
      </c>
      <c r="D103" s="5" t="s">
        <v>152</v>
      </c>
      <c r="E103" s="5" t="s">
        <v>13</v>
      </c>
      <c r="F103" s="5" t="s">
        <v>14</v>
      </c>
      <c r="G103" s="8">
        <v>0</v>
      </c>
      <c r="H103" s="8">
        <v>4.08</v>
      </c>
      <c r="I103" s="8">
        <v>0</v>
      </c>
    </row>
    <row r="104" spans="1:9" ht="63" x14ac:dyDescent="0.25">
      <c r="A104" s="5" t="s">
        <v>181</v>
      </c>
      <c r="B104" s="5" t="s">
        <v>182</v>
      </c>
      <c r="C104" s="5" t="s">
        <v>227</v>
      </c>
      <c r="D104" s="5" t="s">
        <v>228</v>
      </c>
      <c r="E104" s="5" t="s">
        <v>13</v>
      </c>
      <c r="F104" s="5" t="s">
        <v>14</v>
      </c>
      <c r="G104" s="8">
        <v>0</v>
      </c>
      <c r="H104" s="8">
        <v>4.53</v>
      </c>
      <c r="I104" s="8">
        <v>0</v>
      </c>
    </row>
    <row r="105" spans="1:9" ht="84" x14ac:dyDescent="0.25">
      <c r="A105" s="5" t="s">
        <v>181</v>
      </c>
      <c r="B105" s="5" t="s">
        <v>182</v>
      </c>
      <c r="C105" s="5" t="s">
        <v>271</v>
      </c>
      <c r="D105" s="5" t="s">
        <v>272</v>
      </c>
      <c r="E105" s="5" t="s">
        <v>13</v>
      </c>
      <c r="F105" s="5" t="s">
        <v>14</v>
      </c>
      <c r="G105" s="8">
        <v>0</v>
      </c>
      <c r="H105" s="8">
        <v>0.95</v>
      </c>
      <c r="I105" s="8">
        <v>0</v>
      </c>
    </row>
    <row r="106" spans="1:9" ht="63" x14ac:dyDescent="0.25">
      <c r="A106" s="5" t="s">
        <v>181</v>
      </c>
      <c r="B106" s="5" t="s">
        <v>182</v>
      </c>
      <c r="C106" s="5" t="s">
        <v>305</v>
      </c>
      <c r="D106" s="5" t="s">
        <v>306</v>
      </c>
      <c r="E106" s="5" t="s">
        <v>13</v>
      </c>
      <c r="F106" s="5" t="s">
        <v>14</v>
      </c>
      <c r="G106" s="8">
        <v>0</v>
      </c>
      <c r="H106" s="8">
        <v>277.79000000000002</v>
      </c>
      <c r="I106" s="8">
        <v>0</v>
      </c>
    </row>
    <row r="107" spans="1:9" ht="73.5" x14ac:dyDescent="0.25">
      <c r="A107" s="5" t="s">
        <v>169</v>
      </c>
      <c r="B107" s="5" t="s">
        <v>170</v>
      </c>
      <c r="C107" s="5" t="s">
        <v>151</v>
      </c>
      <c r="D107" s="5" t="s">
        <v>152</v>
      </c>
      <c r="E107" s="5" t="s">
        <v>13</v>
      </c>
      <c r="F107" s="5" t="s">
        <v>14</v>
      </c>
      <c r="G107" s="8">
        <v>3128.59</v>
      </c>
      <c r="H107" s="8">
        <v>19.7</v>
      </c>
      <c r="I107" s="8">
        <v>0</v>
      </c>
    </row>
    <row r="108" spans="1:9" ht="63" x14ac:dyDescent="0.25">
      <c r="A108" s="5" t="s">
        <v>169</v>
      </c>
      <c r="B108" s="5" t="s">
        <v>170</v>
      </c>
      <c r="C108" s="5" t="s">
        <v>227</v>
      </c>
      <c r="D108" s="5" t="s">
        <v>228</v>
      </c>
      <c r="E108" s="5" t="s">
        <v>13</v>
      </c>
      <c r="F108" s="5" t="s">
        <v>14</v>
      </c>
      <c r="G108" s="8">
        <v>412.42</v>
      </c>
      <c r="H108" s="8">
        <v>3.15</v>
      </c>
      <c r="I108" s="8">
        <v>0</v>
      </c>
    </row>
    <row r="109" spans="1:9" ht="84" x14ac:dyDescent="0.25">
      <c r="A109" s="5" t="s">
        <v>169</v>
      </c>
      <c r="B109" s="5" t="s">
        <v>170</v>
      </c>
      <c r="C109" s="5" t="s">
        <v>271</v>
      </c>
      <c r="D109" s="5" t="s">
        <v>272</v>
      </c>
      <c r="E109" s="5" t="s">
        <v>13</v>
      </c>
      <c r="F109" s="5" t="s">
        <v>14</v>
      </c>
      <c r="G109" s="8">
        <v>753.68</v>
      </c>
      <c r="H109" s="8">
        <v>4.7699999999999996</v>
      </c>
      <c r="I109" s="8">
        <v>0</v>
      </c>
    </row>
    <row r="110" spans="1:9" ht="63" x14ac:dyDescent="0.25">
      <c r="A110" s="5" t="s">
        <v>169</v>
      </c>
      <c r="B110" s="5" t="s">
        <v>170</v>
      </c>
      <c r="C110" s="5" t="s">
        <v>305</v>
      </c>
      <c r="D110" s="5" t="s">
        <v>306</v>
      </c>
      <c r="E110" s="5" t="s">
        <v>13</v>
      </c>
      <c r="F110" s="5" t="s">
        <v>14</v>
      </c>
      <c r="G110" s="8">
        <v>334</v>
      </c>
      <c r="H110" s="8">
        <v>27.6</v>
      </c>
      <c r="I110" s="8">
        <v>0</v>
      </c>
    </row>
    <row r="111" spans="1:9" ht="63" x14ac:dyDescent="0.25">
      <c r="A111" s="5" t="s">
        <v>231</v>
      </c>
      <c r="B111" s="5" t="s">
        <v>232</v>
      </c>
      <c r="C111" s="5" t="s">
        <v>227</v>
      </c>
      <c r="D111" s="5" t="s">
        <v>228</v>
      </c>
      <c r="E111" s="5" t="s">
        <v>13</v>
      </c>
      <c r="F111" s="5" t="s">
        <v>14</v>
      </c>
      <c r="G111" s="8">
        <v>0</v>
      </c>
      <c r="H111" s="8">
        <v>0.28000000000000003</v>
      </c>
      <c r="I111" s="8">
        <v>0</v>
      </c>
    </row>
    <row r="112" spans="1:9" ht="73.5" x14ac:dyDescent="0.25">
      <c r="A112" s="5" t="s">
        <v>183</v>
      </c>
      <c r="B112" s="5" t="s">
        <v>184</v>
      </c>
      <c r="C112" s="5" t="s">
        <v>151</v>
      </c>
      <c r="D112" s="5" t="s">
        <v>152</v>
      </c>
      <c r="E112" s="5" t="s">
        <v>13</v>
      </c>
      <c r="F112" s="5" t="s">
        <v>14</v>
      </c>
      <c r="G112" s="8">
        <v>0</v>
      </c>
      <c r="H112" s="8">
        <v>465.77</v>
      </c>
      <c r="I112" s="8">
        <v>0</v>
      </c>
    </row>
    <row r="113" spans="1:9" ht="63" x14ac:dyDescent="0.25">
      <c r="A113" s="5" t="s">
        <v>183</v>
      </c>
      <c r="B113" s="5" t="s">
        <v>184</v>
      </c>
      <c r="C113" s="5" t="s">
        <v>227</v>
      </c>
      <c r="D113" s="5" t="s">
        <v>228</v>
      </c>
      <c r="E113" s="5" t="s">
        <v>13</v>
      </c>
      <c r="F113" s="5" t="s">
        <v>14</v>
      </c>
      <c r="G113" s="8">
        <v>7185.69</v>
      </c>
      <c r="H113" s="8">
        <v>180.99</v>
      </c>
      <c r="I113" s="8">
        <v>0</v>
      </c>
    </row>
    <row r="114" spans="1:9" ht="84" x14ac:dyDescent="0.25">
      <c r="A114" s="5" t="s">
        <v>183</v>
      </c>
      <c r="B114" s="5" t="s">
        <v>184</v>
      </c>
      <c r="C114" s="5" t="s">
        <v>271</v>
      </c>
      <c r="D114" s="5" t="s">
        <v>272</v>
      </c>
      <c r="E114" s="5" t="s">
        <v>13</v>
      </c>
      <c r="F114" s="5" t="s">
        <v>14</v>
      </c>
      <c r="G114" s="8">
        <v>1144.08</v>
      </c>
      <c r="H114" s="8">
        <v>127.14</v>
      </c>
      <c r="I114" s="8">
        <v>0</v>
      </c>
    </row>
    <row r="115" spans="1:9" ht="105" x14ac:dyDescent="0.25">
      <c r="A115" s="5" t="s">
        <v>50</v>
      </c>
      <c r="B115" s="5" t="s">
        <v>51</v>
      </c>
      <c r="C115" s="5" t="s">
        <v>19</v>
      </c>
      <c r="D115" s="5" t="s">
        <v>20</v>
      </c>
      <c r="E115" s="5" t="s">
        <v>52</v>
      </c>
      <c r="F115" s="5" t="s">
        <v>21</v>
      </c>
      <c r="G115" s="8">
        <v>77384</v>
      </c>
      <c r="H115" s="8">
        <v>4635.07</v>
      </c>
      <c r="I115" s="8">
        <v>0</v>
      </c>
    </row>
    <row r="116" spans="1:9" ht="105" x14ac:dyDescent="0.25">
      <c r="A116" s="5" t="s">
        <v>50</v>
      </c>
      <c r="B116" s="5" t="s">
        <v>51</v>
      </c>
      <c r="C116" s="5" t="s">
        <v>151</v>
      </c>
      <c r="D116" s="5" t="s">
        <v>152</v>
      </c>
      <c r="E116" s="5" t="s">
        <v>52</v>
      </c>
      <c r="F116" s="5" t="s">
        <v>14</v>
      </c>
      <c r="G116" s="8">
        <v>0</v>
      </c>
      <c r="H116" s="8">
        <v>26.16</v>
      </c>
      <c r="I116" s="8">
        <v>0</v>
      </c>
    </row>
    <row r="117" spans="1:9" ht="84" x14ac:dyDescent="0.25">
      <c r="A117" s="5" t="s">
        <v>55</v>
      </c>
      <c r="B117" s="5" t="s">
        <v>56</v>
      </c>
      <c r="C117" s="5" t="s">
        <v>19</v>
      </c>
      <c r="D117" s="5" t="s">
        <v>20</v>
      </c>
      <c r="E117" s="5" t="s">
        <v>13</v>
      </c>
      <c r="F117" s="5" t="s">
        <v>21</v>
      </c>
      <c r="G117" s="8">
        <v>0</v>
      </c>
      <c r="H117" s="8">
        <v>717.87</v>
      </c>
      <c r="I117" s="8">
        <v>0</v>
      </c>
    </row>
    <row r="118" spans="1:9" ht="73.5" x14ac:dyDescent="0.25">
      <c r="A118" s="5" t="s">
        <v>55</v>
      </c>
      <c r="B118" s="5" t="s">
        <v>56</v>
      </c>
      <c r="C118" s="5" t="s">
        <v>151</v>
      </c>
      <c r="D118" s="5" t="s">
        <v>152</v>
      </c>
      <c r="E118" s="5" t="s">
        <v>13</v>
      </c>
      <c r="F118" s="5" t="s">
        <v>14</v>
      </c>
      <c r="G118" s="8">
        <v>505.77</v>
      </c>
      <c r="H118" s="8">
        <v>1.49</v>
      </c>
      <c r="I118" s="8">
        <v>0</v>
      </c>
    </row>
    <row r="119" spans="1:9" ht="63" x14ac:dyDescent="0.25">
      <c r="A119" s="5" t="s">
        <v>55</v>
      </c>
      <c r="B119" s="5" t="s">
        <v>56</v>
      </c>
      <c r="C119" s="5" t="s">
        <v>219</v>
      </c>
      <c r="D119" s="5" t="s">
        <v>220</v>
      </c>
      <c r="E119" s="5" t="s">
        <v>13</v>
      </c>
      <c r="F119" s="5" t="s">
        <v>14</v>
      </c>
      <c r="G119" s="8">
        <v>0</v>
      </c>
      <c r="H119" s="8">
        <v>680.45</v>
      </c>
      <c r="I119" s="8">
        <v>0</v>
      </c>
    </row>
    <row r="120" spans="1:9" ht="63" x14ac:dyDescent="0.25">
      <c r="A120" s="5" t="s">
        <v>55</v>
      </c>
      <c r="B120" s="5" t="s">
        <v>56</v>
      </c>
      <c r="C120" s="5" t="s">
        <v>227</v>
      </c>
      <c r="D120" s="5" t="s">
        <v>228</v>
      </c>
      <c r="E120" s="5" t="s">
        <v>13</v>
      </c>
      <c r="F120" s="5" t="s">
        <v>14</v>
      </c>
      <c r="G120" s="8">
        <v>19.36</v>
      </c>
      <c r="H120" s="8">
        <v>2.37</v>
      </c>
      <c r="I120" s="8">
        <v>0</v>
      </c>
    </row>
    <row r="121" spans="1:9" ht="84" x14ac:dyDescent="0.25">
      <c r="A121" s="5" t="s">
        <v>55</v>
      </c>
      <c r="B121" s="5" t="s">
        <v>56</v>
      </c>
      <c r="C121" s="5" t="s">
        <v>271</v>
      </c>
      <c r="D121" s="5" t="s">
        <v>272</v>
      </c>
      <c r="E121" s="5" t="s">
        <v>13</v>
      </c>
      <c r="F121" s="5" t="s">
        <v>14</v>
      </c>
      <c r="G121" s="8">
        <v>465.75</v>
      </c>
      <c r="H121" s="8">
        <v>0.74</v>
      </c>
      <c r="I121" s="8">
        <v>0</v>
      </c>
    </row>
    <row r="122" spans="1:9" ht="105" x14ac:dyDescent="0.25">
      <c r="A122" s="5" t="s">
        <v>140</v>
      </c>
      <c r="B122" s="5" t="s">
        <v>141</v>
      </c>
      <c r="C122" s="5" t="s">
        <v>19</v>
      </c>
      <c r="D122" s="5" t="s">
        <v>20</v>
      </c>
      <c r="E122" s="5" t="s">
        <v>13</v>
      </c>
      <c r="F122" s="5" t="s">
        <v>21</v>
      </c>
      <c r="G122" s="8">
        <v>0</v>
      </c>
      <c r="H122" s="8">
        <v>332.69</v>
      </c>
      <c r="I122" s="8">
        <v>0</v>
      </c>
    </row>
    <row r="123" spans="1:9" ht="105" x14ac:dyDescent="0.25">
      <c r="A123" s="5" t="s">
        <v>140</v>
      </c>
      <c r="B123" s="5" t="s">
        <v>141</v>
      </c>
      <c r="C123" s="5" t="s">
        <v>271</v>
      </c>
      <c r="D123" s="5" t="s">
        <v>272</v>
      </c>
      <c r="E123" s="5" t="s">
        <v>13</v>
      </c>
      <c r="F123" s="5" t="s">
        <v>14</v>
      </c>
      <c r="G123" s="8">
        <v>0</v>
      </c>
      <c r="H123" s="8">
        <v>0.15</v>
      </c>
      <c r="I123" s="8">
        <v>0</v>
      </c>
    </row>
    <row r="124" spans="1:9" ht="105" x14ac:dyDescent="0.25">
      <c r="A124" s="5" t="s">
        <v>140</v>
      </c>
      <c r="B124" s="5" t="s">
        <v>141</v>
      </c>
      <c r="C124" s="5" t="s">
        <v>301</v>
      </c>
      <c r="D124" s="5" t="s">
        <v>302</v>
      </c>
      <c r="E124" s="5" t="s">
        <v>13</v>
      </c>
      <c r="F124" s="5" t="s">
        <v>14</v>
      </c>
      <c r="G124" s="8">
        <v>2688</v>
      </c>
      <c r="H124" s="8">
        <v>126.74</v>
      </c>
      <c r="I124" s="8">
        <v>0</v>
      </c>
    </row>
    <row r="125" spans="1:9" ht="105" x14ac:dyDescent="0.25">
      <c r="A125" s="5" t="s">
        <v>140</v>
      </c>
      <c r="B125" s="5" t="s">
        <v>141</v>
      </c>
      <c r="C125" s="5" t="s">
        <v>313</v>
      </c>
      <c r="D125" s="5" t="s">
        <v>314</v>
      </c>
      <c r="E125" s="5" t="s">
        <v>13</v>
      </c>
      <c r="F125" s="5" t="s">
        <v>14</v>
      </c>
      <c r="G125" s="8">
        <v>0</v>
      </c>
      <c r="H125" s="8">
        <v>354.89</v>
      </c>
      <c r="I125" s="8">
        <v>0</v>
      </c>
    </row>
    <row r="126" spans="1:9" ht="73.5" x14ac:dyDescent="0.25">
      <c r="A126" s="5" t="s">
        <v>159</v>
      </c>
      <c r="B126" s="5" t="s">
        <v>160</v>
      </c>
      <c r="C126" s="5" t="s">
        <v>151</v>
      </c>
      <c r="D126" s="5" t="s">
        <v>152</v>
      </c>
      <c r="E126" s="5" t="s">
        <v>13</v>
      </c>
      <c r="F126" s="5" t="s">
        <v>14</v>
      </c>
      <c r="G126" s="8">
        <v>16731.52</v>
      </c>
      <c r="H126" s="8">
        <v>56.88</v>
      </c>
      <c r="I126" s="8">
        <v>0</v>
      </c>
    </row>
    <row r="127" spans="1:9" ht="84" x14ac:dyDescent="0.25">
      <c r="A127" s="5" t="s">
        <v>159</v>
      </c>
      <c r="B127" s="5" t="s">
        <v>160</v>
      </c>
      <c r="C127" s="5" t="s">
        <v>271</v>
      </c>
      <c r="D127" s="5" t="s">
        <v>272</v>
      </c>
      <c r="E127" s="5" t="s">
        <v>13</v>
      </c>
      <c r="F127" s="5" t="s">
        <v>14</v>
      </c>
      <c r="G127" s="8">
        <v>14821.92</v>
      </c>
      <c r="H127" s="8">
        <v>99.35</v>
      </c>
      <c r="I127" s="8">
        <v>0</v>
      </c>
    </row>
    <row r="128" spans="1:9" x14ac:dyDescent="0.25">
      <c r="F128" s="11"/>
      <c r="G128" s="12">
        <f>SUBTOTAL(9,G3:G127)</f>
        <v>12181086.529999999</v>
      </c>
      <c r="H128" s="12">
        <f t="shared" ref="H128:I128" si="0">SUBTOTAL(9,H3:H127)</f>
        <v>793367.28</v>
      </c>
      <c r="I128" s="12">
        <f t="shared" si="0"/>
        <v>161424.73000000001</v>
      </c>
    </row>
    <row r="129" spans="6:9" x14ac:dyDescent="0.25">
      <c r="F129" s="14" t="s">
        <v>959</v>
      </c>
      <c r="G129" s="12"/>
      <c r="H129" s="12"/>
      <c r="I129" s="12">
        <f>G128+H128+I128</f>
        <v>13135878.539999999</v>
      </c>
    </row>
    <row r="130" spans="6:9" x14ac:dyDescent="0.25">
      <c r="F130" s="15"/>
      <c r="G130" s="8"/>
      <c r="H130" s="8"/>
      <c r="I130" s="8"/>
    </row>
    <row r="131" spans="6:9" x14ac:dyDescent="0.25">
      <c r="F131" s="16" t="s">
        <v>956</v>
      </c>
      <c r="G131" s="13">
        <v>11214650.99</v>
      </c>
      <c r="H131" s="13">
        <v>557047.36</v>
      </c>
      <c r="I131" s="13">
        <v>123079.83</v>
      </c>
    </row>
    <row r="132" spans="6:9" x14ac:dyDescent="0.25">
      <c r="I132" s="13">
        <f>G131+H131+I131</f>
        <v>11894778.18</v>
      </c>
    </row>
  </sheetData>
  <autoFilter ref="A2:I127"/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opLeftCell="A19" workbookViewId="0">
      <selection activeCell="K23" sqref="K23"/>
    </sheetView>
  </sheetViews>
  <sheetFormatPr defaultRowHeight="15" x14ac:dyDescent="0.25"/>
  <cols>
    <col min="2" max="2" width="70.42578125" customWidth="1"/>
    <col min="3" max="3" width="22.85546875" customWidth="1"/>
    <col min="4" max="4" width="29.7109375" customWidth="1"/>
    <col min="5" max="5" width="25.85546875" customWidth="1"/>
  </cols>
  <sheetData>
    <row r="1" spans="1:5" ht="47.25" x14ac:dyDescent="0.25">
      <c r="A1" s="17"/>
      <c r="B1" s="18" t="s">
        <v>960</v>
      </c>
      <c r="C1" s="19" t="s">
        <v>990</v>
      </c>
      <c r="D1" s="19" t="s">
        <v>961</v>
      </c>
      <c r="E1" s="20" t="s">
        <v>962</v>
      </c>
    </row>
    <row r="2" spans="1:5" ht="15.75" x14ac:dyDescent="0.25">
      <c r="A2" s="17">
        <v>901</v>
      </c>
      <c r="B2" s="21" t="s">
        <v>963</v>
      </c>
      <c r="C2" s="22">
        <f>минздрав!I129</f>
        <v>13135878.539999999</v>
      </c>
      <c r="D2" s="23">
        <f>минздрав!I132</f>
        <v>11894778.18</v>
      </c>
      <c r="E2" s="23">
        <f>C2-D2</f>
        <v>1241100.3599999994</v>
      </c>
    </row>
    <row r="3" spans="1:5" ht="15.75" x14ac:dyDescent="0.25">
      <c r="A3" s="17">
        <v>902</v>
      </c>
      <c r="B3" s="21" t="s">
        <v>964</v>
      </c>
      <c r="C3" s="22">
        <f>'ДРУГИЕ ГРБС'!I47</f>
        <v>66.63</v>
      </c>
      <c r="D3" s="23">
        <f>'ДРУГИЕ ГРБС'!I49</f>
        <v>66.63</v>
      </c>
      <c r="E3" s="23">
        <f t="shared" ref="E3:E25" si="0">C3-D3</f>
        <v>0</v>
      </c>
    </row>
    <row r="4" spans="1:5" ht="15.75" x14ac:dyDescent="0.25">
      <c r="A4" s="17">
        <v>903</v>
      </c>
      <c r="B4" s="21" t="s">
        <v>965</v>
      </c>
      <c r="C4" s="22">
        <f>миноброзования!I36</f>
        <v>117907.92999999998</v>
      </c>
      <c r="D4" s="23">
        <f>миноброзования!I39</f>
        <v>10501.57</v>
      </c>
      <c r="E4" s="23">
        <f t="shared" si="0"/>
        <v>107406.35999999999</v>
      </c>
    </row>
    <row r="5" spans="1:5" ht="47.25" x14ac:dyDescent="0.25">
      <c r="A5" s="17">
        <v>904</v>
      </c>
      <c r="B5" s="21" t="s">
        <v>966</v>
      </c>
      <c r="C5" s="22">
        <f>'К ветеринарии'!I16</f>
        <v>1617.24</v>
      </c>
      <c r="D5" s="23">
        <f>'К ветеринарии'!I19</f>
        <v>1564.1000000000001</v>
      </c>
      <c r="E5" s="23">
        <f t="shared" si="0"/>
        <v>53.139999999999873</v>
      </c>
    </row>
    <row r="6" spans="1:5" ht="15.75" x14ac:dyDescent="0.25">
      <c r="A6" s="17">
        <v>905</v>
      </c>
      <c r="B6" s="21" t="s">
        <v>967</v>
      </c>
      <c r="C6" s="22">
        <v>0</v>
      </c>
      <c r="D6" s="23">
        <v>0</v>
      </c>
      <c r="E6" s="23">
        <f t="shared" si="0"/>
        <v>0</v>
      </c>
    </row>
    <row r="7" spans="1:5" ht="15.75" x14ac:dyDescent="0.25">
      <c r="A7" s="17">
        <v>906</v>
      </c>
      <c r="B7" s="21" t="s">
        <v>968</v>
      </c>
      <c r="C7" s="22">
        <f>'ДРУГИЕ ГРБС'!I5</f>
        <v>49.66</v>
      </c>
      <c r="D7" s="23">
        <v>0</v>
      </c>
      <c r="E7" s="23">
        <f t="shared" si="0"/>
        <v>49.66</v>
      </c>
    </row>
    <row r="8" spans="1:5" ht="15.75" x14ac:dyDescent="0.25">
      <c r="A8" s="17">
        <v>907</v>
      </c>
      <c r="B8" s="21" t="s">
        <v>969</v>
      </c>
      <c r="C8" s="22">
        <f>'ДРУГИЕ ГРБС'!I33</f>
        <v>505252.68</v>
      </c>
      <c r="D8" s="23">
        <f>'ДРУГИЕ ГРБС'!I35</f>
        <v>48.480000000000004</v>
      </c>
      <c r="E8" s="23">
        <f t="shared" si="0"/>
        <v>505204.2</v>
      </c>
    </row>
    <row r="9" spans="1:5" ht="15.75" x14ac:dyDescent="0.25">
      <c r="A9" s="17">
        <v>908</v>
      </c>
      <c r="B9" s="21" t="s">
        <v>970</v>
      </c>
      <c r="C9" s="22">
        <f>минцифра!I46</f>
        <v>578619.38000000012</v>
      </c>
      <c r="D9" s="23">
        <f>минцифра!I49</f>
        <v>1911.6399999999999</v>
      </c>
      <c r="E9" s="23">
        <f t="shared" si="0"/>
        <v>576707.74000000011</v>
      </c>
    </row>
    <row r="10" spans="1:5" ht="31.5" x14ac:dyDescent="0.25">
      <c r="A10" s="17">
        <v>910</v>
      </c>
      <c r="B10" s="21" t="s">
        <v>971</v>
      </c>
      <c r="C10" s="22">
        <f>минтруд!I45</f>
        <v>174719.02000000002</v>
      </c>
      <c r="D10" s="23">
        <f>минтруд!I48</f>
        <v>151337.84</v>
      </c>
      <c r="E10" s="23">
        <f t="shared" si="0"/>
        <v>23381.180000000022</v>
      </c>
    </row>
    <row r="11" spans="1:5" ht="47.25" x14ac:dyDescent="0.25">
      <c r="A11" s="17">
        <v>911</v>
      </c>
      <c r="B11" s="21" t="s">
        <v>972</v>
      </c>
      <c r="C11" s="22">
        <f>'ДРУГИЕ ГРБС'!I57</f>
        <v>0.09</v>
      </c>
      <c r="D11" s="23">
        <f>'ДРУГИЕ ГРБС'!I59</f>
        <v>0.09</v>
      </c>
      <c r="E11" s="23">
        <f t="shared" si="0"/>
        <v>0</v>
      </c>
    </row>
    <row r="12" spans="1:5" ht="47.25" x14ac:dyDescent="0.25">
      <c r="A12" s="17">
        <v>913</v>
      </c>
      <c r="B12" s="21" t="s">
        <v>973</v>
      </c>
      <c r="C12" s="22">
        <f>минспорта!I22</f>
        <v>137823.03</v>
      </c>
      <c r="D12" s="23">
        <f>минспорта!I25</f>
        <v>64334.68</v>
      </c>
      <c r="E12" s="23">
        <f t="shared" si="0"/>
        <v>73488.350000000006</v>
      </c>
    </row>
    <row r="13" spans="1:5" ht="15.75" x14ac:dyDescent="0.25">
      <c r="A13" s="17">
        <v>914</v>
      </c>
      <c r="B13" s="21" t="s">
        <v>974</v>
      </c>
      <c r="C13" s="22">
        <f>'ДРУГИЕ ГРБС'!I52</f>
        <v>36264.049999999996</v>
      </c>
      <c r="D13" s="23">
        <f>'ДРУГИЕ ГРБС'!I54</f>
        <v>36264.049999999996</v>
      </c>
      <c r="E13" s="23">
        <f t="shared" si="0"/>
        <v>0</v>
      </c>
    </row>
    <row r="14" spans="1:5" ht="15.75" x14ac:dyDescent="0.25">
      <c r="A14" s="17">
        <v>915</v>
      </c>
      <c r="B14" s="21" t="s">
        <v>975</v>
      </c>
      <c r="C14" s="22">
        <f>'ДРУГИЕ ГРБС'!I38</f>
        <v>7.54</v>
      </c>
      <c r="D14" s="23">
        <f>'ДРУГИЕ ГРБС'!I40</f>
        <v>7.54</v>
      </c>
      <c r="E14" s="23">
        <f t="shared" si="0"/>
        <v>0</v>
      </c>
    </row>
    <row r="15" spans="1:5" ht="15.75" x14ac:dyDescent="0.25">
      <c r="A15" s="17">
        <v>916</v>
      </c>
      <c r="B15" s="21" t="s">
        <v>976</v>
      </c>
      <c r="C15" s="22">
        <v>0</v>
      </c>
      <c r="D15" s="23">
        <v>0</v>
      </c>
      <c r="E15" s="23">
        <f t="shared" si="0"/>
        <v>0</v>
      </c>
    </row>
    <row r="16" spans="1:5" ht="15.75" x14ac:dyDescent="0.25">
      <c r="A16" s="17">
        <v>917</v>
      </c>
      <c r="B16" s="21" t="s">
        <v>977</v>
      </c>
      <c r="C16" s="22">
        <f>'ДРУГИЕ ГРБС'!I11</f>
        <v>203.98</v>
      </c>
      <c r="D16" s="23">
        <f>'ДРУГИЕ ГРБС'!I13</f>
        <v>117.35</v>
      </c>
      <c r="E16" s="23">
        <f t="shared" si="0"/>
        <v>86.63</v>
      </c>
    </row>
    <row r="17" spans="1:5" ht="15.75" x14ac:dyDescent="0.25">
      <c r="A17" s="17">
        <v>918</v>
      </c>
      <c r="B17" s="21" t="s">
        <v>978</v>
      </c>
      <c r="C17" s="22">
        <f>'ДРУГИЕ ГРБС'!I26</f>
        <v>27.15</v>
      </c>
      <c r="D17" s="23">
        <f>'ДРУГИЕ ГРБС'!I28</f>
        <v>27.15</v>
      </c>
      <c r="E17" s="23">
        <f t="shared" si="0"/>
        <v>0</v>
      </c>
    </row>
    <row r="18" spans="1:5" ht="31.5" x14ac:dyDescent="0.25">
      <c r="A18" s="17">
        <v>919</v>
      </c>
      <c r="B18" s="21" t="s">
        <v>979</v>
      </c>
      <c r="C18" s="22">
        <f>минприроды!I96</f>
        <v>15267555.780000001</v>
      </c>
      <c r="D18" s="23">
        <f>минприроды!I99</f>
        <v>12089654.869999999</v>
      </c>
      <c r="E18" s="23">
        <f t="shared" si="0"/>
        <v>3177900.910000002</v>
      </c>
    </row>
    <row r="19" spans="1:5" ht="47.25" x14ac:dyDescent="0.25">
      <c r="A19" s="17">
        <v>921</v>
      </c>
      <c r="B19" s="21" t="s">
        <v>980</v>
      </c>
      <c r="C19" s="22"/>
      <c r="D19" s="23"/>
      <c r="E19" s="23">
        <f t="shared" si="0"/>
        <v>0</v>
      </c>
    </row>
    <row r="20" spans="1:5" ht="15.75" x14ac:dyDescent="0.25">
      <c r="A20" s="17">
        <v>924</v>
      </c>
      <c r="B20" s="21" t="s">
        <v>981</v>
      </c>
      <c r="C20" s="22">
        <f>'ДРУГИЕ ГРБС'!I65</f>
        <v>107.91</v>
      </c>
      <c r="D20" s="23">
        <f>'ДРУГИЕ ГРБС'!I67</f>
        <v>11.18</v>
      </c>
      <c r="E20" s="23">
        <f t="shared" si="0"/>
        <v>96.72999999999999</v>
      </c>
    </row>
    <row r="21" spans="1:5" ht="15.75" x14ac:dyDescent="0.25">
      <c r="A21" s="17">
        <v>925</v>
      </c>
      <c r="B21" s="21" t="s">
        <v>982</v>
      </c>
      <c r="C21" s="24">
        <v>0</v>
      </c>
      <c r="D21" s="24">
        <v>0</v>
      </c>
      <c r="E21" s="23">
        <f t="shared" si="0"/>
        <v>0</v>
      </c>
    </row>
    <row r="22" spans="1:5" ht="47.25" x14ac:dyDescent="0.25">
      <c r="A22" s="17">
        <v>926</v>
      </c>
      <c r="B22" s="21" t="s">
        <v>983</v>
      </c>
      <c r="C22" s="22">
        <f>'ДРУГИЕ ГРБС'!I78</f>
        <v>266.22000000000003</v>
      </c>
      <c r="D22" s="23">
        <f>'ДРУГИЕ ГРБС'!I80</f>
        <v>266.22000000000003</v>
      </c>
      <c r="E22" s="23">
        <f t="shared" si="0"/>
        <v>0</v>
      </c>
    </row>
    <row r="23" spans="1:5" ht="31.5" x14ac:dyDescent="0.25">
      <c r="A23" s="17">
        <v>927</v>
      </c>
      <c r="B23" s="21" t="s">
        <v>984</v>
      </c>
      <c r="C23" s="22">
        <f>'ДРУГИЕ ГРБС'!I17</f>
        <v>290.42999999999995</v>
      </c>
      <c r="D23" s="23">
        <f>'ДРУГИЕ ГРБС'!I19</f>
        <v>290.42999999999995</v>
      </c>
      <c r="E23" s="23">
        <f t="shared" si="0"/>
        <v>0</v>
      </c>
    </row>
    <row r="24" spans="1:5" ht="15.75" x14ac:dyDescent="0.25">
      <c r="A24" s="17">
        <v>928</v>
      </c>
      <c r="B24" s="21" t="s">
        <v>985</v>
      </c>
      <c r="C24" s="22">
        <f>'ДРУГИЕ ГРБС'!I71</f>
        <v>3338</v>
      </c>
      <c r="D24" s="23">
        <f>'ДРУГИЕ ГРБС'!I73</f>
        <v>3251.52</v>
      </c>
      <c r="E24" s="23">
        <f t="shared" si="0"/>
        <v>86.480000000000018</v>
      </c>
    </row>
    <row r="25" spans="1:5" ht="31.5" x14ac:dyDescent="0.25">
      <c r="A25" s="17">
        <v>932</v>
      </c>
      <c r="B25" s="21" t="s">
        <v>986</v>
      </c>
      <c r="C25" s="22">
        <v>0</v>
      </c>
      <c r="D25" s="23">
        <v>0</v>
      </c>
      <c r="E25" s="23">
        <f t="shared" si="0"/>
        <v>0</v>
      </c>
    </row>
    <row r="26" spans="1:5" s="28" customFormat="1" ht="17.25" x14ac:dyDescent="0.3">
      <c r="A26" s="25"/>
      <c r="B26" s="26" t="s">
        <v>987</v>
      </c>
      <c r="C26" s="27">
        <f>C2+C3+C4+C5+C6+C7+C8+C9+C10+C11+C12+C13+C14+C15+C16+C17+C18+C19+C20+C21+C22+C23+C24</f>
        <v>29959995.260000002</v>
      </c>
      <c r="D26" s="27">
        <f>SUM(D2:D25)</f>
        <v>24254433.52</v>
      </c>
      <c r="E26" s="27">
        <f>SUM(E2:E25)</f>
        <v>5705561.7400000021</v>
      </c>
    </row>
    <row r="27" spans="1:5" x14ac:dyDescent="0.25">
      <c r="E27" s="29"/>
    </row>
    <row r="28" spans="1:5" ht="16.5" x14ac:dyDescent="0.25">
      <c r="B28" s="26" t="s">
        <v>988</v>
      </c>
      <c r="C28" s="27">
        <f>Город!I72+Майма!I66+'Кош-Агач'!I62+Онгудай!I82+Турочак!I60+Улаган!I54+'Усть-Кан'!I70+'Усть-Кокса'!I70+Чемал!I84+Чоя!I56+Шебалино!I90</f>
        <v>7630101.040000001</v>
      </c>
      <c r="D28" s="27">
        <f>Город!I75+Майма!I69+'Кош-Агач'!I65+Онгудай!I85+Турочак!I63+Улаган!I57+'Усть-Кан'!I73+'Усть-Кокса'!I73+Чемал!I87+Чоя!I59+Шебалино!I93</f>
        <v>5145125.9799999995</v>
      </c>
      <c r="E28" s="27">
        <f>C28-D28</f>
        <v>2484975.0600000015</v>
      </c>
    </row>
    <row r="29" spans="1:5" ht="18.75" x14ac:dyDescent="0.3">
      <c r="B29" s="30" t="s">
        <v>989</v>
      </c>
      <c r="C29" s="31">
        <f>C26+C28</f>
        <v>37590096.300000004</v>
      </c>
      <c r="D29" s="31">
        <f t="shared" ref="D29:E29" si="1">D26+D28</f>
        <v>29399559.5</v>
      </c>
      <c r="E29" s="31">
        <f t="shared" si="1"/>
        <v>8190536.8000000035</v>
      </c>
    </row>
  </sheetData>
  <pageMargins left="0.7" right="0.7" top="0.75" bottom="0.75" header="0.3" footer="0.3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ГРБС</vt:lpstr>
      <vt:lpstr>минприроды</vt:lpstr>
      <vt:lpstr>минспорта</vt:lpstr>
      <vt:lpstr>минтруд</vt:lpstr>
      <vt:lpstr>К ветеринарии</vt:lpstr>
      <vt:lpstr>минцифра</vt:lpstr>
      <vt:lpstr>миноброзования</vt:lpstr>
      <vt:lpstr>минздрав</vt:lpstr>
      <vt:lpstr>СВОД </vt:lpstr>
      <vt:lpstr>ДРУГИЕ ГРБС</vt:lpstr>
      <vt:lpstr>Город</vt:lpstr>
      <vt:lpstr>Майма</vt:lpstr>
      <vt:lpstr>Кош-Агач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2020-11-12T04:47:17Z</cp:lastPrinted>
  <dcterms:created xsi:type="dcterms:W3CDTF">2020-11-10T06:32:32Z</dcterms:created>
  <dcterms:modified xsi:type="dcterms:W3CDTF">2020-11-12T04:55:12Z</dcterms:modified>
</cp:coreProperties>
</file>