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Петенева\Анализ задолженности и недоимки\Задолж. гос. и мун.учр. на01.01.2021\"/>
    </mc:Choice>
  </mc:AlternateContent>
  <bookViews>
    <workbookView xWindow="0" yWindow="0" windowWidth="28770" windowHeight="13260" activeTab="1"/>
  </bookViews>
  <sheets>
    <sheet name="ГРБС" sheetId="1" r:id="rId1"/>
    <sheet name="СВОД" sheetId="13" r:id="rId2"/>
    <sheet name="Город" sheetId="2" r:id="rId3"/>
    <sheet name="Кош-Агач" sheetId="3" r:id="rId4"/>
    <sheet name="Майма" sheetId="4" r:id="rId5"/>
    <sheet name="Онгудай" sheetId="5" r:id="rId6"/>
    <sheet name="Турочак" sheetId="6" r:id="rId7"/>
    <sheet name="Улаган" sheetId="7" r:id="rId8"/>
    <sheet name="Усть-Кан" sheetId="8" r:id="rId9"/>
    <sheet name="Усть-Кокса" sheetId="9" r:id="rId10"/>
    <sheet name="Чемал" sheetId="10" r:id="rId11"/>
    <sheet name="Чоя" sheetId="11" r:id="rId12"/>
    <sheet name="Шебалино" sheetId="12" r:id="rId13"/>
  </sheets>
  <definedNames>
    <definedName name="_xlnm._FilterDatabase" localSheetId="2" hidden="1">Город!$A$2:$H$9</definedName>
    <definedName name="_xlnm._FilterDatabase" localSheetId="0" hidden="1">ГРБС!$A$2:$I$226</definedName>
    <definedName name="_xlnm._FilterDatabase" localSheetId="3" hidden="1">'Кош-Агач'!$A$2:$H$29</definedName>
    <definedName name="_xlnm._FilterDatabase" localSheetId="4" hidden="1">Майма!$A$2:$H$32</definedName>
    <definedName name="_xlnm._FilterDatabase" localSheetId="5" hidden="1">Онгудай!$A$2:$H$36</definedName>
    <definedName name="_xlnm._FilterDatabase" localSheetId="6" hidden="1">Турочак!$A$2:$H$33</definedName>
    <definedName name="_xlnm._FilterDatabase" localSheetId="7" hidden="1">Улаган!$A$2:$H$39</definedName>
    <definedName name="_xlnm._FilterDatabase" localSheetId="8" hidden="1">'Усть-Кан'!$A$2:$H$23</definedName>
    <definedName name="_xlnm._FilterDatabase" localSheetId="9" hidden="1">'Усть-Кокса'!$A$2:$H$46</definedName>
    <definedName name="_xlnm._FilterDatabase" localSheetId="10" hidden="1">Чемал!$A$2:$H$64</definedName>
    <definedName name="_xlnm._FilterDatabase" localSheetId="11" hidden="1">Чоя!$A$2:$H$35</definedName>
    <definedName name="_xlnm._FilterDatabase" localSheetId="12" hidden="1">Шебалино!$A$2:$H$53</definedName>
  </definedNames>
  <calcPr calcId="162913" refMode="R1C1"/>
</workbook>
</file>

<file path=xl/calcChain.xml><?xml version="1.0" encoding="utf-8"?>
<calcChain xmlns="http://schemas.openxmlformats.org/spreadsheetml/2006/main">
  <c r="C29" i="13" l="1"/>
  <c r="E28" i="13"/>
  <c r="D28" i="13"/>
  <c r="C28" i="13"/>
  <c r="G52" i="12"/>
  <c r="H52" i="12"/>
  <c r="F52" i="12"/>
  <c r="H53" i="12" s="1"/>
  <c r="G34" i="11"/>
  <c r="H34" i="11"/>
  <c r="F34" i="11"/>
  <c r="G63" i="10"/>
  <c r="H63" i="10"/>
  <c r="F63" i="10"/>
  <c r="G45" i="9"/>
  <c r="H45" i="9"/>
  <c r="F45" i="9"/>
  <c r="G22" i="8"/>
  <c r="H22" i="8"/>
  <c r="F22" i="8"/>
  <c r="G38" i="7"/>
  <c r="H38" i="7"/>
  <c r="F38" i="7"/>
  <c r="G32" i="6"/>
  <c r="H32" i="6"/>
  <c r="F32" i="6"/>
  <c r="G35" i="5"/>
  <c r="H35" i="5"/>
  <c r="F35" i="5"/>
  <c r="H36" i="5" s="1"/>
  <c r="G31" i="4"/>
  <c r="H31" i="4"/>
  <c r="F31" i="4"/>
  <c r="H32" i="4" s="1"/>
  <c r="G28" i="3"/>
  <c r="H28" i="3"/>
  <c r="F28" i="3"/>
  <c r="G8" i="2"/>
  <c r="H8" i="2"/>
  <c r="F8" i="2"/>
  <c r="E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" i="13"/>
  <c r="G225" i="1"/>
  <c r="H225" i="1"/>
  <c r="F225" i="1"/>
  <c r="H56" i="12"/>
  <c r="H38" i="11"/>
  <c r="H67" i="10"/>
  <c r="H49" i="9"/>
  <c r="H46" i="9"/>
  <c r="H26" i="8"/>
  <c r="H42" i="7"/>
  <c r="H39" i="7"/>
  <c r="H36" i="6"/>
  <c r="H39" i="5"/>
  <c r="H35" i="4"/>
  <c r="H32" i="3"/>
  <c r="H29" i="3"/>
  <c r="H12" i="2"/>
  <c r="D26" i="13"/>
  <c r="C26" i="13"/>
  <c r="H229" i="1"/>
  <c r="H35" i="11" l="1"/>
  <c r="H64" i="10"/>
  <c r="H23" i="8"/>
  <c r="H33" i="6"/>
  <c r="H9" i="2"/>
  <c r="E26" i="13"/>
  <c r="H226" i="1"/>
</calcChain>
</file>

<file path=xl/sharedStrings.xml><?xml version="1.0" encoding="utf-8"?>
<sst xmlns="http://schemas.openxmlformats.org/spreadsheetml/2006/main" count="3050" uniqueCount="657">
  <si>
    <t>ИНН (1.1)</t>
  </si>
  <si>
    <t>ФИО ФЛ/Наименование орг. (1.3)</t>
  </si>
  <si>
    <t>КБК (1.7)</t>
  </si>
  <si>
    <t>Наименование КБК</t>
  </si>
  <si>
    <t>ОКТМО (1.5.1)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</si>
  <si>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</si>
  <si>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</si>
  <si>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</si>
  <si>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0401001467</t>
  </si>
  <si>
    <t>КАЗЕННОЕ УЧРЕЖДЕНИЕ РЕСПУБЛИКИ АЛТАЙ "УПРАВЛЕНИЕ СОЦИАЛЬНОЙ ПОДДЕРЖКИ НАСЕЛЕНИЯ КОШ-АГАЧСКОГО РАЙОНА"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</si>
  <si>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</si>
  <si>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</si>
  <si>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84610430</t>
  </si>
  <si>
    <t>0402001526</t>
  </si>
  <si>
    <t>БЮДЖЕТНОЕ УЧРЕЖДЕНИЕ ЗДРАВООХРАНЕНИЯ РЕСПУБЛИКИ АЛТАЙ "АКТАШСКАЯ БОЛЬНИЦА"</t>
  </si>
  <si>
    <t>84630445</t>
  </si>
  <si>
    <t>84630405</t>
  </si>
  <si>
    <t>0403005820</t>
  </si>
  <si>
    <t>АВТОНОМНОЕ УЧРЕЖДЕНИЕ РЕСПУБЛИКИ АЛТАЙ "УСТЬ-КАН ЛЕС"</t>
  </si>
  <si>
    <t>84635465</t>
  </si>
  <si>
    <t>0404003600</t>
  </si>
  <si>
    <t>КАЗЕННОЕ УЧРЕЖДЕНИЕ РЕСПУБЛИКИ АЛТАЙ "УПРАВЛЕНИЕ СОЦИАЛЬНОЙ ПОДДЕРЖКИ НАСЕЛЕНИЯ УСТЬ-КОКСИНСКОГО РАЙОНА"</t>
  </si>
  <si>
    <t>84640475</t>
  </si>
  <si>
    <t>0405003828</t>
  </si>
  <si>
    <t>БЮДЖЕТНОЕ УЧРЕЖДЕНИЕ РЕСПУБЛИКИ АЛТАЙ "ШЕБАЛИНСКАЯ РАЙОННАЯ СТАНЦИЯ ПО БОРЬБЕ С БОЛЕЗНЯМИ ЖИВОТНЫХ"</t>
  </si>
  <si>
    <t>84650492</t>
  </si>
  <si>
    <t>0407008123</t>
  </si>
  <si>
    <t>АВТОНОМНОЕ УЧРЕЖДЕНИЕ РЕСПУБЛИКИ АЛТАЙ "ИОГАЧ ЛЕС"</t>
  </si>
  <si>
    <t>84625405</t>
  </si>
  <si>
    <t>0407010080</t>
  </si>
  <si>
    <t>АВТОНОМНОЕ УЧРЕЖДЕНИЕ РЕСПУБЛИКИ АЛТАЙ "БАЙГОЛ ЛЕС"</t>
  </si>
  <si>
    <t>84625410</t>
  </si>
  <si>
    <t>0408007958</t>
  </si>
  <si>
    <t>КАЗЕННОЕ ОБЩЕОБРАЗОВАТЕЛЬНОЕ УЧРЕЖДЕНИЕ РЕСПУБЛИКИ АЛТАЙ "ВЕЧЕРНЯЯ (СМЕННАЯ) ОБЩЕОБРАЗОВАТЕЛЬНАЯ ШКОЛА"</t>
  </si>
  <si>
    <t>84615430</t>
  </si>
  <si>
    <t>0409910640</t>
  </si>
  <si>
    <t>АВТОНОМНОЕ УЧРЕЖДЕНИЕ РЕСПУБЛИКИ АЛТАЙ "КАРАКОКША ЛЕС"</t>
  </si>
  <si>
    <t>84645430</t>
  </si>
  <si>
    <t>0410001390</t>
  </si>
  <si>
    <t>БЮДЖЕТНОЕ УЧРЕЖДЕНИЕ ЗДРАВООХРАНЕНИЯ РЕСПУБЛИКИ АЛТАЙ "ЧЕМАЛЬСКАЯ РАЙОННАЯ БОЛЬНИЦА"</t>
  </si>
  <si>
    <t>84643455</t>
  </si>
  <si>
    <t>0411005397</t>
  </si>
  <si>
    <t>КОМИТЕТ ПО ФИЗИЧЕСКОЙ КУЛЬТУРЕ И СПОРТУ РЕСПУБЛИКИ АЛТАЙ</t>
  </si>
  <si>
    <t>84701000</t>
  </si>
  <si>
    <t>0411005460</t>
  </si>
  <si>
    <t>МИНИСТЕРСТВО ФИНАНСОВ РЕСПУБЛИКИ АЛТАЙ</t>
  </si>
  <si>
    <t>0411005823</t>
  </si>
  <si>
    <t>ГОСУДАРСТВЕННОЕ СОБРАНИЕ-ЭЛ КУРУЛТАЙ РЕСПУБЛИКИ АЛТАЙ</t>
  </si>
  <si>
    <t>0411008380</t>
  </si>
  <si>
    <t>МИНИСТЕРСТВО ОБРАЗОВАНИЯ И НАУКИ РЕСПУБЛИКИ АЛТАЙ</t>
  </si>
  <si>
    <t>0411008863</t>
  </si>
  <si>
    <t>АВТОНОМНОЕ УЧРЕЖДЕНИЕ РЕСПУБЛИКИ АЛТАЙ "РЕСПУБЛИКАНСКИЙ ПСИХОНЕВРОЛОГИЧЕСКИЙ ИНТЕРНАТ"</t>
  </si>
  <si>
    <t>0411020300</t>
  </si>
  <si>
    <t>БЮДЖЕТНОЕ УЧРЕЖДЕНИЕ ЗДРАВООХРАНЕНИЯ РЕСПУБЛИКИ АЛТАЙ "ЦЕНТР ПО ПРОФИЛАКТИКЕ И БОРЬБЕ СО СПИД"</t>
  </si>
  <si>
    <t>0411089943</t>
  </si>
  <si>
    <t>КАЗЕННОЕ УЧРЕЖДЕНИЕ РЕСПУБЛИКИ АЛТАЙ "ЦЕНТР ЗАНЯТОСТИ НАСЕЛЕНИЯ ПО РЕСПУБЛИКЕ АЛТАЙ"</t>
  </si>
  <si>
    <t>84630435</t>
  </si>
  <si>
    <t>84645460</t>
  </si>
  <si>
    <t>84625475</t>
  </si>
  <si>
    <t>0411099211</t>
  </si>
  <si>
    <t>БЮДЖЕТНОЕ УЧРЕЖДЕНИЕ РЕСПУБЛИКИ АЛТАЙ "НАЦИОНАЛЬНАЯ БИБЛИОТЕКА ИМЕНИ М.В.ЧЕВАЛКОВА"</t>
  </si>
  <si>
    <t>0411105994</t>
  </si>
  <si>
    <t>КАЗЕННОЕ ОБЩЕОБРАЗОВАТЕЛЬНОЕ УЧРЕЖДЕНИЕ РЕСПУБЛИКИ АЛТАЙ "ШКОЛА-ИНТЕРНАТ ДЛЯ ДЕТЕЙ-СИРОТ И ДЕТЕЙ,ОСТАВШИХСЯ БЕЗ ПОПЕЧЕНИЯ РОДИТЕЛЕЙ,ИМ. Г.К. ЖУКОВА"</t>
  </si>
  <si>
    <t>0411114131</t>
  </si>
  <si>
    <t>БЮДЖЕТНОЕ УЧРЕЖДЕНИЕ РЕСПУБЛИКИ АЛТАЙ "ГОСУДАРСТВЕННЫЙ ОРКЕСТР РЕСПУБЛИКИ АЛТАЙ"</t>
  </si>
  <si>
    <t>0411142202</t>
  </si>
  <si>
    <t>АВТОНОМНОЕ УЧРЕЖДЕНИЕ РЕСПУБЛИКИ АЛТАЙ "МНОГОФУНКЦИОНАЛЬНЫЙ ЦЕНТР ОБЕСПЕЧЕНИЯ ПРЕДОСТАВЛЕНИЯ ГОСУДАРСТВЕННЫХ И МУНИЦИПАЛЬНЫХ УСЛУГ"</t>
  </si>
  <si>
    <t>84640405</t>
  </si>
  <si>
    <t>84610410</t>
  </si>
  <si>
    <t>84630430</t>
  </si>
  <si>
    <t>84630450</t>
  </si>
  <si>
    <t>84610465</t>
  </si>
  <si>
    <t>84615425</t>
  </si>
  <si>
    <t>84635485</t>
  </si>
  <si>
    <t>0411130750</t>
  </si>
  <si>
    <t>АППАРАТ УПОЛНОМОЧЕННОГО ПО ПРАВАМ ЧЕЛОВЕКА В РЕСПУБЛИКЕ АЛТАЙ</t>
  </si>
  <si>
    <t>0411144344</t>
  </si>
  <si>
    <t>АВТОНОМНОЕ УЧРЕЖДЕНИЕ РЕСПУБЛИКИ АЛТАЙ "СПОРТИВНО-ОЗДОРОВИТЕЛЬНЫЙ КОМПЛЕКС "АТЛАНТ"</t>
  </si>
  <si>
    <t>0411145757</t>
  </si>
  <si>
    <t>АВТОНОМНОЕ УЧРЕЖДЕНИЕ РЕСПУБЛИКИ АЛТАЙ "ЧЕМАЛ ЛЕС"</t>
  </si>
  <si>
    <t>0411158499</t>
  </si>
  <si>
    <t>КАЗЕННОЕ УЧРЕЖДЕНИЕ РЕСПУБЛИКИ АЛТАЙ "УПРАВЛЕНИЕ ПО ОБЕСПЕЧЕНИЮ ДЕЯТЕЛЬНОСТИ МИНИСТЕРСТВА ЗДРАВООХРАНЕНИЯ РЕСПУБЛИКИ АЛТАЙ И ПОДВЕДОМСТВЕННЫХ ЕМУ УЧРЕЖДЕНИЙ"</t>
  </si>
  <si>
    <t>0411170520</t>
  </si>
  <si>
    <t>МИНИСТЕРСТВО ЭКОНОМИЧЕСКОГО РАЗВИТИЯ РЕСПУБЛИКИ АЛТАЙ</t>
  </si>
  <si>
    <t>18210202010060000160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</si>
  <si>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истекшие до 1 января 2017 года)</t>
  </si>
  <si>
    <t>0401007290</t>
  </si>
  <si>
    <t>АВТОНОМНОЕ УЧРЕЖДЕНИЕ РЕСПУБЛИКИ АЛТАЙ "УЛАГАН ЛЕС"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</si>
  <si>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</si>
  <si>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</si>
  <si>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0404002010</t>
  </si>
  <si>
    <t>КАЗЕННОЕ УЧРЕЖДЕНИЕ РЕСПУБЛИКИ АЛТАЙ "УПРАВЛЕНИЕ СОЦИАЛЬНОЙ ПОДДЕРЖКИ НАСЕЛЕНИЯ ОНГУДАЙСКОГО РАЙОНА"</t>
  </si>
  <si>
    <t>84620445</t>
  </si>
  <si>
    <t>0403001991</t>
  </si>
  <si>
    <t>БЮДЖЕТНОЕ УЧРЕЖДЕНИЕ ЗДРАВООХРАНЕНИЯ РЕСПУБЛИКИ АЛТАЙ " УСТЬ-КАНСКАЯ РАЙОННАЯ БОЛЬНИЦА"</t>
  </si>
  <si>
    <t>0404007724</t>
  </si>
  <si>
    <t>АВТОНОМНОЕ УЧРЕЖДЕНИЕ РЕСПУБЛИКИ АЛТАЙ "ОНГУДАЙ ЛЕС"</t>
  </si>
  <si>
    <t>0406004359</t>
  </si>
  <si>
    <t>БЮДЖЕТНОЕ УЧРЕЖДЕНИЕ ЗДРАВООХРАНЕНИЯ РЕСПУБЛИКИ АЛТАЙ "УСТЬ-КОКСИНСКАЯ РАЙОННАЯ БОЛЬНИЦА"</t>
  </si>
  <si>
    <t>0406004510</t>
  </si>
  <si>
    <t>БЮДЖЕТНОЕ УЧРЕЖДЕНИЕ РЕСПУБЛИКИ АЛТАЙ "УСТЬ-КОКСИНСКАЯ РАЙОННАЯ СТАНЦИЯ ПО БОРЬБЕ С БОЛЕЗНЯМИ ЖИВОТНЫХ"</t>
  </si>
  <si>
    <t>0411099187</t>
  </si>
  <si>
    <t>БЮДЖЕТНОЕ УЧРЕЖДЕНИЕ РЕСПУБЛИКИ АЛТАЙ "РЕСПУБЛИКАНСКАЯ ДЕТСКАЯ БИБЛИОТЕКА"</t>
  </si>
  <si>
    <t>0411058769</t>
  </si>
  <si>
    <t>КАЗЕННОЕ УЧРЕЖДЕНИЕ ЗДРАВООХРАНЕНИЯ РЕСПУБЛИКИ АЛТАЙ "ПСИХИАТРИЧЕСКАЯ БОЛЬНИЦА"</t>
  </si>
  <si>
    <t>0411089453</t>
  </si>
  <si>
    <t>КАЗЕННОЕ УЧРЕЖДЕНИЕ ЗДРАВООХРАНЕНИЯ РЕСПУБЛИКИ АЛТАЙ "ВРАЧЕБНО-ФИЗКУЛЬТУРНЫЙ ДИСПАНСЕР"</t>
  </si>
  <si>
    <t>0411008510</t>
  </si>
  <si>
    <t>БЮДЖЕТНОЕ ПРОФЕССИОНАЛЬНОЕ ОБРАЗОВАТЕЛЬНОЕ УЧРЕЖДЕНИЕ РЕСПУБЛИКИ АЛТАЙ "ГОРНО-АЛТАЙСКИЙ ГОСУДАРСТВЕННЫЙ ПОЛИТЕХНИЧЕСКИЙ КОЛЛЕДЖ ИМЕНИ М.З. ГНЕЗДИЛОВА"</t>
  </si>
  <si>
    <t>0411008542</t>
  </si>
  <si>
    <t>МИНИСТЕРСТВО ЗДРАВООХРАНЕНИЯ РЕСПУБЛИКИ АЛТАЙ</t>
  </si>
  <si>
    <t>0411166669</t>
  </si>
  <si>
    <t>КОМИТЕТ ПО ОБЕСПЕЧЕНИЮ ДЕЯТЕЛЬНОСТИ МИРОВЫХ СУДЕЙ РЕСПУБЛИКИ АЛТАЙ</t>
  </si>
  <si>
    <t>0411167373</t>
  </si>
  <si>
    <t>АППАРАТ УПОЛНОМОЧЕННОГО ПО ЗАЩИТЕ ПРАВ ПРЕДПРИНИМАТЕЛЕЙ В РЕСПУБЛИКЕ АЛТАЙ</t>
  </si>
  <si>
    <t>0411157784</t>
  </si>
  <si>
    <t>КАЗЕННОЕ УЧРЕЖДЕНИЕ РЕСПУБЛИКИ АЛТАЙ "УПРАВЛЕНИЕ СОЦИАЛЬНОЙ ПОДДЕРЖКИ НАСЕЛЕНИЯ ГОРОДА ГОРНО-АЛТАЙСКА"</t>
  </si>
  <si>
    <t>0411158724</t>
  </si>
  <si>
    <t>КАЗЕННОЕ УЧРЕЖДЕНИЕ РЕСПУБЛИКИ АЛТАЙ "ЦЕНТР ПО ОБЕСПЕЧЕНИЮ ДЕЯТЕЛЬНОСТИ МИНИСТЕРСТВА ОБРАЗОВАНИЯ И НАУКИ РЕСПУБЛИКИ АЛТАЙ И ПОДВЕДОМСТВЕННЫХ ЕМУ УЧРЕЖДЕНИЙ"</t>
  </si>
  <si>
    <t>0411159196</t>
  </si>
  <si>
    <t>КАЗЕННОЕ УЧРЕЖДЕНИЕ РЕСПУБЛИКИ АЛТАЙ "УПРАВЛЕНИЕ ПО ОБЕСПЕЧЕНИЮ ДЕЯТЕЛЬНОСТИ КОМИТЕТА ПО ФИЗИЧЕСКОЙ КУЛЬТУРЕ И СПОРТУ РЕСПУБЛИКИ АЛТАЙ И ПОДВЕДОМСТВЕННЫХ ЕМУ ГОСУДАРСТВЕННЫХ УЧРЕЖДЕНИЙ РЕСПУБЛИКИ АЛТАЙ"</t>
  </si>
  <si>
    <t>0411164799</t>
  </si>
  <si>
    <t>АВТОНОМНОЕ УЧРЕЖДЕНИЕ РЕСПУБЛИКИ АЛТАЙ "ЦЕНТР ОКАЗАНИЯ УСЛУГ В СФЕРЕ СОЦИАЛЬНОГО ОБСЛУЖИВАНИЯ И ЗАНЯТОСТИ НАСЕЛЕНИЯ РЕСПУБЛИКИ АЛТАЙ"</t>
  </si>
  <si>
    <t>0411112656</t>
  </si>
  <si>
    <t>КАЗЕННОЕ УЧРЕЖДЕНИЕ ЗДРАВООХРАНЕНИЯ РЕСПУБЛИКИ АЛТАЙ "МЕДИЦИНСКИЙ ИНФОРМАЦИОННО-АНАЛИТИЧЕСКИЙ ЦЕНТР"</t>
  </si>
  <si>
    <t>0411114477</t>
  </si>
  <si>
    <t>БЮДЖЕТНОЕ УЧРЕЖДЕНИЕ РЕСПУБЛИКИ АЛТАЙ "ЦЕНТР МОЛОДЕЖНОЙ ПОЛИТИКИ,ВОЕННО-ПАТРИОТИЧЕСКОГО ВОСПИТАНИЯ И ДОПРИЗЫВНОЙ ПОДГОТОВКИ ГРАЖДАН В РЕСПУБЛИКЕ АЛТАЙ"</t>
  </si>
  <si>
    <t>0411115706</t>
  </si>
  <si>
    <t>БЮДЖЕТНОЕ УЧРЕЖДЕНИЕ РЕСПУБЛИКИ АЛТАЙ "РЕСПУБЛИКАНСКАЯ ВЕТЕРИНАРНАЯ ЛАБОРАТОРИЯ"</t>
  </si>
  <si>
    <t>0411115865</t>
  </si>
  <si>
    <t>АВТОНОМНОЕ УЧРЕЖДЕНИЕ ДОПОЛНИТЕЛЬНОГО ОБРАЗОВАНИЯ РЕСПУБЛИКИ АЛТАЙ "ДЕТСКО-ЮНОШЕСКАЯ КОННОСПОРТИВНАЯ ШКОЛА ИМЕНИ А.И. ЯЛБАКОВА"</t>
  </si>
  <si>
    <t>0411115880</t>
  </si>
  <si>
    <t>БЮДЖЕТНОЕ УЧРЕЖДЕНИЕ РЕСПУБЛИКИ АЛТАЙ "СПОРТИВНО-АДАПТИВНАЯ ШКОЛА"</t>
  </si>
  <si>
    <t>0411107342</t>
  </si>
  <si>
    <t>БЮДЖЕТНОЕ УЧРЕЖДЕНИЕ РЕСПУБЛИКИ АЛТАЙ "СПОРТИВНАЯ ШКОЛА ОЛИМПИЙСКОГО РЕЗЕРВА"</t>
  </si>
  <si>
    <t>0411107705</t>
  </si>
  <si>
    <t>БЮДЖЕТНОЕ УЧРЕЖДЕНИЕ ДОПОЛНИТЕЛЬНОГО ОБРАЗОВАНИЯ РЕСПУБЛИКИ АЛТАЙ "РЕСПУБЛИКАНСКАЯ СПЕЦИАЛИЗИРОВАННАЯ ДЕТСКО-ЮНОШЕСКАЯ СПОРТИВНАЯ ШКОЛА"</t>
  </si>
  <si>
    <t>0411111684</t>
  </si>
  <si>
    <t>БЮДЖЕТНОЕ ОБЩЕОБРАЗОВАТЕЛЬНОЕ УЧРЕЖДЕНИЕ РЕСПУБЛИКИ АЛТАЙ " РЕСПУБЛИКАНСКАЯ ГИМНАЗИЯ ИМЕНИ В.К.ПЛАКАСА"</t>
  </si>
  <si>
    <t>0411089936</t>
  </si>
  <si>
    <t>БЮДЖЕТНОЕ УЧРЕЖДЕНИЕ РЕСПУБЛИКИ АЛТАЙ "РЕСПУБЛИКАНСКИЙ РЕАБИЛИТАЦИОННЫЙ ЦЕНТР ДЛЯ ДЕТЕЙ И ПОДРОСТКОВ С ОГРАНИЧЕННЫМИ ВОЗМОЖНОСТЯМИ"</t>
  </si>
  <si>
    <t>0411104510</t>
  </si>
  <si>
    <t>КАЗЕННОЕ УЧРЕЖДЕНИЕ ЗДРАВООХРАНЕНИЯ РЕСПУБЛИКИ АЛТАЙ "СТАНЦИЯ ПЕРЕЛИВАНИЯ КРОВИ"</t>
  </si>
  <si>
    <t>18210202020060000160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</si>
  <si>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</si>
  <si>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18210202090070000160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</si>
  <si>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истекшие до 1 января 2017 года)</t>
  </si>
  <si>
    <t>0402001519</t>
  </si>
  <si>
    <t>БЮДЖЕТНОЕ УЧРЕЖДЕНИЕ ЗДРАВООХРАНЕНИЯ РЕСПУБЛИКИ АЛТАЙ "УЛАГАНСКАЯ РАЙОННАЯ БОЛЬНИЦА"</t>
  </si>
  <si>
    <t>0411087777</t>
  </si>
  <si>
    <t>КОМИТЕТ ПО ТАРИФАМ РЕСПУБЛИКИ АЛТАЙ</t>
  </si>
  <si>
    <t>0411130126</t>
  </si>
  <si>
    <t>КАЗЕННОЕ УЧРЕЖДЕНИЕ РЕСПУБЛИКИ АЛТАЙ "ГОСУДАРСТВЕННЫЙ АРХИВ РЕСПУБЛИКИ АЛТАЙ"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</si>
  <si>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</si>
  <si>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</si>
  <si>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0411114967</t>
  </si>
  <si>
    <t>АВТОНОМНОЕ УЧРЕЖДЕНИЕ РЕСПУБЛИКИ АЛТАЙ "ЦЕНТР СПОРТИВНОЙ ПОДГОТОВКИ СПОРТИВНЫХ СБОРНЫХ КОМАНД РЕСПУБЛИКИ АЛТАЙ"</t>
  </si>
  <si>
    <t>0411101238</t>
  </si>
  <si>
    <t>БЮДЖЕТНОЕ УЧРЕЖДЕНИЕ РЕСПУБЛИКИ АЛТАЙ "РЕСПУБЛИКАНСКИЙ ЦЕНТР ОЦЕНКИ КАЧЕСТВА ОБРАЗОВАНИЯ"</t>
  </si>
  <si>
    <t>0411137072</t>
  </si>
  <si>
    <t>КОМИТЕТ ПО ОХРАНЕ,ИСПОЛЬЗОВАНИЮ И ВОСПРОИЗВОДСТВУ ОБЪЕКТОВ ЖИВОТНОГО МИРА РЕСПУБЛИКИ АЛТАЙ</t>
  </si>
  <si>
    <t>0411139376</t>
  </si>
  <si>
    <t>МИНИСТЕРСТВО ЦИФРОВОГО РАЗВИТИЯ РЕСПУБЛИКИ АЛТАЙ</t>
  </si>
  <si>
    <t>0411168120</t>
  </si>
  <si>
    <t>ГОСУДАРСТВЕННОЕ БЮДЖЕТНОЕ УЧРЕЖДЕНИЕ РЕСПУБЛИКИ АЛТАЙ "ЦЕНТР РАЗВИТИЯ ТУРИЗМА И ПРЕДПРИНИМАТЕЛЬСТВА РЕСПУБЛИКИ АЛТАЙ"</t>
  </si>
  <si>
    <t>0408000173</t>
  </si>
  <si>
    <t>АВТОНОМНОЕ ПРОФЕССИОНАЛЬНОЕ ОБРАЗОВАТЕЛЬНОЕ УЧРЕЖДЕНИЕ РЕСПУБЛИКИ АЛТАЙ "МАЙМИНСКИЙ СЕЛЬСКОХОЗЯЙСТВЕННЫЙ ТЕХНИКУМ"</t>
  </si>
  <si>
    <t>0408000141</t>
  </si>
  <si>
    <t>БЮДЖЕТНОЕ УЧРЕЖДЕНИЕ ЗДРАВООХРАНЕНИЯ РЕСПУБЛИКИ АЛТАЙ "МАЙМИНСКАЯ РАЙОННАЯ БОЛЬНИЦА"</t>
  </si>
  <si>
    <t>0411059434</t>
  </si>
  <si>
    <t>БЮДЖЕТНОЕ УЧРЕЖДЕНИЕ ДОПОЛНИТЕЛЬНОГО ПРОФЕССИОНАЛЬНОГО ОБРАЗОВАНИЯ РЕСПУБЛИКИ АЛТАЙ "ИНСТИТУТ ПОВЫШЕНИЯ КВАЛИФИКАЦИИ И ПРОФЕССИОНАЛЬНОЙ ПЕРЕПОДГОТОВКИ РАБОТНИКОВ ОБРАЗОВАНИЯ РЕСПУБЛИКИ АЛТАЙ "</t>
  </si>
  <si>
    <t>0411092304</t>
  </si>
  <si>
    <t>КАЗЕННОЕ ОБЩЕОБРАЗОВАТЕЛЬНОЕ УЧРЕЖДЕНИЕ РЕСПУБЛИКИ АЛТАЙ "СПЕЦИАЛЬНАЯ (КОРРЕКЦИОННАЯ) ОБЩЕОБРАЗОВАТЕЛЬНАЯ ШКОЛА-ИНТЕРНАТ ДЛЯ ДЕТЕЙ С НАРУШЕНИЕМ СЛУХА"</t>
  </si>
  <si>
    <t>0411007524</t>
  </si>
  <si>
    <t>ПРАВИТЕЛЬСТВО РЕСПУБЛИКИ АЛТАЙ</t>
  </si>
  <si>
    <t>0411009095</t>
  </si>
  <si>
    <t>БЮДЖЕТНОЕ НАУЧНОЕ УЧРЕЖДЕНИЕ РЕСПУБЛИКИ АЛТАЙ "НАУЧНО-ИССЛЕДОВАТЕЛЬСКИЙ ИНСТИТУТ АЛТАИСТИКИ ИМ. С.С. СУРАЗАКОВА"</t>
  </si>
  <si>
    <t>0401000671</t>
  </si>
  <si>
    <t>БЮДЖЕТНОЕ УЧРЕЖДЕНИЕ ЗДРАВООХРАНЕНИЯ РЕСПУБЛИКИ АЛТАЙ "КОШ-АГАЧСКАЯ РАЙОННАЯ БОЛЬНИЦА "</t>
  </si>
  <si>
    <t>0406005377</t>
  </si>
  <si>
    <t>АВТОНОМНОЕ УЧРЕЖДЕНИЕ РЕСПУБЛИКИ АЛТАЙ "УСТЬ-КОКСА ЛЕС"</t>
  </si>
  <si>
    <t>0406004013</t>
  </si>
  <si>
    <t>БЮДЖЕТНОЕ УЧРЕЖДЕНИЕ РЕСПУБЛИКИ АЛТАЙ "РЕСПУБЛИКАНСКИЙ ДОМ-ИНТЕРНАТ ДЛЯ ПРЕСТАРЕЛЫХ И ИНВАЛИДОВ №3"</t>
  </si>
  <si>
    <t>18210202101080011160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</si>
  <si>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истекшие до 1 января 2017 года)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</si>
  <si>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</si>
  <si>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</si>
  <si>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0404007040</t>
  </si>
  <si>
    <t>АВТОНОМНОЕ УЧРЕЖДЕНИЕ РЕСПУБЛИКИ АЛТАЙ "ДОМ-ИНТЕРНАТ ДЛЯ ПРЕСТАРЕЛЫХ И ИНВАЛИДОВ №4"</t>
  </si>
  <si>
    <t>84620425</t>
  </si>
  <si>
    <t>0411088298</t>
  </si>
  <si>
    <t>БЮДЖЕТНОЕ ПРОФЕССИОНАЛЬНОЕ ОБРАЗОВАТЕЛЬНОЕ УЧРЕЖДЕНИЕ РЕСПУБЛИКИ АЛТАЙ "ГОРНО-АЛТАЙСКИЙ ПЕДАГОГИЧЕСКИЙ КОЛЛЕДЖ"</t>
  </si>
  <si>
    <t>0411106860</t>
  </si>
  <si>
    <t>КОНТРОЛЬНО-СЧЕТНАЯ ПАЛАТА РЕСПУБЛИКИ АЛТАЙ</t>
  </si>
  <si>
    <t>18210202131060010160</t>
  </si>
  <si>
    <t/>
  </si>
  <si>
    <t>0411007210</t>
  </si>
  <si>
    <t>АВТОНОМНОЕ УЧРЕЖДЕНИЕ ЗДРАВООХРАНЕНИЯ РЕСПУБЛИКИ АЛТАЙ "СТОМАТОЛОГИЧЕСКАЯ ПОЛИКЛИНИКА №2"</t>
  </si>
  <si>
    <t>18210202131060020160</t>
  </si>
  <si>
    <t>18210202132060010160</t>
  </si>
  <si>
    <t>18210202132060020160</t>
  </si>
  <si>
    <t>0403004382</t>
  </si>
  <si>
    <t>АВТОНОМНОЕ УЧРЕЖДЕНИЕ РЕСПУБЛИКИ АЛТАЙ "РЕСПУБЛИКАНСКИЙ ДОМ-ИНТЕРНАТ ДЛЯ ПРЕСТАРЕЛЫХ И ИНВАЛИДОВ № 2"</t>
  </si>
  <si>
    <t>0411139760</t>
  </si>
  <si>
    <t>АВТОНОМНОЕ УЧРЕЖДЕНИЕ РЕСПУБЛИКИ АЛТАЙ "АЛТАЙСКАЯ БАЗА АВИАЦИОННОЙ ОХРАНЫ ЛЕСОВ "АВИАЛЕСООХРАНА"</t>
  </si>
  <si>
    <t>18210301000010000110</t>
  </si>
  <si>
    <t>Налог на добавленную стоимость на товары (работы, услуги), реализуемые на территории Российской Федерации</t>
  </si>
  <si>
    <t>18210501011010000110</t>
  </si>
  <si>
    <t>Налог, взимаемый с налогоплательщиков, выбравших в качестве объекта налогообложения доходы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</si>
  <si>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</si>
  <si>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</si>
  <si>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18210501050010000110</t>
  </si>
  <si>
    <t>Минимальный налог, зачисляемый бюджеты субъектов Российской Федерации (за налоговые периоды, истекшие до 1 января 2016 года)</t>
  </si>
  <si>
    <t>18210502010020000110</t>
  </si>
  <si>
    <t>Единый налог на вмененный доход для отдельных видов деятельности</t>
  </si>
  <si>
    <t>0411048471</t>
  </si>
  <si>
    <t>КАЗЕННОЕ УЧРЕЖДЕНИЕ ЗДРАВООХРАНЕНИЯ РЕСПУБЛИКИ АЛТАЙ "БЮРО СУДЕБНО-МЕДИЦИНСКОЙ ЭКСПЕРТИЗЫ"</t>
  </si>
  <si>
    <t>18210602010020000110</t>
  </si>
  <si>
    <t>Налог на имущество организаций по имуществу, не входящему в Единую систему газоснабжения</t>
  </si>
  <si>
    <t>18210604011020000110</t>
  </si>
  <si>
    <t>Транспортный налог с организаций</t>
  </si>
  <si>
    <t>0411109854</t>
  </si>
  <si>
    <t>БЮДЖЕТНОЕ УЧРЕЖДЕНИЕ ЗДРАВООХРАНЕНИЯ РЕСПУБЛИКИ АЛТАЙ "КОЖНО-ВЕНЕРОЛОГИЧЕСКИЙ ДИСПАНСЕР"</t>
  </si>
  <si>
    <t>0411088957</t>
  </si>
  <si>
    <t>БЮДЖЕТНОЕ ОБЩЕОБРАЗОВАТЕЛЬНОЕ УЧРЕЖДЕНИЕ РЕСПУБЛИКИ АЛТАЙ "РЕСПУБЛИКАНСКИЙ КЛАССИЧЕСКИЙ ЛИЦЕЙ"</t>
  </si>
  <si>
    <t>18210606032040000110</t>
  </si>
  <si>
    <t>Земельный налог с организаций, обладающих земельным участком, расположенным в границах городских округов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</si>
  <si>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</si>
  <si>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</si>
  <si>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84615407</t>
  </si>
  <si>
    <t>84620465</t>
  </si>
  <si>
    <t>84640465</t>
  </si>
  <si>
    <t>84620435</t>
  </si>
  <si>
    <t>84620455</t>
  </si>
  <si>
    <t>18210703000010000110</t>
  </si>
  <si>
    <t>Водный налог</t>
  </si>
  <si>
    <t>18210908030070000140</t>
  </si>
  <si>
    <t>Недоимка, пени и штрафы по взносам в Фонд социального страхования Российской Федерации</t>
  </si>
  <si>
    <t>18211605160010002140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</si>
  <si>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налоговой декларации (расчета финансового результата инвестиционного товарищества, расчета по страховым взносам))</t>
  </si>
  <si>
    <t>18211605160010007140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</si>
  <si>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налоговому органу сведений, необходимых для осуществления налогового контроля)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</si>
  <si>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</si>
  <si>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</si>
  <si>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0411111564</t>
  </si>
  <si>
    <t>ВЫБОРНЫЙ ПРЕДСТАВИТЕЛЬНЫЙ ОРГАН МЕСТНОГО САМОУПРАВЛЕНИЯ - ГОРНО-АЛТАЙСКИЙ ГОРОДСКОЙ СОВЕТ ДЕПУТАТОВ</t>
  </si>
  <si>
    <t>0411091170</t>
  </si>
  <si>
    <t>МУНИЦИПАЛЬНОЕ АВТОНОМНОЕ ОБЩЕОБРАЗОВАТЕЛЬНОЕ УЧРЕЖДЕНИЕ "КАДЕТСКАЯ ШКОЛА № 4 Г. ГОРНО-АЛТАЙСКА"</t>
  </si>
  <si>
    <t>0411091413</t>
  </si>
  <si>
    <t>МУНИЦИПАЛЬНОЕ БЮДЖЕТНОЕ ОБЩЕОБРАЗОВАТЕЛЬНОЕ УЧРЕЖДЕНИЕ "ЛИЦЕЙ № 6 ИМ. И.З. ШУКЛИНА Г. ГОРНО-АЛТАЙСКА"</t>
  </si>
  <si>
    <t>0401000833</t>
  </si>
  <si>
    <t>АДМИНИСТРАЦИЯ МУНИЦИПАЛЬНОГО ОБРАЗОВАНИЯ "КОШ-АГАЧСКОЕ СЕЛЬСКОЕ ПОСЕЛЕНИЕ"</t>
  </si>
  <si>
    <t>0401000872</t>
  </si>
  <si>
    <t>СЕЛЬСКАЯ АДМИНИСТРАЦИЯ ТОБЕЛЕРСКОГО СЕЛЬСКОГО ПОСЕЛЕНИЯ КОШ-АГАЧСКОГО РАЙОНА РЕСПУБЛИКИ АЛТАЙ</t>
  </si>
  <si>
    <t>0401001058</t>
  </si>
  <si>
    <t>СЕЛЬСКАЯ АДМИНИСТРАЦИЯ ДЖАЗАТОРСКОГО СЕЛЬСКОГО ПОСЕЛЕНИЯ КОШ-АГАЧСКОГО РАЙОНА РЕСПУБЛИКИ АЛТАЙ</t>
  </si>
  <si>
    <t>0401001107</t>
  </si>
  <si>
    <t>СЕЛЬСКАЯ АДМИНИСТРАЦИЯ ОРТОЛЫКСКОГО СЕЛЬСКОГО ПОСЕЛЕНИЯ КОШ-АГАЧСКОГО РАЙОНА РЕСПУБЛИКИ АЛТАЙ</t>
  </si>
  <si>
    <t>84610455</t>
  </si>
  <si>
    <t>0401003626</t>
  </si>
  <si>
    <t>МУНИЦИПАЛЬНОЕ БЮДЖЕТНОЕ ОБРАЗОВАТЕЛЬНОЕ УЧРЕЖДЕНИЕ ДОПОЛНИТЕЛЬНОГО ОБРАЗОВАНИЯ "КОШ-АГАЧСКИЙ ЦЕНТР ДОПОЛНИТЕЛЬНОГО ОБРАЗОВАНИЯ ДЕТЕЙ"</t>
  </si>
  <si>
    <t>0401003680</t>
  </si>
  <si>
    <t>МУНИЦИПАЛЬНОЕ КАЗЕННОЕ ОБЩЕОБРАЗОВАТЕЛЬНОЕ УЧРЕЖДЕНИЕ "ДЖАЗАТОРСКАЯ СРЕДНЯЯ ОБЩЕОБРАЗОВАТЕЛЬНАЯ ШКОЛА ИМЕНИ М.И.БЕРСИМБАЕВА"</t>
  </si>
  <si>
    <t>0401003697</t>
  </si>
  <si>
    <t>МУНИЦИПАЛЬНОЕ КАЗЕННОЕ ОБЩЕОБРАЗОВАТЕЛЬНОЕ УЧРЕЖДЕНИЕ "БЕЛЬТИРСКАЯ СРЕДНЯЯ ОБЩЕОБРАЗОВАТЕЛЬНАЯ ШКОЛА ИМЕНИ КЫДАТ ТЕБЕКОВОЙ"</t>
  </si>
  <si>
    <t>84610405</t>
  </si>
  <si>
    <t>0401003707</t>
  </si>
  <si>
    <t>МУНИЦИПАЛЬНОЕ КАЗЕННОЕ ОБЩЕОБРАЗОВАТЕЛЬНОЕ УЧРЕЖДЕНИЕ "КУРАЙСКАЯ СРЕДНЯЯ ОБЩЕОБРАЗОВАТЕЛЬНАЯ ШКОЛА"</t>
  </si>
  <si>
    <t>84610435</t>
  </si>
  <si>
    <t>0401003739</t>
  </si>
  <si>
    <t>МУНИЦИПАЛЬНОЕ КАЗЕННОЕ ОБЩЕОБРАЗОВАТЕЛЬНОЕ УЧРЕЖДЕНИЕ "КОКОРИНСКАЯ СРЕДНЯЯ ОБЩЕОБРАЗОВАТЕЛЬНАЯ ШКОЛА"</t>
  </si>
  <si>
    <t>84610425</t>
  </si>
  <si>
    <t>0401003746</t>
  </si>
  <si>
    <t>МУНИЦИПАЛЬНОЕ КАЗЕННОЕ ОБЩЕОБРАЗОВАТЕЛЬНОЕ УЧРЕЖДЕНИЕ "ТАШАНТИНСКАЯ ОСНОВНАЯ ОБЩЕОБРАЗОВАТЕЛЬНАЯ ШКОЛА "</t>
  </si>
  <si>
    <t>84610464</t>
  </si>
  <si>
    <t>0401003760</t>
  </si>
  <si>
    <t>МУНИЦИПАЛЬНОЕ КАЗЕННОЕ ОБЩЕОБРАЗОВАТЕЛЬНОЕ УЧРЕЖДЕНИЕ "ЖАНА-АУЛЬСКАЯ СРЕДНЯЯ ОБЩЕОБРАЗОВАТЕЛЬНАЯ ШКОЛА"</t>
  </si>
  <si>
    <t>84610420</t>
  </si>
  <si>
    <t>0401003778</t>
  </si>
  <si>
    <t>МУНИЦИПАЛЬНОЕ КАЗЕННОЕ ОБЩЕОБРАЗОВАТЕЛЬНОЕ УЧРЕЖДЕНИЕ "КОШ-АГАЧСКАЯ СРЕДНЯЯ ОБЩЕОБРАЗОВАТЕЛЬНАЯ ШКОЛА ИМЕНИ В.И.ЧАПТЫНОВА"</t>
  </si>
  <si>
    <t>0401004002</t>
  </si>
  <si>
    <t>ФИНАНСОВЫЙ ОТДЕЛ АДМИНИСТРАЦИИ МУНИЦИПАЛЬНОГО ОБРАЗОВАНИЯ "КОШ-АГАЧСКИЙ РАЙОН"</t>
  </si>
  <si>
    <t>0401004281</t>
  </si>
  <si>
    <t>МУНИЦИПАЛЬНОЕ КАЗЕННОЕ ОБЩЕОБРАЗОВАТЕЛЬНОЕ УЧРЕЖДЕНИЕ "КОШ-АГАЧСКАЯ СРЕДНЯЯ ОБЩЕОБРАЗОВАТЕЛЬНАЯ ШКОЛА ИМЕНИ ЛИДИИ ИЛЬИНИЧНЫ ТЮКОВОЙ"</t>
  </si>
  <si>
    <t>0401007525</t>
  </si>
  <si>
    <t>МУНИЦИПАЛЬНОЕ БЮДЖЕТНОЕ ОБРАЗОВАТЕЛЬНОЕ УЧРЕЖДЕНИЕ ДОПОЛНИТЕЛЬНОГО ОБРАЗОВАНИЯ "КОШ-АГАЧСКАЯ ДЕТСКО-ЮНОШЕСКАЯ СПОРТИВНАЯ ШКОЛА"</t>
  </si>
  <si>
    <t>0404009231</t>
  </si>
  <si>
    <t>МУНИЦИПАЛЬНОЕ КАЗЕННОЕ УЧРЕЖДЕНИЕ "УПРАВЛЕНИЕ ТЕРРИТОРИИ ТРАДИЦИОННОГО ПРИРОДОПОЛЬЗОВАНИЯ И ТУРИЗМА" МУНИЦИПАЛЬНОГО ОБРАЗОВАНИЯ "КОШ-АГАЧСКИЙ РАЙОН"</t>
  </si>
  <si>
    <t>0408009232</t>
  </si>
  <si>
    <t>МУНИЦИПАЛЬНОЕ УНИТАРНОЕ ПРЕДПРИЯТИЕ "БЮРО ТЕХНИЧЕСКОЙ ИНВЕНТАРИЗАЦИИ И УЧЕТА ОБЪЕКТОВ НЕДВИЖИМОСТИ" МУНИЦИПАЛЬНОГО ОБРАЗОВАНИЯ "МАЙМИНСКИЙ РАЙОН"</t>
  </si>
  <si>
    <t>0400006310</t>
  </si>
  <si>
    <t>МУНИЦИПАЛЬНОЕ УНИТАРНОЕ ПРЕДПРИЯТИЕ "КРИСТАЛЛ" МУНИЦИПАЛЬНОГО ОБРАЗОВАНИЯ "МАЙМИНСКИЙ РАЙОН"</t>
  </si>
  <si>
    <t>18211605160010011140</t>
  </si>
  <si>
    <t>Штрафы за налоговые правонарушения, установленные Главой 16 Налогового кодекса Российской Федерации (штрафы за неправомерное несообщение сведений налоговому органу)</t>
  </si>
  <si>
    <t>0411166958</t>
  </si>
  <si>
    <t>МУНИЦИПАЛЬНОЕ УНИТАРНОЕ ПРЕДПРИЯТИЕ "МАЙМА" МУНИЦИПАЛЬНОГО ОБРАЗОВАНИЯ "МАЙМИНСКИЙ РАЙОН"</t>
  </si>
  <si>
    <t>18210101011010000110</t>
  </si>
  <si>
    <t>Налог на прибыль организаций, зачисляемый в федеральный бюджет</t>
  </si>
  <si>
    <t>18210101012020000110</t>
  </si>
  <si>
    <t>Налог на прибыль организаций, зачисляемый в бюджеты субъектов Российской Федерации</t>
  </si>
  <si>
    <t>0408000455</t>
  </si>
  <si>
    <t>СЕЛЬСКАЯ АДМИНИСТРАЦИЯ МАНЖЕРОКСКОГО СЕЛЬСКОГО ПОСЕЛЕНИЯ МАЙМИНСКОГО РАЙОНА РЕСПУБЛИКИ АЛТАЙ</t>
  </si>
  <si>
    <t>84615435</t>
  </si>
  <si>
    <t>0408000470</t>
  </si>
  <si>
    <t>СЕЛЬСКАЯ АДМИНИСТРАЦИЯ СОУЗГИНСКОГО СЕЛЬСКОГО ПОСЕЛЕНИЯ МАЙМИНСКОГО РАЙОНА РЕСПУБЛИКИ АЛТАЙ</t>
  </si>
  <si>
    <t>84615445</t>
  </si>
  <si>
    <t>0408000430</t>
  </si>
  <si>
    <t>СЕЛЬСКАЯ АДМИНИСТРАЦИЯ УСТЬ-МУНИНСКОГО СЕЛЬСКОГО ПОСЕЛЕНИЯ МАЙМИНСКОГО РАЙОНА РЕСПУБЛИКИ АЛТАЙ</t>
  </si>
  <si>
    <t>84615455</t>
  </si>
  <si>
    <t>0404005702</t>
  </si>
  <si>
    <t>АДМИНИСТРАЦИЯ РАЙОНА (АЙМАКА) МУНИЦИПАЛЬНОГО ОБРАЗОВАНИЯ "ОНГУДАЙСКИЙ РАЙОН"</t>
  </si>
  <si>
    <t>0404009954</t>
  </si>
  <si>
    <t>МУНИЦИПАЛЬНАЯ АВТОНОМНАЯ ДОШКОЛЬНАЯ ОБРАЗОВАТЕЛЬНАЯ ОРГАНИЗАЦИЯ ДЕТСКИЙ САД "КАРЛАГАШ"</t>
  </si>
  <si>
    <t>84620000</t>
  </si>
  <si>
    <t>0404006128</t>
  </si>
  <si>
    <t>МУНИЦИПАЛЬНОЕ АВТОНОМНОЕ УЧРЕЖДЕНИЕ ДОПОЛНИТЕЛЬНОГО ОБРАЗОВАНИЯ "ДЕТСКО-ЮНОШЕСКАЯ СПОРТИВНАЯ ШКОЛА ИМ. Н.В.КУЛАЧЕВА"</t>
  </si>
  <si>
    <t>0404005389</t>
  </si>
  <si>
    <t>МУНИЦИПАЛЬНОЕ БЮДЖЕТНОЕ ОБЩЕОБРАЗОВАТЕЛЬНОЕ УЧРЕЖДЕНИЕ "КАРАКОЛЬСКАЯ СРЕДНЯЯ ОБЩЕОБРАЗОВАТЕЛЬНАЯ ШКОЛА"</t>
  </si>
  <si>
    <t>0404005879</t>
  </si>
  <si>
    <t>МУНИЦИПАЛЬНОЕ БЮДЖЕТНОЕ ОБЩЕОБРАЗОВАТЕЛЬНОЕ УЧРЕЖДЕНИЕ "НИЖНЕ-ТАЛДИНСКАЯ СРЕДНЯЯ ОБЩЕОБРАЗОВАТЕЛЬНАЯ ШКОЛА"</t>
  </si>
  <si>
    <t>84620440</t>
  </si>
  <si>
    <t>0404005903</t>
  </si>
  <si>
    <t>МУНИЦИПАЛЬНОЕ БЮДЖЕТНОЕ ОБЩЕОБРАЗОВАТЕЛЬНОЕ УЧРЕЖДЕНИЕ "ТЕНЬГИНСКАЯ СРЕДНЯЯ ОБЩЕОБРАЗОВАТЕЛЬНАЯ ШКОЛА"</t>
  </si>
  <si>
    <t>0404005893</t>
  </si>
  <si>
    <t>МУНИЦИПАЛЬНОЕ БЮДЖЕТНОЕ ОБЩЕОБРАЗОВАТЕЛЬНОЕ УЧРЕЖДЕНИЕ "ТУЕКТИНСКАЯ ОСНОВНАЯ ОБЩЕОБРАЗОВАТЕЛЬНАЯ ШКОЛА ИМЕНИ ГЕРОЯ СОВЕТСКОГО СОЮЗА И.И. СЕМЕНОВА"</t>
  </si>
  <si>
    <t>0404005886</t>
  </si>
  <si>
    <t>МУНИЦИПАЛЬНОЕ БЮДЖЕТНОЕ ОБЩЕОБРАЗОВАТЕЛЬНОЕ УЧРЕЖДЕНИЕ "ШАШИКМАНСКАЯ СРЕДНЯЯ ОБЩЕОБРАЗОВАТЕЛЬНАЯ ШКОЛА"</t>
  </si>
  <si>
    <t>0404009016</t>
  </si>
  <si>
    <t>МУНИЦИПАЛЬНОЕ БЮДЖЕТНОЕ УЧРЕЖДЕНИЕ "ОНГУДАЙСКИЙ РАЙОННЫЙ КУЛЬТУРНО-ДОСУГОВЫЙ ЦЕНТР"</t>
  </si>
  <si>
    <t>0404006061</t>
  </si>
  <si>
    <t>МУНИЦИПАЛЬНОЕ БЮДЖЕТНОЕ УЧРЕЖДЕНИЕ ДОПОЛНИТЕЛЬНОГО ОБРАЗОВАНИЯ "ОНГУДАЙСКИЙ ЦЕНТР ДЕТСКОГО ТВОРЧЕСТВА"</t>
  </si>
  <si>
    <t>0404010526</t>
  </si>
  <si>
    <t>МУНИЦИПАЛЬНОЕ КАЗЕННОЕ УЧРЕЖДЕНИЕ "ПО ДЕЛАМ ГОЧС И ЕДИНАЯ ДЕЖУРНО-ДИСПЕТЧЕРСКАЯ СЛУЖБА МО "ОНГУДАЙСКИЙ РАЙОН"</t>
  </si>
  <si>
    <t>0404006488</t>
  </si>
  <si>
    <t>СЕЛЬСКАЯ АДМИНИСТРАЦИЯ ЕЛИНСКОГО СЕЛЬСКОГО ПОСЕЛЕНИЯ ОНГУДАЙСКОГО РАЙОНА РЕСПУБЛИКИ АЛТАЙ</t>
  </si>
  <si>
    <t>84620410</t>
  </si>
  <si>
    <t>0404006544</t>
  </si>
  <si>
    <t>СЕЛЬСКАЯ АДМИНИСТРАЦИЯ КУПЧЕГЕНСКОГО СЕЛЬСКОГО ПОСЕЛЕНИЯ ОНГУДАЙСКОГО РАЙОНА РЕСПУБЛИКИ АЛТАЙ</t>
  </si>
  <si>
    <t>0404006590</t>
  </si>
  <si>
    <t>СЕЛЬСКАЯ АДМИНИСТРАЦИЯ НИЖНЕ-ТАЛДИНСКОГО СЕЛЬСКОГО ПОСЕЛЕНИЯ ОНГУДАЙСКОГО РАЙОНА РЕСПУБЛИКИ АЛТАЙ</t>
  </si>
  <si>
    <t>0404006512</t>
  </si>
  <si>
    <t>СЕЛЬСКАЯ АДМИНИСТРАЦИЯ ТЕНЬГИНСКОГО СЕЛЬСКОГО ПОСЕЛЕНИЯ ОНГУДАЙСКОГО РАЙОНА РЕСПУБЛИКИ АЛТАЙ</t>
  </si>
  <si>
    <t>0407008194</t>
  </si>
  <si>
    <t>БЮДЖЕТНОЕ УЧРЕЖДЕНИЕ "КОММУНАЛЬЩИК" ТУРОЧАКСКОГО СЕЛЬСКОГО ПОСЕЛЕНИЯ</t>
  </si>
  <si>
    <t>0407003284</t>
  </si>
  <si>
    <t>КОНТРОЛЬНО-РЕВИЗИОННАЯ КОМИССИЯ МУНИЦИПАЛЬНОГО ОБРАЗОВАНИЯ "ТУРОЧАКСКИЙ РАЙОН"</t>
  </si>
  <si>
    <t>0407008363</t>
  </si>
  <si>
    <t>МУНИЦИПАЛЬНОЕ АВТОНОМНОЕ УЧРЕЖДЕНИЕ МИКРОКРЕДИТНАЯ КОМПАНИЯ "ЦЕНТР ПОДДЕРЖКИ ПРЕДПРИНИМАТЕЛЬСТВА"</t>
  </si>
  <si>
    <t>0407006172</t>
  </si>
  <si>
    <t>МУНИЦИПАЛЬНОЕ ОБРАЗОВАТЕЛЬНОЕ УЧРЕЖДЕНИЕ ДОПОЛНИТЕЛЬНОГО ОБРАЗОВАНИЯ "ТУРОЧАКСКАЯ ДЕТСКО-ЮНОШЕСКАЯ СПОРТИВНАЯ ШКОЛА"</t>
  </si>
  <si>
    <t>0407006214</t>
  </si>
  <si>
    <t>МУНИЦИПАЛЬНОЕ ОБЩЕОБРАЗОВАТЕЛЬНОЕ УЧРЕЖДЕНИЕ "КЕБЕЗЕНСКАЯ СРЕДНЯЯ ОБЩЕОБРАЗОВАТЕЛЬНАЯ ШКОЛА"</t>
  </si>
  <si>
    <t>84625440</t>
  </si>
  <si>
    <t>0407005316</t>
  </si>
  <si>
    <t>МУНИЦИПАЛЬНОЕ ОБЩЕОБРАЗОВАТЕЛЬНОЕ УЧРЕЖДЕНИЕ "ТУРОЧАКСКАЯ СРЕДНЯЯ ОБЩЕОБРАЗОВАТЕЛЬНАЯ ШКОЛА ИМЕНИ ГЕРОЯ СОВЕТСКОГО СОЮЗА ЯКОВА ИЛЛАРИОНОВИЧА БАЛЯЕВА"</t>
  </si>
  <si>
    <t>0407007546</t>
  </si>
  <si>
    <t>МУНИЦИПАЛЬНОЕ УНИТАРНОЕ ПРЕДПРИЯТИЕ "ЗЕМЛЕМЕР" МУНИЦИПАЛЬНОГО ОБРАЗОВАНИЯ "ТУРОЧАКСКИЙ РАЙОН"</t>
  </si>
  <si>
    <t>0407006976</t>
  </si>
  <si>
    <t>СЕЛЬСКАЯ АДМИНИСТРАЦИЯ БИЙКИНСКОГО СЕЛЬСКОГО ПОСЕЛЕНИЯ ТУРОЧАКСКОГО РАЙОНА РЕСПУБЛИКИ АЛТАЙ</t>
  </si>
  <si>
    <t>0407006920</t>
  </si>
  <si>
    <t>СЕЛЬСКАЯ АДМИНИСТРАЦИЯ ДМИТРИЕВСКОГО СЕЛЬСКОГО ПОСЕЛЕНИЯ ТУРОЧАКСКОГО РАЙОНА РЕСПУБЛИКИ АЛТАЙ</t>
  </si>
  <si>
    <t>84625420</t>
  </si>
  <si>
    <t>0407006990</t>
  </si>
  <si>
    <t>СЕЛЬСКАЯ АДМИНИСТРАЦИЯ КУРМАЧ-БАЙГОЛЬСКОГО СЕЛЬСКОГО ПОСЕЛЕНИЯ ТУРОЧАКСКОГО РАЙОНА РЕСПУБЛИКИ АЛТАЙ</t>
  </si>
  <si>
    <t>84625445</t>
  </si>
  <si>
    <t>0407007017</t>
  </si>
  <si>
    <t>СЕЛЬСКАЯ АДМИНИСТРАЦИЯ МАЙСКОГО СЕЛЬСКОГО ПОСЕЛЕНИЯ ТУРОЧАКСКОГО РАЙОНА РЕСПУБЛИКИ АЛТАЙ</t>
  </si>
  <si>
    <t>84625455</t>
  </si>
  <si>
    <t>0407006849</t>
  </si>
  <si>
    <t>ТУРОЧАКСКИЙ СЕЛЬСКИЙ СОВЕТ ДЕПУТАТОВ ТУРОЧАКСКОГО РАЙОНА РЕСПУБЛИКИ АЛТАЙ</t>
  </si>
  <si>
    <t>0407005933</t>
  </si>
  <si>
    <t>УПРАВЛЕНИЕ ОБРАЗОВАНИЯ АДМИНИСТРАЦИИ МУНИЦИПАЛЬНОГО ОБРАЗОВАНИЯ "ТУРОЧАКСКИЙ РАЙОН"</t>
  </si>
  <si>
    <t>0404009584</t>
  </si>
  <si>
    <t>БЮДЖЕТНОЕ УЧРЕЖДЕНИЕ "УЛАГАНСКИЙ РАЙОННЫЙ КУЛЬТУРНЫЙ ЦЕНТР"</t>
  </si>
  <si>
    <t>0404009802</t>
  </si>
  <si>
    <t>КОНТРОЛЬНО - СЧЕТНАЯ ПАЛАТА МУНИЦИПАЛЬНОГО ОБРАЗОВАНИЯ "УЛАГАНСКИЙ РАЙОН"</t>
  </si>
  <si>
    <t>0402909981</t>
  </si>
  <si>
    <t>МУНИЦИПАЛЬНОЕ БЮДЖЕТНОЕ ОБЩЕОБРАЗОВАТЕЛЬНОЕ УЧРЕЖДЕНИЕ "АКТАШСКАЯ СРЕДНЯЯ ОБЩЕОБРАЗОВАТЕЛЬНАЯ ШКОЛА ИМ. СТАНИСЛАВА МОХОВА"</t>
  </si>
  <si>
    <t>0402910063</t>
  </si>
  <si>
    <t>МУНИЦИПАЛЬНОЕ БЮДЖЕТНОЕ ОБЩЕОБРАЗОВАТЕЛЬНОЕ УЧРЕЖДЕНИЕ "БАЛЫКТУЮЛЬСКАЯ СРЕДНЯЯ ОБЩЕОБРАЗОВАТЕЛЬНАЯ ШКОЛА "</t>
  </si>
  <si>
    <t>84630410</t>
  </si>
  <si>
    <t>0402910031</t>
  </si>
  <si>
    <t>МУНИЦИПАЛЬНОЕ БЮДЖЕТНОЕ ОБЩЕОБРАЗОВАТЕЛЬНОЕ УЧРЕЖДЕНИЕ "КАРА-КУДЮРСКАЯ СРЕДНЯЯ ОБЩЕОБРАЗОВАТЕЛЬНАЯ ШКОЛА "</t>
  </si>
  <si>
    <t>84630440</t>
  </si>
  <si>
    <t>0402910056</t>
  </si>
  <si>
    <t>МУНИЦИПАЛЬНОЕ БЮДЖЕТНОЕ ОБЩЕОБРАЗОВАТЕЛЬНОЕ УЧРЕЖДЕНИЕ "УЛАГАНСКАЯ СРЕДНЯЯ ОБЩЕОБРАЗОВАТЕЛЬНАЯ ШКОЛА "</t>
  </si>
  <si>
    <t>0402910024</t>
  </si>
  <si>
    <t>МУНИЦИПАЛЬНОЕ БЮДЖЕТНОЕ ОБЩЕОБРАЗОВАТЕЛЬНОЕ УЧРЕЖДЕНИЕ "ЧИБИЛИНСКАЯ СРЕДНЯЯ ОБЩЕОБРАЗОВАТЕЛЬНАЯ ШКОЛА "</t>
  </si>
  <si>
    <t>0402910095</t>
  </si>
  <si>
    <t>МУНИЦИПАЛЬНОЕ БЮДЖЕТНОЕ ОБЩЕОБРАЗОВАТЕЛЬНОЕ УЧРЕЖДЕНИЕ "ЯЗУЛИНСКАЯ ОСНОВНАЯ ОБЩЕОБРАЗОВАТЕЛЬНАЯ ШКОЛА"</t>
  </si>
  <si>
    <t>0402023431</t>
  </si>
  <si>
    <t>МУНИЦИПАЛЬНОЕ БЮДЖЕТНОЕ УЧРЕЖДЕНИЕ "РЕДАКЦИЯ ГАЗЕТЫ "УЛАГАННЫН СОЛУНДАРЫ"</t>
  </si>
  <si>
    <t>0401004683</t>
  </si>
  <si>
    <t>МУНИЦИПАЛЬНОЕ БЮДЖЕТНОЕ УЧРЕЖДЕНИЕ "УЛАГАНСКАЯ ЦЕНТРАЛЬНАЯ РАЙОННАЯ БИБЛИОТЕКА"</t>
  </si>
  <si>
    <t>0402909974</t>
  </si>
  <si>
    <t>МУНИЦИПАЛЬНОЕ БЮДЖЕТНОЕ УЧРЕЖДЕНИЕ ДОПОЛНИТЕЛЬНОГО ОБРАЗОВАНИЯ "АКТАШСКАЯ ДЕТСКАЯ МУЗЫКАЛЬНАЯ ШКОЛА"</t>
  </si>
  <si>
    <t>0402901051</t>
  </si>
  <si>
    <t>МУНИЦИПАЛЬНОЕ КАЗЕННОЕ УЧРЕЖДЕНИЕ "ОТДЕЛ АРХИТЕКТУРЫ И ГРАДОСТРОИТЕЛЬСТВА"</t>
  </si>
  <si>
    <t>0402001452</t>
  </si>
  <si>
    <t>МУНИЦИПАЛЬНОЕ ОБРАЗОВАНИЕ УЛАГАНСКОЕ СЕЛЬСКОЕ ПОСЕЛЕНИЕ УЛАГАНСКОГО РАЙОНА РЕСПУБЛИКИ АЛТАЙ</t>
  </si>
  <si>
    <t>0401007701</t>
  </si>
  <si>
    <t>ОТДЕЛ КУЛЬТУРЫ,МОЛОДЕЖНОЙ ПОЛИТИКИ И СПОРТА АДМИНИСТРАЦИИ МУНИЦИПАЛЬНОГО ОБРАЗОВАНИЯ "УЛАГАНСКИЙ РАЙОН"</t>
  </si>
  <si>
    <t>0402001195</t>
  </si>
  <si>
    <t>СЕЛЬСКАЯ АДМИНИСТРАЦИЯ АКТАШСКОГО СЕЛЬСКОГО ПОСЕЛЕНИЯ УЛАГАНСКОГО РАЙОНА РЕСПУБЛИКИ АЛТАЙ</t>
  </si>
  <si>
    <t>0402001484</t>
  </si>
  <si>
    <t>СЕЛЬСКАЯ АДМИНИСТРАЦИЯ БАЛЫКТУЮЛЬСКОГО СЕЛЬСКОГО ПОСЕЛЕНИЯ УЛАГАНСКОГО РАЙОНА РЕСПУБЛИКИ АЛТАЙ</t>
  </si>
  <si>
    <t>0402001491</t>
  </si>
  <si>
    <t>СЕЛЬСКАЯ АДМИНИСТРАЦИЯ САРАТАНСКОГО СЕЛЬСКОГО ПОСЕЛЕНИЯ УЛАГАНСКОГО РАЙОНА РЕСПУБЛИКИ АЛТАЙ</t>
  </si>
  <si>
    <t>0402000160</t>
  </si>
  <si>
    <t>СЕЛЬСКАЯ АДМИНИСТРАЦИЯ ЧИБИЛИНСКОГО СЕЛЬСКОГО ПОСЕЛЕНИЯ УЛАГАНСКОГО РАЙОНА РЕСПУБЛИКИ АЛТАЙ</t>
  </si>
  <si>
    <t>0402001477</t>
  </si>
  <si>
    <t>СЕЛЬСКАЯ АДМИНИСТРАЦИЯ ЧИБИТСКОГО СЕЛЬСКОГО ПОСЕЛЕНИЯ УЛАГАНСКОГО РАЙОНА РЕСПУБЛИКИ АЛТАЙ</t>
  </si>
  <si>
    <t>0402002752</t>
  </si>
  <si>
    <t>УПРАВЛЕНИЕ ПО ЭКОНОМИКЕ И БЮДЖЕТНОМУ ПЛАНИРОВАНИЮ АДМИНИСТРАЦИИ МУНИЦИПАЛЬНОГО ОБРАЗОВАНИЯ "УЛАГАНСКИЙ РАЙОН"</t>
  </si>
  <si>
    <t>СЕЛЬСКАЯ АДМИНИСТРАЦИЯ УСТЬ-КАНСКОГО СЕЛЬСКОГО ПОСЕЛЕНИЯ УСТЬ-КАНСКОГО РАЙОНА РЕСПУБЛИКИ АЛТАЙ</t>
  </si>
  <si>
    <t>0403001617</t>
  </si>
  <si>
    <t>МУНИЦИПАЛЬНОЕ БЮДЖЕТНОЕ УЧРЕЖДЕНИЕ "УПРАВЛЕНИЕ ПО ОБЕСПЕЧЕНИЮ ДЕЯТЕЛЬНОСТИ АДМИНИСТРАЦИИ УСТЬ-КАНСКОГО РАЙОНА (АЙМАКА)"</t>
  </si>
  <si>
    <t>0403004640</t>
  </si>
  <si>
    <t>МУНИЦИПАЛЬНОЕ БЮДЖЕТНОЕ ДОШКОЛЬНОЕ ОБРАЗОВАТЕЛЬНОЕ УЧРЕЖДЕНИЕ "ЯБОГАНСКИЙ ДЕТСКИЙ САД" "СКАЗКА"</t>
  </si>
  <si>
    <t>0403004738</t>
  </si>
  <si>
    <t>84635410</t>
  </si>
  <si>
    <t>МУНИЦИПАЛЬНОЕ БЮДЖЕТНОЕ ОБЩЕОБРАЗОВАТЕЛЬНОЕ УЧРЕЖДЕНИЕ "ВЕРХ-АНУЙСКАЯ СРЕДНЯЯ ОБЩЕОБРАЗОВАТЕЛЬНАЯ ШКОЛА ИМЕНИ Ю.В.АНТАРАДОНОВА"</t>
  </si>
  <si>
    <t>0403004270</t>
  </si>
  <si>
    <t>84635435</t>
  </si>
  <si>
    <t>СЕЛЬСКАЯ АДМИНИСТРАЦИЯ КОРГОНСКОГО СЕЛЬСКОГО ПОСЕЛЕНИЯ УСТЬ-КАНСКОГО РАЙОНА РЕСПУБЛИКИ АЛТАЙ</t>
  </si>
  <si>
    <t>0403001582</t>
  </si>
  <si>
    <t>МУНИЦИПАЛЬНОЕ БЮДЖЕТНОЕ УЧРЕЖДЕНИЕ ДОПОЛНИТЕЛЬНОГО ОБРАЗОВАНИЯ "УСТЬ-КАНСКИЙ ЦЕНТР ДЕТСКОГО ТВОРЧЕСТВА"</t>
  </si>
  <si>
    <t>0403004671</t>
  </si>
  <si>
    <t>АВТОНОМНОЕ УЧРЕЖДЕНИЕ "УСТЬ-КАНСКАЯ ЦЕНТРАЛИЗОВАННАЯ КЛУБНАЯ СИСТЕМА"</t>
  </si>
  <si>
    <t>0403004784</t>
  </si>
  <si>
    <t>84635488</t>
  </si>
  <si>
    <t>МУНИЦИПАЛЬНОЕ БЮДЖЕТНОЕ ОБЩЕОБРАЗОВАТЕЛЬНОЕ УЧРЕЖДЕНИЕ "ЯКОНУРСКАЯ СРЕДНЯЯ ОБЩЕОБРАЗОВАТЕЛЬНАЯ ШКОЛА"</t>
  </si>
  <si>
    <t>0403004576</t>
  </si>
  <si>
    <t>МУНИЦИПАЛЬНОЕ БЮДЖЕТНОЕ ОБЩЕОБРАЗОВАТЕЛЬНОЕ УЧРЕЖДЕНИЕ "БЕЛО-АНУЙСКАЯ СРЕДНЯЯ ОБЩЕОБРАЗОВАТЕЛЬНАЯ ШКОЛА ИМЕНИ А.Х. ВЯЗНИКОВА"</t>
  </si>
  <si>
    <t>0403003910</t>
  </si>
  <si>
    <t>МУНИЦИПАЛЬНОЕ КАЗЕННОЕ УЧРЕЖДЕНИЕ "ПО ДЕЛАМ ГРАЖДАНСКОЙ ОБОРОНЫ И ЧРЕЗВЫЧАЙНЫМ СИТУАЦИЯМ,ЕДИНАЯ ДЕЖУРНО-ДИСПЕТЧЕРСКАЯ СЛУЖБА МУНИЦИПАЛЬНОГО ОБРАЗОВАНИЯ "УСТЬ-КАНСКИЙ РАЙОН"</t>
  </si>
  <si>
    <t>0404005290</t>
  </si>
  <si>
    <t>84635430</t>
  </si>
  <si>
    <t>МУНИЦИПАЛЬНОЕ БЮДЖЕТНОЕ ОБЩЕОБРАЗОВАТЕЛЬНОЕ УЧРЕЖДЕНИЕ "КОЗУЛЬСКАЯ СРЕДНЯЯ ОБЩЕОБРАЗОВАТЕЛЬНАЯ ШКОЛА ИМ. ТОЕДОВА Д.Т."</t>
  </si>
  <si>
    <t>0403004544</t>
  </si>
  <si>
    <t>СЕЛЬСКАЯ АДМИНИСТРАЦИЯ ТАЛДИНСКОГО СЕЛЬСКОГО ПОСЕЛЕНИЯ УСТЬ-КОКСИНСКОГО РАЙОНА РЕСПУБЛИКИ АЛТАЙ</t>
  </si>
  <si>
    <t>0406004454</t>
  </si>
  <si>
    <t>84640445</t>
  </si>
  <si>
    <t>СЕЛЬСКАЯ АДМИНИСТРАЦИЯ МУНИЦИПАЛЬНОГО ОБРАЗОВАНИЯ КАТАНДИНСКОГО СЕЛЬСКОГО ПОСЕЛЕНИЯ УСТЬ-КОКСИНСКОГО РАЙОНА РЕСПУБЛИКИ АЛТАЙ</t>
  </si>
  <si>
    <t>0406004863</t>
  </si>
  <si>
    <t>84640440</t>
  </si>
  <si>
    <t>СЕЛЬСКАЯ АДМИНИСТРАЦИЯ КАРАГАЙСКОГО СЕЛЬСКОГО ПОСЕЛЕНИЯ УСТЬ-КОКСИНСКОГО РАЙОНА РЕСПУБЛИКИ АЛТАЙ</t>
  </si>
  <si>
    <t>0406004493</t>
  </si>
  <si>
    <t>84640420</t>
  </si>
  <si>
    <t>СЕЛЬСКАЯ АДМИНИСТРАЦИЯ ГОРБУНОВСКОГО СЕЛЬСКОГО ПОСЕЛЕНИЯ УСТЬ-КОКСИНСКОГО РАЙОНА РЕСПУБЛИКИ АЛТАЙ</t>
  </si>
  <si>
    <t>0406004461</t>
  </si>
  <si>
    <t>84640415</t>
  </si>
  <si>
    <t>СЕЛЬСКАЯ АДМИНИСТРАЦИЯ ВЕРХ-УЙМОНСКОГО СЕЛЬСКОГО ПОСЕЛЕНИЯ УСТЬ-КОКСИНСКОГО РАЙОНА РЕСПУБЛИКИ АЛТАЙ</t>
  </si>
  <si>
    <t>0406004479</t>
  </si>
  <si>
    <t>МУНИЦИПАЛЬНОЕ БЮДЖЕТНОЕ УЧРЕЖДЕНИЕ ДОПОЛНИТЕЛЬНОГО ОБРАЗОВАНИЯ "ДЕТСКИЙ СОЦИАЛЬНЫЙ ОЗДОРОВИТЕЛЬНЫЙ ЛАГЕРЬ БЕЛОВОДЬЕ"</t>
  </si>
  <si>
    <t>0406004140</t>
  </si>
  <si>
    <t>МУНИЦИПАЛЬНОЕ БЮДЖЕТНОЕ ОБЩЕОБРАЗОВАТЕЛЬНОЕ УЧРЕЖДЕНИЕ "ЮСТИКСКАЯ ОСНОВНАЯ ОБЩЕОБРАЗОВАТЕЛЬНАЯ ШКОЛА"</t>
  </si>
  <si>
    <t>0406003122</t>
  </si>
  <si>
    <t>84640485</t>
  </si>
  <si>
    <t>МУНИЦИПАЛЬНОЕ БЮДЖЕТНОЕ ОБЩЕОБРАЗОВАТЕЛЬНОЕ УЧРЕЖДЕНИЕ "ЧЕНДЕКСКАЯ СРЕДНЯЯ ОБЩЕОБРАЗОВАТЕЛЬНАЯ ШКОЛА"</t>
  </si>
  <si>
    <t>0406004366</t>
  </si>
  <si>
    <t>МУНИЦИПАЛЬНОЕ БЮДЖЕТНОЕ ОБЩЕОБРАЗОВАТЕЛЬНОЕ УЧРЕЖДЕНИЕ "УСТЬ-КОКСИНСКАЯ СРЕДНЯЯ ОБЩЕОБРАЗОВАТЕЛЬНАЯ ШКОЛА"</t>
  </si>
  <si>
    <t>0406003203</t>
  </si>
  <si>
    <t>МУНИЦИПАЛЬНОЕ БЮДЖЕТНОЕ ОБЩЕОБРАЗОВАТЕЛЬНОЕ УЧРЕЖДЕНИЕ "ТЮНГУРСКАЯ ОСНОВНАЯ ОБЩЕОБРАЗОВАТЕЛЬНАЯ ШКОЛА"</t>
  </si>
  <si>
    <t>0406003860</t>
  </si>
  <si>
    <t>МУНИЦИПАЛЬНОЕ БЮДЖЕТНОЕ ОБЩЕОБРАЗОВАТЕЛЬНОЕ УЧРЕЖДЕНИЕ "ТИХОНЬСКАЯ ОСНОВНАЯ ОБЩЕОБРАЗОВАТЕЛЬНАЯ ШКОЛА"</t>
  </si>
  <si>
    <t>0406003482</t>
  </si>
  <si>
    <t>84640455</t>
  </si>
  <si>
    <t>МУНИЦИПАЛЬНОЕ БЮДЖЕТНОЕ ОБЩЕОБРАЗОВАТЕЛЬНОЕ УЧРЕЖДЕНИЕ "ОГНЕВСКАЯ СРЕДНЯЯ ОБЩЕОБРАЗОВАТЕЛЬНАЯ ШКОЛА"</t>
  </si>
  <si>
    <t>0406003316</t>
  </si>
  <si>
    <t>МУНИЦИПАЛЬНОЕ БЮДЖЕТНОЕ ОБЩЕОБРАЗОВАТЕЛЬНОЕ УЧРЕЖДЕНИЕ "МУЛЬТИНСКАЯ СРЕДНЯЯ ОБЩЕОБРАЗОВАТЕЛЬНАЯ ШКОЛА ИМЕНИ ЖЕЛЕЗНОВА ПАНКРАТА ВИНИТОВИЧА"</t>
  </si>
  <si>
    <t>0406003436</t>
  </si>
  <si>
    <t>МУНИЦИПАЛЬНОЕ БЮДЖЕТНОЕ ОБЩЕОБРАЗОВАТЕЛЬНОЕ УЧРЕЖДЕНИЕ "КАТАНДИНСКАЯ СРЕДНЯЯ ОБЩЕОБРАЗОВАТЕЛЬНАЯ ШКОЛА" ИМЕНИ ГЕРОЯ СОВЕТСКОГО СОЮЗА ПИМЕНА НИКОЛАЕВИЧА НАГОВИЦИНА</t>
  </si>
  <si>
    <t>0406003429</t>
  </si>
  <si>
    <t>МУНИЦИПАЛЬНОЕ БЮДЖЕТНОЕ ОБЩЕОБРАЗОВАТЕЛЬНОЕ УЧРЕЖДЕНИЕ "КАСТАХТИНСКАЯ ОСНОВНАЯ ОБЩЕОБРАЗОВАТЕЛЬНАЯ ШКОЛА"</t>
  </si>
  <si>
    <t>0406003404</t>
  </si>
  <si>
    <t>МУНИЦИПАЛЬНОЕ БЮДЖЕТНОЕ ОБЩЕОБРАЗОВАТЕЛЬНОЕ УЧРЕЖДЕНИЕ "ГОРБУНОВСКАЯ ОСНОВНАЯ ОБЩЕОБРАЗОВАТЕЛЬНАЯ ШКОЛА"</t>
  </si>
  <si>
    <t>0406003073</t>
  </si>
  <si>
    <t>МУНИЦИПАЛЬНОЕ БЮДЖЕТНОЕ ОБЩЕОБРАЗОВАТЕЛЬНОЕ УЧРЕЖДЕНИЕ "ВЕРХ-УЙМОНСКАЯ СРЕДНЯЯ ОБЩЕОБРАЗОВАТЕЛЬНАЯ ШКОЛА"</t>
  </si>
  <si>
    <t>0406003531</t>
  </si>
  <si>
    <t>МУНИЦИПАЛЬНОЕ БЮДЖЕТНОЕ ОБЩЕОБРАЗОВАТЕЛЬНОЕ УЧРЕЖДЕНИЕ "БАННОВСКАЯ ОСНОВНАЯ ОБЩЕОБРАЗОВАТЕЛЬНАЯ ШКОЛА"</t>
  </si>
  <si>
    <t>0406003355</t>
  </si>
  <si>
    <t>МУНИЦИПАЛЬНОЕ БЮДЖЕТНОЕ ОБЩЕОБРАЗОВАТЕЛЬНОЕ УЧРЕЖДЕНИЕ "АМУРСКАЯ СРЕДНЯЯ ОБЩЕОБРАЗОВАТЕЛЬНАЯ ШКОЛА"</t>
  </si>
  <si>
    <t>0406003002</t>
  </si>
  <si>
    <t>МИКРОКРЕДИТНАЯ КОМПАНИЯ АВТОНОМНОЕ МУНИЦИПАЛЬНОЕ УЧРЕЖДЕНИЕ "ЦЕНТР ПОДДЕРЖКИ СУБЪЕКТОВ ПРЕДПРИНИМАТЕЛЬСТВА" МУНИЦИПАЛЬНОГО ОБРАЗОВАНИЯ "УСТЬ - КОКСИНСКИЙ РАЙОН" РЕСПУБЛИКИ АЛТАЙ</t>
  </si>
  <si>
    <t>0406005634</t>
  </si>
  <si>
    <t>АДМИНИСТРАЦИЯ МУНИЦИПАЛЬНОГО ОБРАЗОВАНИЯ "УСТЬ-КОКСИНСКИЙ РАЙОН" РЕСПУБЛИКИ АЛТАЙ</t>
  </si>
  <si>
    <t>0406004214</t>
  </si>
  <si>
    <t>84643470</t>
  </si>
  <si>
    <t>СЕЛЬСКАЯ АДМИНИСТРАЦИЯ ЭЛЕКМОНАРСКОГО СЕЛЬСКОГО ПОСЕЛЕНИЯ</t>
  </si>
  <si>
    <t>0410000452</t>
  </si>
  <si>
    <t>СЕЛЬСКАЯ АДМИНИСТРАЦИЯ ЧЕМАЛЬСКОГО СЕЛЬСКОГО ПОСЕЛЕНИЯ</t>
  </si>
  <si>
    <t>0410001047</t>
  </si>
  <si>
    <t>84643445</t>
  </si>
  <si>
    <t>СЕЛЬСКАЯ АДМИНИСТРАЦИЯ УЗНЕЗИНСКОГО СЕЛЬСКОГО ПОСЕЛЕНИЯ</t>
  </si>
  <si>
    <t>0410002153</t>
  </si>
  <si>
    <t>84643440</t>
  </si>
  <si>
    <t>СЕЛЬСКАЯ АДМИНИСТРАЦИЯ КУЮССКОГО СЕЛЬСКОГО ПОСЕЛЕНИЯ</t>
  </si>
  <si>
    <t>0410000389</t>
  </si>
  <si>
    <t>84643410</t>
  </si>
  <si>
    <t>СЕЛЬСКАЯ АДМИНИСТРАЦИЯ БЕШПЕЛЬТИРСКОГО СЕЛЬСКОГО ПОСЕЛЕНИЯ</t>
  </si>
  <si>
    <t>0410000607</t>
  </si>
  <si>
    <t>84643405</t>
  </si>
  <si>
    <t>СЕЛЬСКАЯ АДМИНИСТРАЦИЯ АНОСИНСКОГО СЕЛЬСКОГО ПОСЕЛЕНИЯ</t>
  </si>
  <si>
    <t>0410001167</t>
  </si>
  <si>
    <t>ОТДЕЛ ОБРАЗОВАНИЯ АДМИНИСТРАЦИИ ЧЕМАЛЬСКОГО РАЙОНА РЕСПУБЛИКИ АЛТАЙ</t>
  </si>
  <si>
    <t>0410004055</t>
  </si>
  <si>
    <t>МУНИЦИПАЛЬНОЕ УЧРЕЖДЕНИЕ ДОПОЛНИТЕЛЬНОГО ОБРАЗОВАНИЯ "ЧЕМАЛЬСКИЙ ДОМ ДЕТСКОГО ТВОРЧЕСТВА"</t>
  </si>
  <si>
    <t>0410002570</t>
  </si>
  <si>
    <t>МУНИЦИПАЛЬНОЕ УЧРЕЖДЕНИЕ "РЕДАКЦИЯ ГАЗЕТЫ "ЧЕМАЛЬСКИЙ ВЕСТНИК"</t>
  </si>
  <si>
    <t>0410000413</t>
  </si>
  <si>
    <t>МУНИЦИПАЛЬНОЕ ОБЩЕОБРАЗОВАТЕЛЬНОЕ УЧРЕЖДЕНИЕ "ЭЛИКМАНАРСКАЯ СРЕДНЯЯ ОБЩЕОБРАЗОВАТЕЛЬНАЯ ШКОЛА"</t>
  </si>
  <si>
    <t>0410002650</t>
  </si>
  <si>
    <t>МУНИЦИПАЛЬНОЕ ОБЩЕОБРАЗОВАТЕЛЬНОЕ УЧРЕЖДЕНИЕ "ЭДИГАНСКАЯ ОСНОВНАЯ ОБЩЕОБРАЗОВАТЕЛЬНАЯ ШКОЛА"</t>
  </si>
  <si>
    <t>0410002629</t>
  </si>
  <si>
    <t>84643460</t>
  </si>
  <si>
    <t>МУНИЦИПАЛЬНОЕ ОБЩЕОБРАЗОВАТЕЛЬНОЕ УЧРЕЖДЕНИЕ "ЧЕПОШСКАЯ СРЕДНЯЯ ОБЩЕОБРАЗОВАТЕЛЬНАЯ ШКОЛА"</t>
  </si>
  <si>
    <t>0410002763</t>
  </si>
  <si>
    <t>МУНИЦИПАЛЬНОЕ ОБЩЕОБРАЗОВАТЕЛЬНОЕ УЧРЕЖДЕНИЕ "УЗНЕЗИНСКАЯ СРЕДНЯЯ ОБЩЕОБРАЗОВАТЕЛЬНАЯ ШКОЛА ИМЕНИ ДИНАСТИИ ТОЗЫЯКОВЫХ"</t>
  </si>
  <si>
    <t>0410002925</t>
  </si>
  <si>
    <t>МУНИЦИПАЛЬНОЕ ОБЩЕОБРАЗОВАТЕЛЬНОЕ УЧРЕЖДЕНИЕ "ОРОКТОЙСКАЯ НАЧАЛЬНАЯ ОБЩЕОБРАЗОВАТЕЛЬНАЯ ШКОЛА"</t>
  </si>
  <si>
    <t>0410003679</t>
  </si>
  <si>
    <t>МУНИЦИПАЛЬНОЕ ОБЩЕОБРАЗОВАТЕЛЬНОЕ УЧРЕЖДЕНИЕ "КУЮССКАЯ ОСНОВНАЯ ОБЩЕОБРАЗОВАТЕЛЬНАЯ ШКОЛА"</t>
  </si>
  <si>
    <t>0410003654</t>
  </si>
  <si>
    <t>МУНИЦИПАЛЬНОЕ ОБЩЕОБРАЗОВАТЕЛЬНОЕ УЧРЕЖДЕНИЕ "БЕШПЕЛЬТИРСКАЯ СРЕДНЯЯ ОБЩЕОБРАЗОВАТЕЛЬНАЯ ШКОЛА ИМЕНИ НИНЫ НИКОЛАЕВНЫ СУРАЗАКОВОЙ"</t>
  </si>
  <si>
    <t>0410002700</t>
  </si>
  <si>
    <t>МУНИЦИПАЛЬНОЕ ОБЩЕОБРАЗОВАТЕЛЬНОЕ УЧРЕЖДЕНИЕ "АЮЛИНСКАЯ ОСНОВНАЯ ОБЩЕОБРАЗОВАТЕЛЬНАЯ ШКОЛА"</t>
  </si>
  <si>
    <t>0410002770</t>
  </si>
  <si>
    <t>МУНИЦИПАЛЬНОЕ ОБЩЕОБРАЗОВАТЕЛЬНОЕ УЧРЕЖДЕНИЕ "АНОСИНСКАЯ СРЕДНЯЯ ОБЩЕОБРАЗОВАТЕЛЬНАЯ ШКОЛА ИМЕНИ Г.И.ГУРКИНА"</t>
  </si>
  <si>
    <t>0410002788</t>
  </si>
  <si>
    <t>МУНИЦИПАЛЬНОЕ ДОШКОЛЬНОЕ ОБРАЗОВАТЕЛЬНОЕ УЧРЕЖДЕНИЕ "ДЕТСКИЙ САД "УЛЫБКА"</t>
  </si>
  <si>
    <t>0411159140</t>
  </si>
  <si>
    <t>МУНИЦИПАЛЬНОЕ ДОШКОЛЬНОЕ ОБРАЗОВАТЕЛЬНОЕ УЧРЕЖДЕНИЕ "ДЕТСКИЙ САД "МЕДВЕЖОНОК""</t>
  </si>
  <si>
    <t>0408017177</t>
  </si>
  <si>
    <t>МУНИЦИПАЛЬНОЕ БЮДЖЕТНОЕ ДОШКОЛЬНОЕ ОБРАЗОВАТЕЛЬНОЕ УЧРЕЖДЕНИЕ "ДЕТСКИЙ САД "ЧАЙКА""</t>
  </si>
  <si>
    <t>0410003855</t>
  </si>
  <si>
    <t>СОВЕТ ДЕПУТАТОВ МУНИЦИПАЛЬНОГО ОБРАЗОВАНИЯ "ЧОЙСКИЙ РАЙОН"</t>
  </si>
  <si>
    <t>0411170961</t>
  </si>
  <si>
    <t>84645470</t>
  </si>
  <si>
    <t>СЕЛЬСКАЯ АДМИНИСТРАЦИЯ ЫНЫРГИНСКОГО СЕЛЬСКОГО ПОСЕЛЕНИЯ ЧОЙСКОГО РАЙОНА РЕСПУБЛИКИ АЛТАЙ</t>
  </si>
  <si>
    <t>0409000320</t>
  </si>
  <si>
    <t>84645445</t>
  </si>
  <si>
    <t>СЕЛЬСКАЯ АДМИНИСТРАЦИЯ СЕЙКИНСКОГО СЕЛЬСКОГО ПОСЕЛЕНИЯ ЧОЙСКОГО РАЙОНА РЕСПУБЛИКИ АЛТАЙ</t>
  </si>
  <si>
    <t>0409000345</t>
  </si>
  <si>
    <t>СЕЛЬСКАЯ АДМИНИСТРАЦИЯ КАРАКОКШИНСКОГО СЕЛЬСКОГО ПОСЕЛЕНИЯ ЧОЙСКОГО РАЙОНА РЕСПУБЛИКИ АЛТАЙ</t>
  </si>
  <si>
    <t>0409000338</t>
  </si>
  <si>
    <t>84645410</t>
  </si>
  <si>
    <t>СЕЛЬСКАЯ АДМИНИСТРАЦИЯ ВЕРХ-ПЬЯНКОВСКОГО СЕЛЬСКОГО ПОСЕЛЕНИЯ ЧОЙСКОГО РАЙОНА РЕСПУБЛИКИ АЛТАЙ</t>
  </si>
  <si>
    <t>0409000480</t>
  </si>
  <si>
    <t>ОТДЕЛ ОБРАЗОВАНИЯ АДМИНИСТРАЦИИ МУНИЦИПАЛЬНОГО ОБРАЗОВАНИЯ ЧОЙСКИЙ РАЙОН</t>
  </si>
  <si>
    <t>0409003628</t>
  </si>
  <si>
    <t>МУНИЦИПАЛЬНОЕ УЧРЕЖДЕНИЕ ДОПОЛНИТЕЛЬНОГО ОБРАЗОВАНИЯ "ЧОЙСКИЙ ЦЕНТР ДОПОЛНИТЕЛЬНОГО ОБРАЗОВАНИЯ"</t>
  </si>
  <si>
    <t>0409910626</t>
  </si>
  <si>
    <t>МУНИЦИПАЛЬНОЕ ОБЩЕОБРАЗОВАТЕЛЬНОЕ УЧРЕЖДЕНИЕ "ЫНЫРГИНСКАЯ СРЕДНЯЯ ОБЩЕОБРАЗОВАТЕЛЬНАЯ ШКОЛА"</t>
  </si>
  <si>
    <t>0409003931</t>
  </si>
  <si>
    <t>МУНИЦИПАЛЬНОЕ ОБЩЕОБРАЗОВАТЕЛЬНОЕ УЧРЕЖДЕНИЕ "ЧОЙСКАЯ СРЕДНЯЯ ОБЩЕОБРАЗОВАТЕЛЬНАЯ ШКОЛА"</t>
  </si>
  <si>
    <t>0409003900</t>
  </si>
  <si>
    <t>МУНИЦИПАЛЬНОЕ ОБЩЕОБРАЗОВАТЕЛЬНОЕ УЧРЕЖДЕНИЕ "УСКУЧСКАЯ ОСНОВНАЯ ОБЩЕОБРАЗОВАТЕЛЬНАЯ ШКОЛА"</t>
  </si>
  <si>
    <t>0409003949</t>
  </si>
  <si>
    <t>МУНИЦИПАЛЬНОЕ ОБЩЕОБРАЗОВАТЕЛЬНОЕ УЧРЕЖДЕНИЕ "СЕЙКИНСКАЯ СРЕДНЯЯ ОБЩЕОБРАЗОВАТЕЛЬНАЯ ШКОЛА"</t>
  </si>
  <si>
    <t>0409003924</t>
  </si>
  <si>
    <t>МУНИЦИПАЛЬНОЕ ОБЩЕОБРАЗОВАТЕЛЬНОЕ УЧРЕЖДЕНИЕ "КАРАКОКШИНСКАЯ СРЕДНЯЯ ОБЩЕОБРАЗОВАТЕЛЬНАЯ ШКОЛА ИМЕНИ С.В. ТАРТЫКОВА"</t>
  </si>
  <si>
    <t>0409003917</t>
  </si>
  <si>
    <t>МУНИЦИПАЛЬНОЕ КАЗЕННОЕ УЧРЕЖДЕНИЕ "УПРАВЛЕНИЕ ПО ОБЕСПЕЧЕНИЮ ДЕЯТЕЛЬНОСТИ ОРГАНОВ МЕСТНОГО САМОУПРАВЛЕНИЯ МУНИЦИПАЛЬНОГО ОБРАЗОВАНИЯ "ЧОЙСКИЙ РАЙОН" РЕСПУБЛИКИ АЛТАЙ</t>
  </si>
  <si>
    <t>0411171965</t>
  </si>
  <si>
    <t>МУНИЦИПАЛЬНОЕ БЮДЖЕТНОЕ УЧРЕЖДЕНИЕ ДОПОЛНИТЕЛЬНОГО ОБРАЗОВАНИЯ "ЧОЙСКАЯ ДЕТСКАЯ ШКОЛА ИСКУССТВ"</t>
  </si>
  <si>
    <t>0409003716</t>
  </si>
  <si>
    <t>АДМИНИСТРАЦИЯ МУНИЦИПАЛЬНОГО ОБРАЗОВАНИЯ "ЧОЙСКИЙ РАЙОН" РЕСПУБЛИКИ АЛТАЙ</t>
  </si>
  <si>
    <t>0409381852</t>
  </si>
  <si>
    <t>84650494</t>
  </si>
  <si>
    <t>СЕЛЬСКАЯ АДМИНИСТРАЦИЯ МУНИЦИПАЛЬНОГО ОБРАЗОВАНИЯ ШЫРГАЙТИНСКОЕ СЕЛЬСКОЕ ПОСЕЛЕНИЕ</t>
  </si>
  <si>
    <t>0405003592</t>
  </si>
  <si>
    <t>СЕЛЬСКАЯ АДМИНИСТРАЦИЯ МУНИЦИПАЛЬНОГО ОБРАЗОВАНИЯ ШЕБАЛИНСКОЕ СЕЛЬСКОЕ ПОСЕЛЕНИЕ</t>
  </si>
  <si>
    <t>0405003627</t>
  </si>
  <si>
    <t>84650490</t>
  </si>
  <si>
    <t>СЕЛЬСКАЯ АДМИНИСТРАЦИЯ МУНИЦИПАЛЬНОГО ОБРАЗОВАНИЯ ЧЕРГИНСКОЕ СЕЛЬСКОЕ ПОСЕЛЕНИЕ</t>
  </si>
  <si>
    <t>0405003634</t>
  </si>
  <si>
    <t>84650475</t>
  </si>
  <si>
    <t>СЕЛЬСКАЯ АДМИНИСТРАЦИЯ МУНИЦИПАЛЬНОГО ОБРАЗОВАНИЯ УЛУСЧЕРГИНСКОЕ СЕЛЬСКОЕ ПОСЕЛЕНИЕ</t>
  </si>
  <si>
    <t>0405003553</t>
  </si>
  <si>
    <t>84650465</t>
  </si>
  <si>
    <t>СЕЛЬСКАЯ АДМИНИСТРАЦИЯ МУНИЦИПАЛЬНОГО ОБРАЗОВАНИЯ МАЛОЧЕРГИНСКОЕ СЕЛЬСКОЕ ПОСЕЛЕНИЕ</t>
  </si>
  <si>
    <t>0405003546</t>
  </si>
  <si>
    <t>84650457</t>
  </si>
  <si>
    <t>СЕЛЬСКАЯ АДМИНИСТРАЦИЯ МУНИЦИПАЛЬНОГО ОБРАЗОВАНИЯ КАСПИНСКОЕ СЕЛЬСКОЕ ПОСЕЛЕНИЕ</t>
  </si>
  <si>
    <t>0405003578</t>
  </si>
  <si>
    <t>84650455</t>
  </si>
  <si>
    <t>СЕЛЬСКАЯ АДМИНИСТРАЦИЯ МУНИЦИПАЛЬНОГО ОБРАЗОВАНИЯ КАМЛАКСКОЕ СЕЛЬСКОЕ ПОСЕЛЕНИЕ</t>
  </si>
  <si>
    <t>0405003539</t>
  </si>
  <si>
    <t>84650445</t>
  </si>
  <si>
    <t>СЕЛЬСКАЯ АДМИНИСТРАЦИЯ МУНИЦИПАЛЬНОГО ОБРАЗОВАНИЯ ИЛЬИНСКОЕ СЕЛЬСКОЕ ПОСЕЛЕНИЕ</t>
  </si>
  <si>
    <t>0405003585</t>
  </si>
  <si>
    <t>84650430</t>
  </si>
  <si>
    <t>Налог с владельцев транспортных средств и налог на приобретение автотранспортных средств</t>
  </si>
  <si>
    <t>18210904020020000110</t>
  </si>
  <si>
    <t>СЕЛЬСКАЯ АДМИНИСТРАЦИЯ МУНИЦИПАЛЬНОГО ОБРАЗОВАНИЯ ВЕРХ-АПШУЯХТИНСКОЕ СЕЛЬСКОЕ ПОСЕЛЕНИЕ</t>
  </si>
  <si>
    <t>0405003610</t>
  </si>
  <si>
    <t>84650420</t>
  </si>
  <si>
    <t>СЕЛЬСКАЯ АДМИНИСТРАЦИЯ МУНИЦИПАЛЬНОГО ОБРАЗОВАНИЯ БЕШ-ОЗЕКСКОЕ СЕЛЬСКОЕ ПОСЕЛЕНИЕ</t>
  </si>
  <si>
    <t>0405003659</t>
  </si>
  <si>
    <t>84650405</t>
  </si>
  <si>
    <t>СЕЛЬСКАЯ АДМИНИСТРАЦИЯ МУНИЦИПАЛЬНОГО ОБРАЗОВАНИЯ АКТЕЛЬСКОЕ СЕЛЬСКОЕ ПОСЕЛЕНИЕ</t>
  </si>
  <si>
    <t>0405003602</t>
  </si>
  <si>
    <t>МУНИЦИПАЛЬНОЕ УЧРЕЖДЕНИЕ "СОВЕТ ДЕПУТАТОВ РАЙОНА (АЙМАКА) МУНИЦИПАЛЬНОГО ОБРАЗОВАНИЯ "ШЕБАЛИНСКИЙ РАЙОН"</t>
  </si>
  <si>
    <t>0411152585</t>
  </si>
  <si>
    <t>МУНИЦИПАЛЬНОЕ КАЗЕННОЕ УЧРЕЖДЕНИЕ "ПО ДЕЛАМ ГОЧС И ЕДИНАЯ ДЕЖУРНО-ДИСПЕТЧЕРСКАЯ СЛУЖБА МО "ШЕБАЛИНСКИЙ РАЙОН"</t>
  </si>
  <si>
    <t>0411158749</t>
  </si>
  <si>
    <t>МУНИЦИПАЛЬНОЕ КАЗЕННОЕ УЧРЕЖДЕНИЕ "КРАЕВЕДЧЕСКИЙ МУЗЕЙ ШЕБАЛИНСКОГО РАЙОНА"</t>
  </si>
  <si>
    <t>0411158636</t>
  </si>
  <si>
    <t>МУНИЦИПАЛЬНОЕ БЮДЖЕТНОЕ УЧРЕЖДЕНИЕ «ШЕБАЛИНСКАЯ РАЙОННАЯ МЕЖПОСЕЛЕНЧЕСКАЯ БИБЛИОТЕКА»</t>
  </si>
  <si>
    <t>0411158403</t>
  </si>
  <si>
    <t>МУНИЦИПАЛЬНОЕ БЮДЖЕТНОЕ УЧРЕЖДЕНИЕ "ИЛЬИНКА"</t>
  </si>
  <si>
    <t>0411149078</t>
  </si>
  <si>
    <t>МУНИЦИПАЛЬНОЕ БЮДЖЕТНОЕ ОБЩЕОБРАЗОВАТЕЛЬНОЕ УЧРЕЖДЕНИЕ "ШЕБАЛИНСКАЯ СРЕДНЯЯ ОБЩЕОБРАЗОВАТЕЛЬНАЯ ШКОЛА ИМЕНИ Л.В.КОКЫШЕВА"</t>
  </si>
  <si>
    <t>0405002341</t>
  </si>
  <si>
    <t>МУНИЦИПАЛЬНОЕ БЮДЖЕТНОЕ ДОШКОЛЬНОЕ ОБРАЗОВАТЕЛЬНОЕ УЧРЕЖДЕНИЕ ДЕТСКИЙ САД "СОЛНЫШКО" С.ШЕБАЛИНО</t>
  </si>
  <si>
    <t>0405004035</t>
  </si>
  <si>
    <t>АДМИНИСТРАЦИЯ МУНИЦИПАЛЬНОГО ОБРАЗОВАНИЯ "ШЕБАЛИНСКИЙ РАЙОН"</t>
  </si>
  <si>
    <t>0405003497</t>
  </si>
  <si>
    <t>Задолженность по платежам в бюджетную систему Российской Федерации на 01.01.2021 г.</t>
  </si>
  <si>
    <t>весго</t>
  </si>
  <si>
    <t xml:space="preserve">страховые </t>
  </si>
  <si>
    <t xml:space="preserve">ГАД </t>
  </si>
  <si>
    <t>в т.ч. Страховые взносы во внебюджетные фонды, руб.</t>
  </si>
  <si>
    <t>Задолженность без страх.взносов, руб.</t>
  </si>
  <si>
    <t>Министерство здравоохранения Республики Алтай</t>
  </si>
  <si>
    <t>Министерство культуры Республики Алтай</t>
  </si>
  <si>
    <t>Министерство образования и науки Республики Алтай</t>
  </si>
  <si>
    <t xml:space="preserve">Комитет ветеринарии с Госветинспекцией
Республики Алтай
</t>
  </si>
  <si>
    <t>Министерство сельского хозяйства Республики Алтай</t>
  </si>
  <si>
    <t xml:space="preserve">Министерство финансов Республики Алтай </t>
  </si>
  <si>
    <t>Министерство регионального развития Республики Алтай</t>
  </si>
  <si>
    <t>Министерство цифрового развития Республики Алтай</t>
  </si>
  <si>
    <t>Министерство труда, социального развития и занятостинаселения Республики Алтай</t>
  </si>
  <si>
    <t xml:space="preserve">Комитет по делам записи актов гражданского
состояния и архивов Республики Алтай
</t>
  </si>
  <si>
    <t xml:space="preserve">Комитет по физической культуре и спорту
Республики Алтай
</t>
  </si>
  <si>
    <t>Контрольно-счетная палата Республики Алтай</t>
  </si>
  <si>
    <t>Комитет по тарифам Республики Алтай</t>
  </si>
  <si>
    <t>Избирательная комиссия  Республики Алтай</t>
  </si>
  <si>
    <t>Государственное Собрание - Эл Курултай Республики Алтай</t>
  </si>
  <si>
    <t>Правительство Республики Алтай</t>
  </si>
  <si>
    <t>Министерство природных ресурсов, экологии и туризма Республики Алтай</t>
  </si>
  <si>
    <t xml:space="preserve">Комитет по национальной политике
и связям с общественностью Республики Алтай
</t>
  </si>
  <si>
    <t>Аппарат уполномоченного по правам человека</t>
  </si>
  <si>
    <t>Комитет по охране животного мира РА</t>
  </si>
  <si>
    <t xml:space="preserve">Комитет по обеспечению деятельности
мировых судей Республики Алтай
</t>
  </si>
  <si>
    <t>Аппарат уполномоченного по защите прав предпринимателей РА</t>
  </si>
  <si>
    <t>Министерство экономического развития Республики Алтай</t>
  </si>
  <si>
    <t>Инспекция по государственной охране объектов культурного наследия Республики Алтай</t>
  </si>
  <si>
    <t xml:space="preserve">всего по ГАД </t>
  </si>
  <si>
    <t xml:space="preserve">ВСЕГО по МО </t>
  </si>
  <si>
    <t>ИТОГО :</t>
  </si>
  <si>
    <t>Дополнительные страховые взносы на ОПС за работников, которые трудятся в условиях, дающих право на досрочную пенсию, в том числе:– для занятых на работах с тяжелыми условиями труда (пп. 2-18 ч. 1 ст. 30 Федерального закона от 28.12.2013 г. № 400-ФЗ) (доптариф не зависит от результатов спецоценки)</t>
  </si>
  <si>
    <t>Дополнительные страховые взносы на ОПС за работников, которые трудятся в условиях, дающих право на досрочную пенсию, в том числе: для занятых на работах с вредными условиями труда (п. 1 ч. 1 ст. 30 Федерального закона от 28.12.2013 г. № 400-ФЗ) (доптариф не зависит от результатов спецоценки)</t>
  </si>
  <si>
    <t>главы</t>
  </si>
  <si>
    <t>всего задолженность на 01.01.2021, руб.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</si>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</sst>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0\ _₽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right" vertical="center" wrapText="1"/>
    </xf>
    <xf numFmtId="49" fontId="0" fillId="2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164" fontId="1" fillId="0" borderId="1" xfId="0" applyNumberFormat="1" applyFont="1" applyBorder="1" applyAlignment="1">
      <alignment horizontal="right" vertical="center" wrapText="1"/>
    </xf>
    <xf numFmtId="49" fontId="0" fillId="3" borderId="0" xfId="0" applyNumberFormat="1" applyFont="1" applyFill="1" applyAlignment="1">
      <alignment horizontal="left"/>
    </xf>
    <xf numFmtId="164" fontId="1" fillId="3" borderId="1" xfId="0" applyNumberFormat="1" applyFont="1" applyFill="1" applyBorder="1" applyAlignment="1">
      <alignment horizontal="right" vertical="center" wrapText="1"/>
    </xf>
    <xf numFmtId="49" fontId="0" fillId="3" borderId="0" xfId="0" applyNumberFormat="1" applyFill="1" applyAlignment="1">
      <alignment horizontal="left"/>
    </xf>
    <xf numFmtId="1" fontId="0" fillId="3" borderId="0" xfId="0" applyNumberFormat="1" applyFill="1" applyAlignment="1">
      <alignment horizontal="right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4" fontId="3" fillId="0" borderId="2" xfId="0" applyNumberFormat="1" applyFont="1" applyBorder="1"/>
    <xf numFmtId="4" fontId="3" fillId="0" borderId="1" xfId="0" applyNumberFormat="1" applyFont="1" applyBorder="1"/>
    <xf numFmtId="0" fontId="0" fillId="0" borderId="1" xfId="0" applyBorder="1"/>
    <xf numFmtId="0" fontId="5" fillId="0" borderId="1" xfId="0" applyFont="1" applyBorder="1"/>
    <xf numFmtId="0" fontId="5" fillId="3" borderId="1" xfId="0" applyFont="1" applyFill="1" applyBorder="1"/>
    <xf numFmtId="4" fontId="5" fillId="3" borderId="1" xfId="0" applyNumberFormat="1" applyFont="1" applyFill="1" applyBorder="1"/>
    <xf numFmtId="0" fontId="6" fillId="0" borderId="0" xfId="0" applyFont="1"/>
    <xf numFmtId="4" fontId="0" fillId="0" borderId="0" xfId="0" applyNumberFormat="1"/>
    <xf numFmtId="0" fontId="7" fillId="2" borderId="0" xfId="0" applyFont="1" applyFill="1"/>
    <xf numFmtId="4" fontId="8" fillId="2" borderId="0" xfId="0" applyNumberFormat="1" applyFont="1" applyFill="1"/>
    <xf numFmtId="1" fontId="1" fillId="0" borderId="3" xfId="0" applyNumberFormat="1" applyFont="1" applyFill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right" vertical="center" wrapText="1"/>
    </xf>
    <xf numFmtId="49" fontId="0" fillId="0" borderId="1" xfId="0" applyNumberFormat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9"/>
  <sheetViews>
    <sheetView topLeftCell="A223" workbookViewId="0">
      <selection activeCell="E248" sqref="E248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9" x14ac:dyDescent="0.25">
      <c r="A1" s="7" t="s">
        <v>619</v>
      </c>
      <c r="B1" s="7"/>
      <c r="C1" s="7"/>
      <c r="D1" s="7"/>
      <c r="E1" s="7"/>
      <c r="F1" s="7"/>
      <c r="G1" s="7"/>
      <c r="H1" s="7"/>
    </row>
    <row r="2" spans="1:9" ht="31.5" x14ac:dyDescent="0.25">
      <c r="A2" s="34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5" t="s">
        <v>5</v>
      </c>
      <c r="G2" s="35" t="s">
        <v>6</v>
      </c>
      <c r="H2" s="35" t="s">
        <v>7</v>
      </c>
      <c r="I2" s="32" t="s">
        <v>654</v>
      </c>
    </row>
    <row r="3" spans="1:9" ht="94.5" x14ac:dyDescent="0.25">
      <c r="A3" s="5" t="s">
        <v>165</v>
      </c>
      <c r="B3" s="5" t="s">
        <v>166</v>
      </c>
      <c r="C3" s="5" t="s">
        <v>153</v>
      </c>
      <c r="D3" s="5" t="s">
        <v>154</v>
      </c>
      <c r="E3" s="5" t="s">
        <v>34</v>
      </c>
      <c r="F3" s="33">
        <v>0</v>
      </c>
      <c r="G3" s="33">
        <v>75.290000000000006</v>
      </c>
      <c r="H3" s="33">
        <v>0</v>
      </c>
      <c r="I3" s="37">
        <v>903</v>
      </c>
    </row>
    <row r="4" spans="1:9" ht="157.5" x14ac:dyDescent="0.25">
      <c r="A4" s="5" t="s">
        <v>165</v>
      </c>
      <c r="B4" s="5" t="s">
        <v>166</v>
      </c>
      <c r="C4" s="5" t="s">
        <v>200</v>
      </c>
      <c r="D4" s="5" t="s">
        <v>652</v>
      </c>
      <c r="E4" s="5" t="s">
        <v>34</v>
      </c>
      <c r="F4" s="33">
        <v>0</v>
      </c>
      <c r="G4" s="33">
        <v>0.48</v>
      </c>
      <c r="H4" s="33">
        <v>0</v>
      </c>
      <c r="I4" s="37">
        <v>903</v>
      </c>
    </row>
    <row r="5" spans="1:9" ht="126" x14ac:dyDescent="0.25">
      <c r="A5" s="5" t="s">
        <v>129</v>
      </c>
      <c r="B5" s="5" t="s">
        <v>130</v>
      </c>
      <c r="C5" s="5" t="s">
        <v>88</v>
      </c>
      <c r="D5" s="5" t="s">
        <v>89</v>
      </c>
      <c r="E5" s="5" t="s">
        <v>43</v>
      </c>
      <c r="F5" s="33">
        <v>0</v>
      </c>
      <c r="G5" s="33">
        <v>38.07</v>
      </c>
      <c r="H5" s="33">
        <v>0</v>
      </c>
      <c r="I5" s="37">
        <v>903</v>
      </c>
    </row>
    <row r="6" spans="1:9" ht="105" x14ac:dyDescent="0.25">
      <c r="A6" s="5" t="s">
        <v>129</v>
      </c>
      <c r="B6" s="5" t="s">
        <v>130</v>
      </c>
      <c r="C6" s="5" t="s">
        <v>205</v>
      </c>
      <c r="D6" s="5" t="s">
        <v>206</v>
      </c>
      <c r="E6" s="5" t="s">
        <v>43</v>
      </c>
      <c r="F6" s="33">
        <v>125.43</v>
      </c>
      <c r="G6" s="33">
        <v>0</v>
      </c>
      <c r="H6" s="33">
        <v>0</v>
      </c>
      <c r="I6" s="37">
        <v>903</v>
      </c>
    </row>
    <row r="7" spans="1:9" ht="147" x14ac:dyDescent="0.25">
      <c r="A7" s="5" t="s">
        <v>196</v>
      </c>
      <c r="B7" s="5" t="s">
        <v>197</v>
      </c>
      <c r="C7" s="5" t="s">
        <v>194</v>
      </c>
      <c r="D7" s="5" t="s">
        <v>653</v>
      </c>
      <c r="E7" s="5" t="s">
        <v>43</v>
      </c>
      <c r="F7" s="33">
        <v>0</v>
      </c>
      <c r="G7" s="33">
        <v>10.41</v>
      </c>
      <c r="H7" s="33">
        <v>0</v>
      </c>
      <c r="I7" s="37">
        <v>901</v>
      </c>
    </row>
    <row r="8" spans="1:9" ht="73.5" x14ac:dyDescent="0.25">
      <c r="A8" s="5" t="s">
        <v>203</v>
      </c>
      <c r="B8" s="5" t="s">
        <v>204</v>
      </c>
      <c r="C8" s="5" t="s">
        <v>205</v>
      </c>
      <c r="D8" s="5" t="s">
        <v>206</v>
      </c>
      <c r="E8" s="5" t="s">
        <v>34</v>
      </c>
      <c r="F8" s="33">
        <v>2.33</v>
      </c>
      <c r="G8" s="33">
        <v>0</v>
      </c>
      <c r="H8" s="33">
        <v>0</v>
      </c>
      <c r="I8" s="37">
        <v>919</v>
      </c>
    </row>
    <row r="9" spans="1:9" ht="136.5" x14ac:dyDescent="0.25">
      <c r="A9" s="5" t="s">
        <v>29</v>
      </c>
      <c r="B9" s="5" t="s">
        <v>30</v>
      </c>
      <c r="C9" s="5" t="s">
        <v>10</v>
      </c>
      <c r="D9" s="5" t="s">
        <v>11</v>
      </c>
      <c r="E9" s="5" t="s">
        <v>31</v>
      </c>
      <c r="F9" s="33">
        <v>109900</v>
      </c>
      <c r="G9" s="33">
        <v>21052.080000000002</v>
      </c>
      <c r="H9" s="33">
        <v>40483.019999999997</v>
      </c>
      <c r="I9" s="37">
        <v>919</v>
      </c>
    </row>
    <row r="10" spans="1:9" ht="126" x14ac:dyDescent="0.25">
      <c r="A10" s="5" t="s">
        <v>29</v>
      </c>
      <c r="B10" s="5" t="s">
        <v>30</v>
      </c>
      <c r="C10" s="5" t="s">
        <v>88</v>
      </c>
      <c r="D10" s="5" t="s">
        <v>89</v>
      </c>
      <c r="E10" s="5" t="s">
        <v>31</v>
      </c>
      <c r="F10" s="33">
        <v>228316.81</v>
      </c>
      <c r="G10" s="33">
        <v>6802.71</v>
      </c>
      <c r="H10" s="33">
        <v>0</v>
      </c>
      <c r="I10" s="37">
        <v>919</v>
      </c>
    </row>
    <row r="11" spans="1:9" ht="94.5" x14ac:dyDescent="0.25">
      <c r="A11" s="5" t="s">
        <v>29</v>
      </c>
      <c r="B11" s="5" t="s">
        <v>30</v>
      </c>
      <c r="C11" s="5" t="s">
        <v>153</v>
      </c>
      <c r="D11" s="5" t="s">
        <v>154</v>
      </c>
      <c r="E11" s="5" t="s">
        <v>31</v>
      </c>
      <c r="F11" s="33">
        <v>0</v>
      </c>
      <c r="G11" s="33">
        <v>4589.3100000000004</v>
      </c>
      <c r="H11" s="33">
        <v>0</v>
      </c>
      <c r="I11" s="37">
        <v>919</v>
      </c>
    </row>
    <row r="12" spans="1:9" ht="136.5" x14ac:dyDescent="0.25">
      <c r="A12" s="5" t="s">
        <v>29</v>
      </c>
      <c r="B12" s="5" t="s">
        <v>30</v>
      </c>
      <c r="C12" s="5" t="s">
        <v>185</v>
      </c>
      <c r="D12" s="5" t="s">
        <v>186</v>
      </c>
      <c r="E12" s="5" t="s">
        <v>31</v>
      </c>
      <c r="F12" s="33">
        <v>0</v>
      </c>
      <c r="G12" s="33">
        <v>7619.05</v>
      </c>
      <c r="H12" s="33">
        <v>0</v>
      </c>
      <c r="I12" s="37">
        <v>919</v>
      </c>
    </row>
    <row r="13" spans="1:9" ht="126" x14ac:dyDescent="0.25">
      <c r="A13" s="5" t="s">
        <v>29</v>
      </c>
      <c r="B13" s="5" t="s">
        <v>30</v>
      </c>
      <c r="C13" s="5" t="s">
        <v>209</v>
      </c>
      <c r="D13" s="5" t="s">
        <v>210</v>
      </c>
      <c r="E13" s="5" t="s">
        <v>31</v>
      </c>
      <c r="F13" s="33">
        <v>87111.34</v>
      </c>
      <c r="G13" s="33">
        <v>21687.02</v>
      </c>
      <c r="H13" s="33">
        <v>0</v>
      </c>
      <c r="I13" s="37">
        <v>919</v>
      </c>
    </row>
    <row r="14" spans="1:9" ht="42" x14ac:dyDescent="0.25">
      <c r="A14" s="5" t="s">
        <v>29</v>
      </c>
      <c r="B14" s="5" t="s">
        <v>30</v>
      </c>
      <c r="C14" s="5" t="s">
        <v>213</v>
      </c>
      <c r="D14" s="5" t="s">
        <v>214</v>
      </c>
      <c r="E14" s="5" t="s">
        <v>31</v>
      </c>
      <c r="F14" s="33">
        <v>0</v>
      </c>
      <c r="G14" s="33">
        <v>110.68</v>
      </c>
      <c r="H14" s="33">
        <v>0</v>
      </c>
      <c r="I14" s="37">
        <v>919</v>
      </c>
    </row>
    <row r="15" spans="1:9" ht="42" x14ac:dyDescent="0.25">
      <c r="A15" s="5" t="s">
        <v>29</v>
      </c>
      <c r="B15" s="5" t="s">
        <v>30</v>
      </c>
      <c r="C15" s="5" t="s">
        <v>219</v>
      </c>
      <c r="D15" s="5" t="s">
        <v>220</v>
      </c>
      <c r="E15" s="5" t="s">
        <v>31</v>
      </c>
      <c r="F15" s="33">
        <v>0</v>
      </c>
      <c r="G15" s="33">
        <v>3822.51</v>
      </c>
      <c r="H15" s="33">
        <v>348.2</v>
      </c>
      <c r="I15" s="37">
        <v>919</v>
      </c>
    </row>
    <row r="16" spans="1:9" ht="73.5" x14ac:dyDescent="0.25">
      <c r="A16" s="5" t="s">
        <v>29</v>
      </c>
      <c r="B16" s="5" t="s">
        <v>30</v>
      </c>
      <c r="C16" s="5" t="s">
        <v>227</v>
      </c>
      <c r="D16" s="5" t="s">
        <v>228</v>
      </c>
      <c r="E16" s="5" t="s">
        <v>31</v>
      </c>
      <c r="F16" s="33">
        <v>0</v>
      </c>
      <c r="G16" s="33">
        <v>5730.82</v>
      </c>
      <c r="H16" s="33">
        <v>4997.3999999999996</v>
      </c>
      <c r="I16" s="37">
        <v>919</v>
      </c>
    </row>
    <row r="17" spans="1:9" ht="136.5" x14ac:dyDescent="0.25">
      <c r="A17" s="5" t="s">
        <v>29</v>
      </c>
      <c r="B17" s="5" t="s">
        <v>30</v>
      </c>
      <c r="C17" s="5" t="s">
        <v>238</v>
      </c>
      <c r="D17" s="5" t="s">
        <v>239</v>
      </c>
      <c r="E17" s="5" t="s">
        <v>31</v>
      </c>
      <c r="F17" s="33">
        <v>0</v>
      </c>
      <c r="G17" s="33">
        <v>0</v>
      </c>
      <c r="H17" s="33">
        <v>1500</v>
      </c>
      <c r="I17" s="37">
        <v>919</v>
      </c>
    </row>
    <row r="18" spans="1:9" ht="115.5" x14ac:dyDescent="0.25">
      <c r="A18" s="5" t="s">
        <v>29</v>
      </c>
      <c r="B18" s="5" t="s">
        <v>30</v>
      </c>
      <c r="C18" s="5" t="s">
        <v>240</v>
      </c>
      <c r="D18" s="5" t="s">
        <v>241</v>
      </c>
      <c r="E18" s="5" t="s">
        <v>31</v>
      </c>
      <c r="F18" s="33">
        <v>0</v>
      </c>
      <c r="G18" s="33">
        <v>0</v>
      </c>
      <c r="H18" s="33">
        <v>5000</v>
      </c>
      <c r="I18" s="37">
        <v>919</v>
      </c>
    </row>
    <row r="19" spans="1:9" ht="136.5" x14ac:dyDescent="0.25">
      <c r="A19" s="5" t="s">
        <v>187</v>
      </c>
      <c r="B19" s="5" t="s">
        <v>188</v>
      </c>
      <c r="C19" s="5" t="s">
        <v>185</v>
      </c>
      <c r="D19" s="5" t="s">
        <v>186</v>
      </c>
      <c r="E19" s="5" t="s">
        <v>189</v>
      </c>
      <c r="F19" s="33">
        <v>0</v>
      </c>
      <c r="G19" s="33">
        <v>1.55</v>
      </c>
      <c r="H19" s="33">
        <v>0</v>
      </c>
      <c r="I19" s="37">
        <v>910</v>
      </c>
    </row>
    <row r="20" spans="1:9" ht="136.5" x14ac:dyDescent="0.25">
      <c r="A20" s="5" t="s">
        <v>26</v>
      </c>
      <c r="B20" s="5" t="s">
        <v>27</v>
      </c>
      <c r="C20" s="5" t="s">
        <v>10</v>
      </c>
      <c r="D20" s="5" t="s">
        <v>11</v>
      </c>
      <c r="E20" s="5" t="s">
        <v>28</v>
      </c>
      <c r="F20" s="33">
        <v>559160.66</v>
      </c>
      <c r="G20" s="33">
        <v>262912.14</v>
      </c>
      <c r="H20" s="33">
        <v>234940.84</v>
      </c>
      <c r="I20" s="37">
        <v>919</v>
      </c>
    </row>
    <row r="21" spans="1:9" ht="126" x14ac:dyDescent="0.25">
      <c r="A21" s="5" t="s">
        <v>26</v>
      </c>
      <c r="B21" s="5" t="s">
        <v>27</v>
      </c>
      <c r="C21" s="5" t="s">
        <v>84</v>
      </c>
      <c r="D21" s="5" t="s">
        <v>85</v>
      </c>
      <c r="E21" s="5" t="s">
        <v>28</v>
      </c>
      <c r="F21" s="33">
        <v>2202820.2599999998</v>
      </c>
      <c r="G21" s="33">
        <v>1200663.99</v>
      </c>
      <c r="H21" s="33">
        <v>53.79</v>
      </c>
      <c r="I21" s="37">
        <v>919</v>
      </c>
    </row>
    <row r="22" spans="1:9" ht="126" x14ac:dyDescent="0.25">
      <c r="A22" s="5" t="s">
        <v>26</v>
      </c>
      <c r="B22" s="5" t="s">
        <v>27</v>
      </c>
      <c r="C22" s="5" t="s">
        <v>88</v>
      </c>
      <c r="D22" s="5" t="s">
        <v>89</v>
      </c>
      <c r="E22" s="5" t="s">
        <v>28</v>
      </c>
      <c r="F22" s="33">
        <v>953388.58</v>
      </c>
      <c r="G22" s="33">
        <v>395428.76</v>
      </c>
      <c r="H22" s="33">
        <v>24596.48</v>
      </c>
      <c r="I22" s="37">
        <v>919</v>
      </c>
    </row>
    <row r="23" spans="1:9" ht="105" x14ac:dyDescent="0.25">
      <c r="A23" s="5" t="s">
        <v>26</v>
      </c>
      <c r="B23" s="5" t="s">
        <v>27</v>
      </c>
      <c r="C23" s="5" t="s">
        <v>143</v>
      </c>
      <c r="D23" s="5" t="s">
        <v>144</v>
      </c>
      <c r="E23" s="5" t="s">
        <v>28</v>
      </c>
      <c r="F23" s="33">
        <v>0</v>
      </c>
      <c r="G23" s="33">
        <v>655.26</v>
      </c>
      <c r="H23" s="33">
        <v>0</v>
      </c>
      <c r="I23" s="37">
        <v>919</v>
      </c>
    </row>
    <row r="24" spans="1:9" ht="94.5" x14ac:dyDescent="0.25">
      <c r="A24" s="5" t="s">
        <v>26</v>
      </c>
      <c r="B24" s="5" t="s">
        <v>27</v>
      </c>
      <c r="C24" s="5" t="s">
        <v>145</v>
      </c>
      <c r="D24" s="5" t="s">
        <v>146</v>
      </c>
      <c r="E24" s="5" t="s">
        <v>28</v>
      </c>
      <c r="F24" s="33">
        <v>14646.03</v>
      </c>
      <c r="G24" s="33">
        <v>4323.12</v>
      </c>
      <c r="H24" s="33">
        <v>0</v>
      </c>
      <c r="I24" s="37">
        <v>919</v>
      </c>
    </row>
    <row r="25" spans="1:9" ht="94.5" x14ac:dyDescent="0.25">
      <c r="A25" s="5" t="s">
        <v>26</v>
      </c>
      <c r="B25" s="5" t="s">
        <v>27</v>
      </c>
      <c r="C25" s="5" t="s">
        <v>153</v>
      </c>
      <c r="D25" s="5" t="s">
        <v>154</v>
      </c>
      <c r="E25" s="5" t="s">
        <v>28</v>
      </c>
      <c r="F25" s="33">
        <v>118688.78</v>
      </c>
      <c r="G25" s="33">
        <v>45807.48</v>
      </c>
      <c r="H25" s="33">
        <v>3242.26</v>
      </c>
      <c r="I25" s="37">
        <v>919</v>
      </c>
    </row>
    <row r="26" spans="1:9" ht="136.5" x14ac:dyDescent="0.25">
      <c r="A26" s="5" t="s">
        <v>26</v>
      </c>
      <c r="B26" s="5" t="s">
        <v>27</v>
      </c>
      <c r="C26" s="5" t="s">
        <v>183</v>
      </c>
      <c r="D26" s="5" t="s">
        <v>184</v>
      </c>
      <c r="E26" s="5" t="s">
        <v>28</v>
      </c>
      <c r="F26" s="33">
        <v>677656.41</v>
      </c>
      <c r="G26" s="33">
        <v>381443.61</v>
      </c>
      <c r="H26" s="33">
        <v>12.47</v>
      </c>
      <c r="I26" s="37">
        <v>919</v>
      </c>
    </row>
    <row r="27" spans="1:9" ht="136.5" x14ac:dyDescent="0.25">
      <c r="A27" s="5" t="s">
        <v>26</v>
      </c>
      <c r="B27" s="5" t="s">
        <v>27</v>
      </c>
      <c r="C27" s="5" t="s">
        <v>185</v>
      </c>
      <c r="D27" s="5" t="s">
        <v>186</v>
      </c>
      <c r="E27" s="5" t="s">
        <v>28</v>
      </c>
      <c r="F27" s="33">
        <v>331061.23</v>
      </c>
      <c r="G27" s="33">
        <v>133549.56</v>
      </c>
      <c r="H27" s="33">
        <v>5701.9</v>
      </c>
      <c r="I27" s="37">
        <v>919</v>
      </c>
    </row>
    <row r="28" spans="1:9" ht="157.5" x14ac:dyDescent="0.25">
      <c r="A28" s="5" t="s">
        <v>26</v>
      </c>
      <c r="B28" s="5" t="s">
        <v>27</v>
      </c>
      <c r="C28" s="5" t="s">
        <v>199</v>
      </c>
      <c r="D28" s="5" t="s">
        <v>652</v>
      </c>
      <c r="E28" s="5" t="s">
        <v>28</v>
      </c>
      <c r="F28" s="33">
        <v>0</v>
      </c>
      <c r="G28" s="33">
        <v>5003.16</v>
      </c>
      <c r="H28" s="33">
        <v>0</v>
      </c>
      <c r="I28" s="37">
        <v>919</v>
      </c>
    </row>
    <row r="29" spans="1:9" ht="126" x14ac:dyDescent="0.25">
      <c r="A29" s="5" t="s">
        <v>26</v>
      </c>
      <c r="B29" s="5" t="s">
        <v>27</v>
      </c>
      <c r="C29" s="5" t="s">
        <v>209</v>
      </c>
      <c r="D29" s="5" t="s">
        <v>210</v>
      </c>
      <c r="E29" s="5" t="s">
        <v>28</v>
      </c>
      <c r="F29" s="33">
        <v>240123</v>
      </c>
      <c r="G29" s="33">
        <v>73054.37</v>
      </c>
      <c r="H29" s="33">
        <v>0</v>
      </c>
      <c r="I29" s="37">
        <v>919</v>
      </c>
    </row>
    <row r="30" spans="1:9" ht="73.5" x14ac:dyDescent="0.25">
      <c r="A30" s="5" t="s">
        <v>26</v>
      </c>
      <c r="B30" s="5" t="s">
        <v>27</v>
      </c>
      <c r="C30" s="5" t="s">
        <v>211</v>
      </c>
      <c r="D30" s="5" t="s">
        <v>212</v>
      </c>
      <c r="E30" s="5" t="s">
        <v>28</v>
      </c>
      <c r="F30" s="33">
        <v>0</v>
      </c>
      <c r="G30" s="33">
        <v>375.95</v>
      </c>
      <c r="H30" s="33">
        <v>0</v>
      </c>
      <c r="I30" s="37">
        <v>919</v>
      </c>
    </row>
    <row r="31" spans="1:9" ht="42" x14ac:dyDescent="0.25">
      <c r="A31" s="5" t="s">
        <v>26</v>
      </c>
      <c r="B31" s="5" t="s">
        <v>27</v>
      </c>
      <c r="C31" s="5" t="s">
        <v>213</v>
      </c>
      <c r="D31" s="5" t="s">
        <v>214</v>
      </c>
      <c r="E31" s="5" t="s">
        <v>28</v>
      </c>
      <c r="F31" s="33">
        <v>15590</v>
      </c>
      <c r="G31" s="33">
        <v>5478.86</v>
      </c>
      <c r="H31" s="33">
        <v>2074.4</v>
      </c>
      <c r="I31" s="37">
        <v>919</v>
      </c>
    </row>
    <row r="32" spans="1:9" ht="42" x14ac:dyDescent="0.25">
      <c r="A32" s="5" t="s">
        <v>26</v>
      </c>
      <c r="B32" s="5" t="s">
        <v>27</v>
      </c>
      <c r="C32" s="5" t="s">
        <v>219</v>
      </c>
      <c r="D32" s="5" t="s">
        <v>220</v>
      </c>
      <c r="E32" s="5" t="s">
        <v>28</v>
      </c>
      <c r="F32" s="33">
        <v>36548</v>
      </c>
      <c r="G32" s="33">
        <v>12942.3</v>
      </c>
      <c r="H32" s="33">
        <v>3635.85</v>
      </c>
      <c r="I32" s="37">
        <v>919</v>
      </c>
    </row>
    <row r="33" spans="1:9" ht="73.5" x14ac:dyDescent="0.25">
      <c r="A33" s="5" t="s">
        <v>26</v>
      </c>
      <c r="B33" s="5" t="s">
        <v>27</v>
      </c>
      <c r="C33" s="5" t="s">
        <v>227</v>
      </c>
      <c r="D33" s="5" t="s">
        <v>228</v>
      </c>
      <c r="E33" s="5" t="s">
        <v>28</v>
      </c>
      <c r="F33" s="33">
        <v>86619</v>
      </c>
      <c r="G33" s="33">
        <v>44464.99</v>
      </c>
      <c r="H33" s="33">
        <v>25172.7</v>
      </c>
      <c r="I33" s="37">
        <v>919</v>
      </c>
    </row>
    <row r="34" spans="1:9" ht="42" x14ac:dyDescent="0.25">
      <c r="A34" s="5" t="s">
        <v>26</v>
      </c>
      <c r="B34" s="5" t="s">
        <v>27</v>
      </c>
      <c r="C34" s="5" t="s">
        <v>234</v>
      </c>
      <c r="D34" s="5" t="s">
        <v>235</v>
      </c>
      <c r="E34" s="5" t="s">
        <v>28</v>
      </c>
      <c r="F34" s="33">
        <v>9</v>
      </c>
      <c r="G34" s="33">
        <v>2.37</v>
      </c>
      <c r="H34" s="33">
        <v>1500</v>
      </c>
      <c r="I34" s="37">
        <v>919</v>
      </c>
    </row>
    <row r="35" spans="1:9" ht="136.5" x14ac:dyDescent="0.25">
      <c r="A35" s="5" t="s">
        <v>26</v>
      </c>
      <c r="B35" s="5" t="s">
        <v>27</v>
      </c>
      <c r="C35" s="5" t="s">
        <v>238</v>
      </c>
      <c r="D35" s="5" t="s">
        <v>239</v>
      </c>
      <c r="E35" s="5" t="s">
        <v>28</v>
      </c>
      <c r="F35" s="33">
        <v>0</v>
      </c>
      <c r="G35" s="33">
        <v>0</v>
      </c>
      <c r="H35" s="33">
        <v>18375.37</v>
      </c>
      <c r="I35" s="37">
        <v>919</v>
      </c>
    </row>
    <row r="36" spans="1:9" ht="157.5" x14ac:dyDescent="0.25">
      <c r="A36" s="5" t="s">
        <v>26</v>
      </c>
      <c r="B36" s="5" t="s">
        <v>27</v>
      </c>
      <c r="C36" s="5" t="s">
        <v>242</v>
      </c>
      <c r="D36" s="5" t="s">
        <v>243</v>
      </c>
      <c r="E36" s="5" t="s">
        <v>43</v>
      </c>
      <c r="F36" s="33">
        <v>0</v>
      </c>
      <c r="G36" s="33">
        <v>0</v>
      </c>
      <c r="H36" s="33">
        <v>200</v>
      </c>
      <c r="I36" s="37">
        <v>919</v>
      </c>
    </row>
    <row r="37" spans="1:9" ht="157.5" x14ac:dyDescent="0.25">
      <c r="A37" s="5" t="s">
        <v>26</v>
      </c>
      <c r="B37" s="5" t="s">
        <v>27</v>
      </c>
      <c r="C37" s="5" t="s">
        <v>242</v>
      </c>
      <c r="D37" s="5" t="s">
        <v>243</v>
      </c>
      <c r="E37" s="5" t="s">
        <v>28</v>
      </c>
      <c r="F37" s="33">
        <v>0</v>
      </c>
      <c r="G37" s="33">
        <v>0</v>
      </c>
      <c r="H37" s="33">
        <v>200</v>
      </c>
      <c r="I37" s="37">
        <v>919</v>
      </c>
    </row>
    <row r="38" spans="1:9" ht="136.5" x14ac:dyDescent="0.25">
      <c r="A38" s="5" t="s">
        <v>35</v>
      </c>
      <c r="B38" s="5" t="s">
        <v>36</v>
      </c>
      <c r="C38" s="5" t="s">
        <v>10</v>
      </c>
      <c r="D38" s="5" t="s">
        <v>11</v>
      </c>
      <c r="E38" s="5" t="s">
        <v>37</v>
      </c>
      <c r="F38" s="33">
        <v>238572</v>
      </c>
      <c r="G38" s="33">
        <v>42448.01</v>
      </c>
      <c r="H38" s="33">
        <v>10087.450000000001</v>
      </c>
      <c r="I38" s="37">
        <v>919</v>
      </c>
    </row>
    <row r="39" spans="1:9" ht="126" x14ac:dyDescent="0.25">
      <c r="A39" s="5" t="s">
        <v>35</v>
      </c>
      <c r="B39" s="5" t="s">
        <v>36</v>
      </c>
      <c r="C39" s="5" t="s">
        <v>84</v>
      </c>
      <c r="D39" s="5" t="s">
        <v>85</v>
      </c>
      <c r="E39" s="5" t="s">
        <v>37</v>
      </c>
      <c r="F39" s="33">
        <v>0</v>
      </c>
      <c r="G39" s="33">
        <v>29.15</v>
      </c>
      <c r="H39" s="33">
        <v>0</v>
      </c>
      <c r="I39" s="37">
        <v>919</v>
      </c>
    </row>
    <row r="40" spans="1:9" ht="126" x14ac:dyDescent="0.25">
      <c r="A40" s="5" t="s">
        <v>35</v>
      </c>
      <c r="B40" s="5" t="s">
        <v>36</v>
      </c>
      <c r="C40" s="5" t="s">
        <v>88</v>
      </c>
      <c r="D40" s="5" t="s">
        <v>89</v>
      </c>
      <c r="E40" s="5" t="s">
        <v>37</v>
      </c>
      <c r="F40" s="33">
        <v>386854.95</v>
      </c>
      <c r="G40" s="33">
        <v>78246.58</v>
      </c>
      <c r="H40" s="33">
        <v>0</v>
      </c>
      <c r="I40" s="37">
        <v>919</v>
      </c>
    </row>
    <row r="41" spans="1:9" ht="94.5" x14ac:dyDescent="0.25">
      <c r="A41" s="5" t="s">
        <v>35</v>
      </c>
      <c r="B41" s="5" t="s">
        <v>36</v>
      </c>
      <c r="C41" s="5" t="s">
        <v>153</v>
      </c>
      <c r="D41" s="5" t="s">
        <v>154</v>
      </c>
      <c r="E41" s="5" t="s">
        <v>37</v>
      </c>
      <c r="F41" s="33">
        <v>20649.560000000001</v>
      </c>
      <c r="G41" s="33">
        <v>9984.2000000000007</v>
      </c>
      <c r="H41" s="33">
        <v>0</v>
      </c>
      <c r="I41" s="37">
        <v>919</v>
      </c>
    </row>
    <row r="42" spans="1:9" ht="136.5" x14ac:dyDescent="0.25">
      <c r="A42" s="5" t="s">
        <v>35</v>
      </c>
      <c r="B42" s="5" t="s">
        <v>36</v>
      </c>
      <c r="C42" s="5" t="s">
        <v>185</v>
      </c>
      <c r="D42" s="5" t="s">
        <v>186</v>
      </c>
      <c r="E42" s="5" t="s">
        <v>37</v>
      </c>
      <c r="F42" s="33">
        <v>0</v>
      </c>
      <c r="G42" s="33">
        <v>16696.96</v>
      </c>
      <c r="H42" s="33">
        <v>0</v>
      </c>
      <c r="I42" s="37">
        <v>919</v>
      </c>
    </row>
    <row r="43" spans="1:9" ht="157.5" x14ac:dyDescent="0.25">
      <c r="A43" s="5" t="s">
        <v>35</v>
      </c>
      <c r="B43" s="5" t="s">
        <v>36</v>
      </c>
      <c r="C43" s="5" t="s">
        <v>199</v>
      </c>
      <c r="D43" s="5" t="s">
        <v>652</v>
      </c>
      <c r="E43" s="5" t="s">
        <v>37</v>
      </c>
      <c r="F43" s="33">
        <v>31861.39</v>
      </c>
      <c r="G43" s="33">
        <v>6570.81</v>
      </c>
      <c r="H43" s="33">
        <v>0</v>
      </c>
      <c r="I43" s="37">
        <v>919</v>
      </c>
    </row>
    <row r="44" spans="1:9" ht="63" x14ac:dyDescent="0.25">
      <c r="A44" s="5" t="s">
        <v>35</v>
      </c>
      <c r="B44" s="5" t="s">
        <v>36</v>
      </c>
      <c r="C44" s="5" t="s">
        <v>207</v>
      </c>
      <c r="D44" s="5" t="s">
        <v>208</v>
      </c>
      <c r="E44" s="5" t="s">
        <v>37</v>
      </c>
      <c r="F44" s="33">
        <v>0</v>
      </c>
      <c r="G44" s="33">
        <v>19467.439999999999</v>
      </c>
      <c r="H44" s="33">
        <v>0</v>
      </c>
      <c r="I44" s="37">
        <v>919</v>
      </c>
    </row>
    <row r="45" spans="1:9" ht="42" x14ac:dyDescent="0.25">
      <c r="A45" s="5" t="s">
        <v>35</v>
      </c>
      <c r="B45" s="5" t="s">
        <v>36</v>
      </c>
      <c r="C45" s="5" t="s">
        <v>213</v>
      </c>
      <c r="D45" s="5" t="s">
        <v>214</v>
      </c>
      <c r="E45" s="5" t="s">
        <v>37</v>
      </c>
      <c r="F45" s="33">
        <v>0</v>
      </c>
      <c r="G45" s="33">
        <v>88.75</v>
      </c>
      <c r="H45" s="33">
        <v>0</v>
      </c>
      <c r="I45" s="37">
        <v>919</v>
      </c>
    </row>
    <row r="46" spans="1:9" ht="42" x14ac:dyDescent="0.25">
      <c r="A46" s="5" t="s">
        <v>35</v>
      </c>
      <c r="B46" s="5" t="s">
        <v>36</v>
      </c>
      <c r="C46" s="5" t="s">
        <v>219</v>
      </c>
      <c r="D46" s="5" t="s">
        <v>220</v>
      </c>
      <c r="E46" s="5" t="s">
        <v>37</v>
      </c>
      <c r="F46" s="33">
        <v>0</v>
      </c>
      <c r="G46" s="33">
        <v>2107.37</v>
      </c>
      <c r="H46" s="33">
        <v>0</v>
      </c>
      <c r="I46" s="37">
        <v>919</v>
      </c>
    </row>
    <row r="47" spans="1:9" ht="136.5" x14ac:dyDescent="0.25">
      <c r="A47" s="5" t="s">
        <v>65</v>
      </c>
      <c r="B47" s="5" t="s">
        <v>66</v>
      </c>
      <c r="C47" s="5" t="s">
        <v>10</v>
      </c>
      <c r="D47" s="5" t="s">
        <v>11</v>
      </c>
      <c r="E47" s="5" t="s">
        <v>67</v>
      </c>
      <c r="F47" s="33">
        <v>0</v>
      </c>
      <c r="G47" s="33">
        <v>1.04</v>
      </c>
      <c r="H47" s="33">
        <v>0</v>
      </c>
      <c r="I47" s="37">
        <v>908</v>
      </c>
    </row>
    <row r="48" spans="1:9" ht="136.5" x14ac:dyDescent="0.25">
      <c r="A48" s="5" t="s">
        <v>65</v>
      </c>
      <c r="B48" s="5" t="s">
        <v>66</v>
      </c>
      <c r="C48" s="5" t="s">
        <v>10</v>
      </c>
      <c r="D48" s="5" t="s">
        <v>11</v>
      </c>
      <c r="E48" s="5" t="s">
        <v>68</v>
      </c>
      <c r="F48" s="33">
        <v>0</v>
      </c>
      <c r="G48" s="33">
        <v>2.02</v>
      </c>
      <c r="H48" s="33">
        <v>0</v>
      </c>
      <c r="I48" s="37">
        <v>908</v>
      </c>
    </row>
    <row r="49" spans="1:9" ht="136.5" x14ac:dyDescent="0.25">
      <c r="A49" s="5" t="s">
        <v>65</v>
      </c>
      <c r="B49" s="5" t="s">
        <v>66</v>
      </c>
      <c r="C49" s="5" t="s">
        <v>10</v>
      </c>
      <c r="D49" s="5" t="s">
        <v>11</v>
      </c>
      <c r="E49" s="5" t="s">
        <v>69</v>
      </c>
      <c r="F49" s="33">
        <v>0</v>
      </c>
      <c r="G49" s="33">
        <v>1.57</v>
      </c>
      <c r="H49" s="33">
        <v>0</v>
      </c>
      <c r="I49" s="37">
        <v>908</v>
      </c>
    </row>
    <row r="50" spans="1:9" ht="136.5" x14ac:dyDescent="0.25">
      <c r="A50" s="5" t="s">
        <v>65</v>
      </c>
      <c r="B50" s="5" t="s">
        <v>66</v>
      </c>
      <c r="C50" s="5" t="s">
        <v>10</v>
      </c>
      <c r="D50" s="5" t="s">
        <v>11</v>
      </c>
      <c r="E50" s="5" t="s">
        <v>70</v>
      </c>
      <c r="F50" s="33">
        <v>0</v>
      </c>
      <c r="G50" s="33">
        <v>0.66</v>
      </c>
      <c r="H50" s="33">
        <v>0</v>
      </c>
      <c r="I50" s="37">
        <v>908</v>
      </c>
    </row>
    <row r="51" spans="1:9" ht="136.5" x14ac:dyDescent="0.25">
      <c r="A51" s="5" t="s">
        <v>65</v>
      </c>
      <c r="B51" s="5" t="s">
        <v>66</v>
      </c>
      <c r="C51" s="5" t="s">
        <v>10</v>
      </c>
      <c r="D51" s="5" t="s">
        <v>11</v>
      </c>
      <c r="E51" s="5" t="s">
        <v>71</v>
      </c>
      <c r="F51" s="33">
        <v>0</v>
      </c>
      <c r="G51" s="33">
        <v>3.81</v>
      </c>
      <c r="H51" s="33">
        <v>0</v>
      </c>
      <c r="I51" s="37">
        <v>908</v>
      </c>
    </row>
    <row r="52" spans="1:9" ht="136.5" x14ac:dyDescent="0.25">
      <c r="A52" s="5" t="s">
        <v>65</v>
      </c>
      <c r="B52" s="5" t="s">
        <v>66</v>
      </c>
      <c r="C52" s="5" t="s">
        <v>10</v>
      </c>
      <c r="D52" s="5" t="s">
        <v>11</v>
      </c>
      <c r="E52" s="5" t="s">
        <v>43</v>
      </c>
      <c r="F52" s="33">
        <v>0</v>
      </c>
      <c r="G52" s="33">
        <v>0.28999999999999998</v>
      </c>
      <c r="H52" s="33">
        <v>0</v>
      </c>
      <c r="I52" s="37">
        <v>908</v>
      </c>
    </row>
    <row r="53" spans="1:9" ht="136.5" x14ac:dyDescent="0.25">
      <c r="A53" s="5" t="s">
        <v>65</v>
      </c>
      <c r="B53" s="5" t="s">
        <v>66</v>
      </c>
      <c r="C53" s="5" t="s">
        <v>10</v>
      </c>
      <c r="D53" s="5" t="s">
        <v>11</v>
      </c>
      <c r="E53" s="5" t="s">
        <v>72</v>
      </c>
      <c r="F53" s="33">
        <v>0</v>
      </c>
      <c r="G53" s="33">
        <v>3.69</v>
      </c>
      <c r="H53" s="33">
        <v>0</v>
      </c>
      <c r="I53" s="37">
        <v>908</v>
      </c>
    </row>
    <row r="54" spans="1:9" ht="136.5" x14ac:dyDescent="0.25">
      <c r="A54" s="5" t="s">
        <v>65</v>
      </c>
      <c r="B54" s="5" t="s">
        <v>66</v>
      </c>
      <c r="C54" s="5" t="s">
        <v>10</v>
      </c>
      <c r="D54" s="5" t="s">
        <v>11</v>
      </c>
      <c r="E54" s="5" t="s">
        <v>73</v>
      </c>
      <c r="F54" s="33">
        <v>0</v>
      </c>
      <c r="G54" s="33">
        <v>4.71</v>
      </c>
      <c r="H54" s="33">
        <v>0</v>
      </c>
      <c r="I54" s="37">
        <v>908</v>
      </c>
    </row>
    <row r="55" spans="1:9" ht="126" x14ac:dyDescent="0.25">
      <c r="A55" s="5" t="s">
        <v>95</v>
      </c>
      <c r="B55" s="5" t="s">
        <v>96</v>
      </c>
      <c r="C55" s="5" t="s">
        <v>88</v>
      </c>
      <c r="D55" s="5" t="s">
        <v>89</v>
      </c>
      <c r="E55" s="5" t="s">
        <v>92</v>
      </c>
      <c r="F55" s="33">
        <v>0</v>
      </c>
      <c r="G55" s="33">
        <v>13508.19</v>
      </c>
      <c r="H55" s="33">
        <v>0</v>
      </c>
      <c r="I55" s="37">
        <v>919</v>
      </c>
    </row>
    <row r="56" spans="1:9" ht="94.5" x14ac:dyDescent="0.25">
      <c r="A56" s="5" t="s">
        <v>95</v>
      </c>
      <c r="B56" s="5" t="s">
        <v>96</v>
      </c>
      <c r="C56" s="5" t="s">
        <v>145</v>
      </c>
      <c r="D56" s="5" t="s">
        <v>146</v>
      </c>
      <c r="E56" s="5" t="s">
        <v>92</v>
      </c>
      <c r="F56" s="33">
        <v>0</v>
      </c>
      <c r="G56" s="33">
        <v>106.12</v>
      </c>
      <c r="H56" s="33">
        <v>0</v>
      </c>
      <c r="I56" s="37">
        <v>919</v>
      </c>
    </row>
    <row r="57" spans="1:9" ht="94.5" x14ac:dyDescent="0.25">
      <c r="A57" s="5" t="s">
        <v>95</v>
      </c>
      <c r="B57" s="5" t="s">
        <v>96</v>
      </c>
      <c r="C57" s="5" t="s">
        <v>153</v>
      </c>
      <c r="D57" s="5" t="s">
        <v>154</v>
      </c>
      <c r="E57" s="5" t="s">
        <v>92</v>
      </c>
      <c r="F57" s="33">
        <v>0</v>
      </c>
      <c r="G57" s="33">
        <v>1576.45</v>
      </c>
      <c r="H57" s="33">
        <v>0</v>
      </c>
      <c r="I57" s="37">
        <v>919</v>
      </c>
    </row>
    <row r="58" spans="1:9" ht="136.5" x14ac:dyDescent="0.25">
      <c r="A58" s="5" t="s">
        <v>95</v>
      </c>
      <c r="B58" s="5" t="s">
        <v>96</v>
      </c>
      <c r="C58" s="5" t="s">
        <v>185</v>
      </c>
      <c r="D58" s="5" t="s">
        <v>186</v>
      </c>
      <c r="E58" s="5" t="s">
        <v>92</v>
      </c>
      <c r="F58" s="33">
        <v>0</v>
      </c>
      <c r="G58" s="33">
        <v>603.53</v>
      </c>
      <c r="H58" s="33">
        <v>0</v>
      </c>
      <c r="I58" s="37">
        <v>919</v>
      </c>
    </row>
    <row r="59" spans="1:9" ht="63" x14ac:dyDescent="0.25">
      <c r="A59" s="5" t="s">
        <v>95</v>
      </c>
      <c r="B59" s="5" t="s">
        <v>96</v>
      </c>
      <c r="C59" s="5" t="s">
        <v>207</v>
      </c>
      <c r="D59" s="5" t="s">
        <v>208</v>
      </c>
      <c r="E59" s="5" t="s">
        <v>92</v>
      </c>
      <c r="F59" s="33">
        <v>0</v>
      </c>
      <c r="G59" s="33">
        <v>6754.1</v>
      </c>
      <c r="H59" s="33">
        <v>0</v>
      </c>
      <c r="I59" s="37">
        <v>919</v>
      </c>
    </row>
    <row r="60" spans="1:9" ht="42" x14ac:dyDescent="0.25">
      <c r="A60" s="5" t="s">
        <v>95</v>
      </c>
      <c r="B60" s="5" t="s">
        <v>96</v>
      </c>
      <c r="C60" s="5" t="s">
        <v>219</v>
      </c>
      <c r="D60" s="5" t="s">
        <v>220</v>
      </c>
      <c r="E60" s="5" t="s">
        <v>92</v>
      </c>
      <c r="F60" s="33">
        <v>0</v>
      </c>
      <c r="G60" s="33">
        <v>30.62</v>
      </c>
      <c r="H60" s="33">
        <v>0</v>
      </c>
      <c r="I60" s="37">
        <v>919</v>
      </c>
    </row>
    <row r="61" spans="1:9" ht="73.5" x14ac:dyDescent="0.25">
      <c r="A61" s="5" t="s">
        <v>95</v>
      </c>
      <c r="B61" s="5" t="s">
        <v>96</v>
      </c>
      <c r="C61" s="5" t="s">
        <v>227</v>
      </c>
      <c r="D61" s="5" t="s">
        <v>228</v>
      </c>
      <c r="E61" s="5" t="s">
        <v>230</v>
      </c>
      <c r="F61" s="33">
        <v>0</v>
      </c>
      <c r="G61" s="33">
        <v>59.68</v>
      </c>
      <c r="H61" s="33">
        <v>0</v>
      </c>
      <c r="I61" s="37">
        <v>919</v>
      </c>
    </row>
    <row r="62" spans="1:9" ht="73.5" x14ac:dyDescent="0.25">
      <c r="A62" s="5" t="s">
        <v>95</v>
      </c>
      <c r="B62" s="5" t="s">
        <v>96</v>
      </c>
      <c r="C62" s="5" t="s">
        <v>227</v>
      </c>
      <c r="D62" s="5" t="s">
        <v>228</v>
      </c>
      <c r="E62" s="5" t="s">
        <v>232</v>
      </c>
      <c r="F62" s="33">
        <v>0</v>
      </c>
      <c r="G62" s="33">
        <v>1238.33</v>
      </c>
      <c r="H62" s="33">
        <v>0</v>
      </c>
      <c r="I62" s="37">
        <v>919</v>
      </c>
    </row>
    <row r="63" spans="1:9" ht="73.5" x14ac:dyDescent="0.25">
      <c r="A63" s="5" t="s">
        <v>95</v>
      </c>
      <c r="B63" s="5" t="s">
        <v>96</v>
      </c>
      <c r="C63" s="5" t="s">
        <v>227</v>
      </c>
      <c r="D63" s="5" t="s">
        <v>228</v>
      </c>
      <c r="E63" s="5" t="s">
        <v>92</v>
      </c>
      <c r="F63" s="33">
        <v>0</v>
      </c>
      <c r="G63" s="33">
        <v>801.14</v>
      </c>
      <c r="H63" s="33">
        <v>0</v>
      </c>
      <c r="I63" s="37">
        <v>919</v>
      </c>
    </row>
    <row r="64" spans="1:9" ht="73.5" x14ac:dyDescent="0.25">
      <c r="A64" s="5" t="s">
        <v>95</v>
      </c>
      <c r="B64" s="5" t="s">
        <v>96</v>
      </c>
      <c r="C64" s="5" t="s">
        <v>227</v>
      </c>
      <c r="D64" s="5" t="s">
        <v>228</v>
      </c>
      <c r="E64" s="5" t="s">
        <v>233</v>
      </c>
      <c r="F64" s="33">
        <v>0</v>
      </c>
      <c r="G64" s="33">
        <v>2.46</v>
      </c>
      <c r="H64" s="33">
        <v>0</v>
      </c>
      <c r="I64" s="37">
        <v>919</v>
      </c>
    </row>
    <row r="65" spans="1:9" ht="157.5" x14ac:dyDescent="0.25">
      <c r="A65" s="5" t="s">
        <v>201</v>
      </c>
      <c r="B65" s="5" t="s">
        <v>202</v>
      </c>
      <c r="C65" s="5" t="s">
        <v>200</v>
      </c>
      <c r="D65" s="5" t="s">
        <v>652</v>
      </c>
      <c r="E65" s="5" t="s">
        <v>19</v>
      </c>
      <c r="F65" s="33">
        <v>0</v>
      </c>
      <c r="G65" s="33">
        <v>52.3</v>
      </c>
      <c r="H65" s="33">
        <v>0</v>
      </c>
      <c r="I65" s="37">
        <v>910</v>
      </c>
    </row>
    <row r="66" spans="1:9" ht="136.5" x14ac:dyDescent="0.25">
      <c r="A66" s="5" t="s">
        <v>50</v>
      </c>
      <c r="B66" s="5" t="s">
        <v>51</v>
      </c>
      <c r="C66" s="5" t="s">
        <v>10</v>
      </c>
      <c r="D66" s="5" t="s">
        <v>11</v>
      </c>
      <c r="E66" s="5" t="s">
        <v>16</v>
      </c>
      <c r="F66" s="33">
        <v>0</v>
      </c>
      <c r="G66" s="33">
        <v>55.12</v>
      </c>
      <c r="H66" s="33">
        <v>0</v>
      </c>
      <c r="I66" s="37">
        <v>910</v>
      </c>
    </row>
    <row r="67" spans="1:9" ht="94.5" x14ac:dyDescent="0.25">
      <c r="A67" s="5" t="s">
        <v>50</v>
      </c>
      <c r="B67" s="5" t="s">
        <v>51</v>
      </c>
      <c r="C67" s="5" t="s">
        <v>145</v>
      </c>
      <c r="D67" s="5" t="s">
        <v>146</v>
      </c>
      <c r="E67" s="5" t="s">
        <v>16</v>
      </c>
      <c r="F67" s="33">
        <v>0</v>
      </c>
      <c r="G67" s="33">
        <v>1722.01</v>
      </c>
      <c r="H67" s="33">
        <v>0</v>
      </c>
      <c r="I67" s="37">
        <v>910</v>
      </c>
    </row>
    <row r="68" spans="1:9" ht="73.5" x14ac:dyDescent="0.25">
      <c r="A68" s="5" t="s">
        <v>50</v>
      </c>
      <c r="B68" s="5" t="s">
        <v>51</v>
      </c>
      <c r="C68" s="5" t="s">
        <v>236</v>
      </c>
      <c r="D68" s="5" t="s">
        <v>237</v>
      </c>
      <c r="E68" s="5" t="s">
        <v>43</v>
      </c>
      <c r="F68" s="33">
        <v>1.07</v>
      </c>
      <c r="G68" s="33">
        <v>0</v>
      </c>
      <c r="H68" s="33">
        <v>0</v>
      </c>
      <c r="I68" s="37">
        <v>910</v>
      </c>
    </row>
    <row r="69" spans="1:9" ht="136.5" x14ac:dyDescent="0.25">
      <c r="A69" s="5" t="s">
        <v>76</v>
      </c>
      <c r="B69" s="5" t="s">
        <v>77</v>
      </c>
      <c r="C69" s="5" t="s">
        <v>10</v>
      </c>
      <c r="D69" s="5" t="s">
        <v>11</v>
      </c>
      <c r="E69" s="5" t="s">
        <v>43</v>
      </c>
      <c r="F69" s="33">
        <v>0</v>
      </c>
      <c r="G69" s="33">
        <v>21061.58</v>
      </c>
      <c r="H69" s="33">
        <v>0</v>
      </c>
      <c r="I69" s="37">
        <v>913</v>
      </c>
    </row>
    <row r="70" spans="1:9" ht="126" x14ac:dyDescent="0.25">
      <c r="A70" s="5" t="s">
        <v>76</v>
      </c>
      <c r="B70" s="5" t="s">
        <v>77</v>
      </c>
      <c r="C70" s="5" t="s">
        <v>88</v>
      </c>
      <c r="D70" s="5" t="s">
        <v>89</v>
      </c>
      <c r="E70" s="5" t="s">
        <v>34</v>
      </c>
      <c r="F70" s="33">
        <v>0</v>
      </c>
      <c r="G70" s="33">
        <v>594.86</v>
      </c>
      <c r="H70" s="33">
        <v>0</v>
      </c>
      <c r="I70" s="37">
        <v>913</v>
      </c>
    </row>
    <row r="71" spans="1:9" ht="94.5" x14ac:dyDescent="0.25">
      <c r="A71" s="5" t="s">
        <v>76</v>
      </c>
      <c r="B71" s="5" t="s">
        <v>77</v>
      </c>
      <c r="C71" s="5" t="s">
        <v>153</v>
      </c>
      <c r="D71" s="5" t="s">
        <v>154</v>
      </c>
      <c r="E71" s="5" t="s">
        <v>34</v>
      </c>
      <c r="F71" s="33">
        <v>0</v>
      </c>
      <c r="G71" s="33">
        <v>246.39</v>
      </c>
      <c r="H71" s="33">
        <v>0</v>
      </c>
      <c r="I71" s="37">
        <v>913</v>
      </c>
    </row>
    <row r="72" spans="1:9" ht="136.5" x14ac:dyDescent="0.25">
      <c r="A72" s="5" t="s">
        <v>76</v>
      </c>
      <c r="B72" s="5" t="s">
        <v>77</v>
      </c>
      <c r="C72" s="5" t="s">
        <v>185</v>
      </c>
      <c r="D72" s="5" t="s">
        <v>186</v>
      </c>
      <c r="E72" s="5" t="s">
        <v>34</v>
      </c>
      <c r="F72" s="33">
        <v>0</v>
      </c>
      <c r="G72" s="33">
        <v>46.28</v>
      </c>
      <c r="H72" s="33">
        <v>0</v>
      </c>
      <c r="I72" s="37">
        <v>913</v>
      </c>
    </row>
    <row r="73" spans="1:9" ht="126" x14ac:dyDescent="0.25">
      <c r="A73" s="5" t="s">
        <v>86</v>
      </c>
      <c r="B73" s="5" t="s">
        <v>87</v>
      </c>
      <c r="C73" s="5" t="s">
        <v>84</v>
      </c>
      <c r="D73" s="5" t="s">
        <v>85</v>
      </c>
      <c r="E73" s="5" t="s">
        <v>56</v>
      </c>
      <c r="F73" s="33">
        <v>0</v>
      </c>
      <c r="G73" s="33">
        <v>131210.73000000001</v>
      </c>
      <c r="H73" s="33">
        <v>90432.42</v>
      </c>
      <c r="I73" s="37">
        <v>919</v>
      </c>
    </row>
    <row r="74" spans="1:9" ht="126" x14ac:dyDescent="0.25">
      <c r="A74" s="5" t="s">
        <v>86</v>
      </c>
      <c r="B74" s="5" t="s">
        <v>87</v>
      </c>
      <c r="C74" s="5" t="s">
        <v>88</v>
      </c>
      <c r="D74" s="5" t="s">
        <v>89</v>
      </c>
      <c r="E74" s="5" t="s">
        <v>56</v>
      </c>
      <c r="F74" s="33">
        <v>0</v>
      </c>
      <c r="G74" s="33">
        <v>0.37</v>
      </c>
      <c r="H74" s="33">
        <v>0</v>
      </c>
      <c r="I74" s="37">
        <v>919</v>
      </c>
    </row>
    <row r="75" spans="1:9" ht="136.5" x14ac:dyDescent="0.25">
      <c r="A75" s="5" t="s">
        <v>86</v>
      </c>
      <c r="B75" s="5" t="s">
        <v>87</v>
      </c>
      <c r="C75" s="5" t="s">
        <v>183</v>
      </c>
      <c r="D75" s="5" t="s">
        <v>184</v>
      </c>
      <c r="E75" s="5" t="s">
        <v>56</v>
      </c>
      <c r="F75" s="33">
        <v>0</v>
      </c>
      <c r="G75" s="33">
        <v>23454.85</v>
      </c>
      <c r="H75" s="33">
        <v>20963.87</v>
      </c>
      <c r="I75" s="37">
        <v>919</v>
      </c>
    </row>
    <row r="76" spans="1:9" ht="136.5" x14ac:dyDescent="0.25">
      <c r="A76" s="5" t="s">
        <v>86</v>
      </c>
      <c r="B76" s="5" t="s">
        <v>87</v>
      </c>
      <c r="C76" s="5" t="s">
        <v>185</v>
      </c>
      <c r="D76" s="5" t="s">
        <v>186</v>
      </c>
      <c r="E76" s="5" t="s">
        <v>56</v>
      </c>
      <c r="F76" s="33">
        <v>0</v>
      </c>
      <c r="G76" s="33">
        <v>0.19</v>
      </c>
      <c r="H76" s="33">
        <v>0</v>
      </c>
      <c r="I76" s="37">
        <v>919</v>
      </c>
    </row>
    <row r="77" spans="1:9" ht="52.5" x14ac:dyDescent="0.25">
      <c r="A77" s="5" t="s">
        <v>86</v>
      </c>
      <c r="B77" s="5" t="s">
        <v>87</v>
      </c>
      <c r="C77" s="5" t="s">
        <v>217</v>
      </c>
      <c r="D77" s="5" t="s">
        <v>218</v>
      </c>
      <c r="E77" s="5" t="s">
        <v>56</v>
      </c>
      <c r="F77" s="33">
        <v>0</v>
      </c>
      <c r="G77" s="33">
        <v>8.4499999999999993</v>
      </c>
      <c r="H77" s="33">
        <v>0</v>
      </c>
      <c r="I77" s="37">
        <v>919</v>
      </c>
    </row>
    <row r="78" spans="1:9" ht="136.5" x14ac:dyDescent="0.25">
      <c r="A78" s="5" t="s">
        <v>17</v>
      </c>
      <c r="B78" s="5" t="s">
        <v>18</v>
      </c>
      <c r="C78" s="5" t="s">
        <v>10</v>
      </c>
      <c r="D78" s="5" t="s">
        <v>11</v>
      </c>
      <c r="E78" s="5" t="s">
        <v>19</v>
      </c>
      <c r="F78" s="33">
        <v>0</v>
      </c>
      <c r="G78" s="33">
        <v>36046.050000000003</v>
      </c>
      <c r="H78" s="33">
        <v>0</v>
      </c>
      <c r="I78" s="37">
        <v>919</v>
      </c>
    </row>
    <row r="79" spans="1:9" ht="94.5" x14ac:dyDescent="0.25">
      <c r="A79" s="5" t="s">
        <v>179</v>
      </c>
      <c r="B79" s="5" t="s">
        <v>180</v>
      </c>
      <c r="C79" s="5" t="s">
        <v>153</v>
      </c>
      <c r="D79" s="5" t="s">
        <v>154</v>
      </c>
      <c r="E79" s="5" t="s">
        <v>22</v>
      </c>
      <c r="F79" s="33">
        <v>0</v>
      </c>
      <c r="G79" s="33">
        <v>5.62</v>
      </c>
      <c r="H79" s="33">
        <v>0</v>
      </c>
      <c r="I79" s="37">
        <v>919</v>
      </c>
    </row>
    <row r="80" spans="1:9" ht="126" x14ac:dyDescent="0.25">
      <c r="A80" s="5" t="s">
        <v>121</v>
      </c>
      <c r="B80" s="5" t="s">
        <v>122</v>
      </c>
      <c r="C80" s="5" t="s">
        <v>88</v>
      </c>
      <c r="D80" s="5" t="s">
        <v>89</v>
      </c>
      <c r="E80" s="5" t="s">
        <v>43</v>
      </c>
      <c r="F80" s="33">
        <v>0</v>
      </c>
      <c r="G80" s="33">
        <v>59.2</v>
      </c>
      <c r="H80" s="33">
        <v>0</v>
      </c>
      <c r="I80" s="37">
        <v>910</v>
      </c>
    </row>
    <row r="81" spans="1:9" ht="105" x14ac:dyDescent="0.25">
      <c r="A81" s="5" t="s">
        <v>121</v>
      </c>
      <c r="B81" s="5" t="s">
        <v>122</v>
      </c>
      <c r="C81" s="5" t="s">
        <v>153</v>
      </c>
      <c r="D81" s="5" t="s">
        <v>154</v>
      </c>
      <c r="E81" s="5" t="s">
        <v>43</v>
      </c>
      <c r="F81" s="33">
        <v>0</v>
      </c>
      <c r="G81" s="33">
        <v>4.57</v>
      </c>
      <c r="H81" s="33">
        <v>0</v>
      </c>
      <c r="I81" s="37">
        <v>910</v>
      </c>
    </row>
    <row r="82" spans="1:9" ht="94.5" x14ac:dyDescent="0.25">
      <c r="A82" s="5" t="s">
        <v>155</v>
      </c>
      <c r="B82" s="5" t="s">
        <v>156</v>
      </c>
      <c r="C82" s="5" t="s">
        <v>153</v>
      </c>
      <c r="D82" s="5" t="s">
        <v>154</v>
      </c>
      <c r="E82" s="5" t="s">
        <v>43</v>
      </c>
      <c r="F82" s="33">
        <v>0</v>
      </c>
      <c r="G82" s="33">
        <v>0.19</v>
      </c>
      <c r="H82" s="33">
        <v>0</v>
      </c>
      <c r="I82" s="37">
        <v>913</v>
      </c>
    </row>
    <row r="83" spans="1:9" ht="136.5" x14ac:dyDescent="0.25">
      <c r="A83" s="5" t="s">
        <v>78</v>
      </c>
      <c r="B83" s="5" t="s">
        <v>79</v>
      </c>
      <c r="C83" s="5" t="s">
        <v>10</v>
      </c>
      <c r="D83" s="5" t="s">
        <v>11</v>
      </c>
      <c r="E83" s="5" t="s">
        <v>40</v>
      </c>
      <c r="F83" s="33">
        <v>0</v>
      </c>
      <c r="G83" s="33">
        <v>416.39</v>
      </c>
      <c r="H83" s="33">
        <v>0</v>
      </c>
      <c r="I83" s="37">
        <v>919</v>
      </c>
    </row>
    <row r="84" spans="1:9" ht="126" x14ac:dyDescent="0.25">
      <c r="A84" s="5" t="s">
        <v>78</v>
      </c>
      <c r="B84" s="5" t="s">
        <v>79</v>
      </c>
      <c r="C84" s="5" t="s">
        <v>88</v>
      </c>
      <c r="D84" s="5" t="s">
        <v>89</v>
      </c>
      <c r="E84" s="5" t="s">
        <v>40</v>
      </c>
      <c r="F84" s="33">
        <v>0</v>
      </c>
      <c r="G84" s="33">
        <v>1782.54</v>
      </c>
      <c r="H84" s="33">
        <v>0</v>
      </c>
      <c r="I84" s="37">
        <v>919</v>
      </c>
    </row>
    <row r="85" spans="1:9" ht="94.5" x14ac:dyDescent="0.25">
      <c r="A85" s="5" t="s">
        <v>78</v>
      </c>
      <c r="B85" s="5" t="s">
        <v>79</v>
      </c>
      <c r="C85" s="5" t="s">
        <v>153</v>
      </c>
      <c r="D85" s="5" t="s">
        <v>154</v>
      </c>
      <c r="E85" s="5" t="s">
        <v>40</v>
      </c>
      <c r="F85" s="33">
        <v>0</v>
      </c>
      <c r="G85" s="33">
        <v>209.36</v>
      </c>
      <c r="H85" s="33">
        <v>0</v>
      </c>
      <c r="I85" s="37">
        <v>919</v>
      </c>
    </row>
    <row r="86" spans="1:9" ht="136.5" x14ac:dyDescent="0.25">
      <c r="A86" s="5" t="s">
        <v>78</v>
      </c>
      <c r="B86" s="5" t="s">
        <v>79</v>
      </c>
      <c r="C86" s="5" t="s">
        <v>185</v>
      </c>
      <c r="D86" s="5" t="s">
        <v>186</v>
      </c>
      <c r="E86" s="5" t="s">
        <v>40</v>
      </c>
      <c r="F86" s="33">
        <v>0</v>
      </c>
      <c r="G86" s="33">
        <v>412.9</v>
      </c>
      <c r="H86" s="33">
        <v>0</v>
      </c>
      <c r="I86" s="37">
        <v>919</v>
      </c>
    </row>
    <row r="87" spans="1:9" ht="157.5" x14ac:dyDescent="0.25">
      <c r="A87" s="5" t="s">
        <v>78</v>
      </c>
      <c r="B87" s="5" t="s">
        <v>79</v>
      </c>
      <c r="C87" s="5" t="s">
        <v>200</v>
      </c>
      <c r="D87" s="5" t="s">
        <v>652</v>
      </c>
      <c r="E87" s="5" t="s">
        <v>40</v>
      </c>
      <c r="F87" s="33">
        <v>0</v>
      </c>
      <c r="G87" s="33">
        <v>68.83</v>
      </c>
      <c r="H87" s="33">
        <v>0</v>
      </c>
      <c r="I87" s="37">
        <v>919</v>
      </c>
    </row>
    <row r="88" spans="1:9" ht="42" x14ac:dyDescent="0.25">
      <c r="A88" s="5" t="s">
        <v>78</v>
      </c>
      <c r="B88" s="5" t="s">
        <v>79</v>
      </c>
      <c r="C88" s="5" t="s">
        <v>219</v>
      </c>
      <c r="D88" s="5" t="s">
        <v>220</v>
      </c>
      <c r="E88" s="5" t="s">
        <v>40</v>
      </c>
      <c r="F88" s="33">
        <v>0</v>
      </c>
      <c r="G88" s="33">
        <v>0.76</v>
      </c>
      <c r="H88" s="33">
        <v>0</v>
      </c>
      <c r="I88" s="37">
        <v>919</v>
      </c>
    </row>
    <row r="89" spans="1:9" ht="126" x14ac:dyDescent="0.25">
      <c r="A89" s="5" t="s">
        <v>113</v>
      </c>
      <c r="B89" s="5" t="s">
        <v>114</v>
      </c>
      <c r="C89" s="5" t="s">
        <v>88</v>
      </c>
      <c r="D89" s="5" t="s">
        <v>89</v>
      </c>
      <c r="E89" s="5" t="s">
        <v>43</v>
      </c>
      <c r="F89" s="33">
        <v>0</v>
      </c>
      <c r="G89" s="33">
        <v>347.29</v>
      </c>
      <c r="H89" s="33">
        <v>0</v>
      </c>
      <c r="I89" s="37">
        <v>927</v>
      </c>
    </row>
    <row r="90" spans="1:9" ht="94.5" x14ac:dyDescent="0.25">
      <c r="A90" s="5" t="s">
        <v>113</v>
      </c>
      <c r="B90" s="5" t="s">
        <v>114</v>
      </c>
      <c r="C90" s="5" t="s">
        <v>153</v>
      </c>
      <c r="D90" s="5" t="s">
        <v>154</v>
      </c>
      <c r="E90" s="5" t="s">
        <v>43</v>
      </c>
      <c r="F90" s="33">
        <v>0</v>
      </c>
      <c r="G90" s="33">
        <v>49.38</v>
      </c>
      <c r="H90" s="33">
        <v>0</v>
      </c>
      <c r="I90" s="37">
        <v>927</v>
      </c>
    </row>
    <row r="91" spans="1:9" ht="136.5" x14ac:dyDescent="0.25">
      <c r="A91" s="5" t="s">
        <v>74</v>
      </c>
      <c r="B91" s="5" t="s">
        <v>75</v>
      </c>
      <c r="C91" s="5" t="s">
        <v>10</v>
      </c>
      <c r="D91" s="5" t="s">
        <v>11</v>
      </c>
      <c r="E91" s="5" t="s">
        <v>43</v>
      </c>
      <c r="F91" s="33">
        <v>0</v>
      </c>
      <c r="G91" s="33">
        <v>28.69</v>
      </c>
      <c r="H91" s="33">
        <v>0</v>
      </c>
      <c r="I91" s="37">
        <v>924</v>
      </c>
    </row>
    <row r="92" spans="1:9" ht="126" x14ac:dyDescent="0.25">
      <c r="A92" s="5" t="s">
        <v>74</v>
      </c>
      <c r="B92" s="5" t="s">
        <v>75</v>
      </c>
      <c r="C92" s="5" t="s">
        <v>88</v>
      </c>
      <c r="D92" s="5" t="s">
        <v>89</v>
      </c>
      <c r="E92" s="5" t="s">
        <v>43</v>
      </c>
      <c r="F92" s="33">
        <v>0</v>
      </c>
      <c r="G92" s="33">
        <v>4.08</v>
      </c>
      <c r="H92" s="33">
        <v>0</v>
      </c>
      <c r="I92" s="37">
        <v>924</v>
      </c>
    </row>
    <row r="93" spans="1:9" ht="94.5" x14ac:dyDescent="0.25">
      <c r="A93" s="5" t="s">
        <v>74</v>
      </c>
      <c r="B93" s="5" t="s">
        <v>75</v>
      </c>
      <c r="C93" s="5" t="s">
        <v>153</v>
      </c>
      <c r="D93" s="5" t="s">
        <v>154</v>
      </c>
      <c r="E93" s="5" t="s">
        <v>43</v>
      </c>
      <c r="F93" s="33">
        <v>0</v>
      </c>
      <c r="G93" s="33">
        <v>7.1</v>
      </c>
      <c r="H93" s="33">
        <v>0</v>
      </c>
      <c r="I93" s="37">
        <v>924</v>
      </c>
    </row>
    <row r="94" spans="1:9" ht="94.5" x14ac:dyDescent="0.25">
      <c r="A94" s="5" t="s">
        <v>175</v>
      </c>
      <c r="B94" s="5" t="s">
        <v>176</v>
      </c>
      <c r="C94" s="5" t="s">
        <v>153</v>
      </c>
      <c r="D94" s="5" t="s">
        <v>154</v>
      </c>
      <c r="E94" s="5" t="s">
        <v>43</v>
      </c>
      <c r="F94" s="33">
        <v>0</v>
      </c>
      <c r="G94" s="33">
        <v>55.61</v>
      </c>
      <c r="H94" s="33">
        <v>0</v>
      </c>
      <c r="I94" s="37">
        <v>903</v>
      </c>
    </row>
    <row r="95" spans="1:9" ht="126" x14ac:dyDescent="0.25">
      <c r="A95" s="5" t="s">
        <v>137</v>
      </c>
      <c r="B95" s="5" t="s">
        <v>138</v>
      </c>
      <c r="C95" s="5" t="s">
        <v>88</v>
      </c>
      <c r="D95" s="5" t="s">
        <v>89</v>
      </c>
      <c r="E95" s="5" t="s">
        <v>43</v>
      </c>
      <c r="F95" s="33">
        <v>0</v>
      </c>
      <c r="G95" s="33">
        <v>13.68</v>
      </c>
      <c r="H95" s="33">
        <v>0</v>
      </c>
      <c r="I95" s="37">
        <v>903</v>
      </c>
    </row>
    <row r="96" spans="1:9" ht="94.5" x14ac:dyDescent="0.25">
      <c r="A96" s="5" t="s">
        <v>137</v>
      </c>
      <c r="B96" s="5" t="s">
        <v>138</v>
      </c>
      <c r="C96" s="5" t="s">
        <v>153</v>
      </c>
      <c r="D96" s="5" t="s">
        <v>154</v>
      </c>
      <c r="E96" s="5" t="s">
        <v>43</v>
      </c>
      <c r="F96" s="33">
        <v>0</v>
      </c>
      <c r="G96" s="33">
        <v>300.2</v>
      </c>
      <c r="H96" s="33">
        <v>0</v>
      </c>
      <c r="I96" s="37">
        <v>903</v>
      </c>
    </row>
    <row r="97" spans="1:9" ht="73.5" x14ac:dyDescent="0.25">
      <c r="A97" s="5" t="s">
        <v>223</v>
      </c>
      <c r="B97" s="5" t="s">
        <v>224</v>
      </c>
      <c r="C97" s="5" t="s">
        <v>225</v>
      </c>
      <c r="D97" s="5" t="s">
        <v>226</v>
      </c>
      <c r="E97" s="5" t="s">
        <v>43</v>
      </c>
      <c r="F97" s="33">
        <v>0</v>
      </c>
      <c r="G97" s="33">
        <v>173.84</v>
      </c>
      <c r="H97" s="33">
        <v>0</v>
      </c>
      <c r="I97" s="37">
        <v>903</v>
      </c>
    </row>
    <row r="98" spans="1:9" ht="126" x14ac:dyDescent="0.25">
      <c r="A98" s="5" t="s">
        <v>107</v>
      </c>
      <c r="B98" s="5" t="s">
        <v>108</v>
      </c>
      <c r="C98" s="5" t="s">
        <v>88</v>
      </c>
      <c r="D98" s="5" t="s">
        <v>89</v>
      </c>
      <c r="E98" s="5" t="s">
        <v>43</v>
      </c>
      <c r="F98" s="33">
        <v>0</v>
      </c>
      <c r="G98" s="33">
        <v>242.61</v>
      </c>
      <c r="H98" s="33">
        <v>0</v>
      </c>
      <c r="I98" s="37">
        <v>903</v>
      </c>
    </row>
    <row r="99" spans="1:9" ht="136.5" x14ac:dyDescent="0.25">
      <c r="A99" s="5" t="s">
        <v>107</v>
      </c>
      <c r="B99" s="5" t="s">
        <v>108</v>
      </c>
      <c r="C99" s="5" t="s">
        <v>185</v>
      </c>
      <c r="D99" s="5" t="s">
        <v>186</v>
      </c>
      <c r="E99" s="5" t="s">
        <v>43</v>
      </c>
      <c r="F99" s="33">
        <v>0</v>
      </c>
      <c r="G99" s="33">
        <v>61.48</v>
      </c>
      <c r="H99" s="33">
        <v>0</v>
      </c>
      <c r="I99" s="37">
        <v>903</v>
      </c>
    </row>
    <row r="100" spans="1:9" ht="136.5" x14ac:dyDescent="0.25">
      <c r="A100" s="5" t="s">
        <v>190</v>
      </c>
      <c r="B100" s="5" t="s">
        <v>191</v>
      </c>
      <c r="C100" s="5" t="s">
        <v>185</v>
      </c>
      <c r="D100" s="5" t="s">
        <v>186</v>
      </c>
      <c r="E100" s="5" t="s">
        <v>43</v>
      </c>
      <c r="F100" s="33">
        <v>0</v>
      </c>
      <c r="G100" s="33">
        <v>3.68</v>
      </c>
      <c r="H100" s="33">
        <v>0</v>
      </c>
      <c r="I100" s="37">
        <v>903</v>
      </c>
    </row>
    <row r="101" spans="1:9" ht="126" x14ac:dyDescent="0.25">
      <c r="A101" s="5" t="s">
        <v>135</v>
      </c>
      <c r="B101" s="5" t="s">
        <v>136</v>
      </c>
      <c r="C101" s="5" t="s">
        <v>88</v>
      </c>
      <c r="D101" s="5" t="s">
        <v>89</v>
      </c>
      <c r="E101" s="5" t="s">
        <v>43</v>
      </c>
      <c r="F101" s="33">
        <v>0</v>
      </c>
      <c r="G101" s="33">
        <v>197.84</v>
      </c>
      <c r="H101" s="33">
        <v>0</v>
      </c>
      <c r="I101" s="37">
        <v>903</v>
      </c>
    </row>
    <row r="102" spans="1:9" ht="168" x14ac:dyDescent="0.25">
      <c r="A102" s="5" t="s">
        <v>169</v>
      </c>
      <c r="B102" s="5" t="s">
        <v>170</v>
      </c>
      <c r="C102" s="5" t="s">
        <v>153</v>
      </c>
      <c r="D102" s="5" t="s">
        <v>154</v>
      </c>
      <c r="E102" s="5" t="s">
        <v>43</v>
      </c>
      <c r="F102" s="33">
        <v>0</v>
      </c>
      <c r="G102" s="33">
        <v>134.34</v>
      </c>
      <c r="H102" s="33">
        <v>0</v>
      </c>
      <c r="I102" s="37">
        <v>903</v>
      </c>
    </row>
    <row r="103" spans="1:9" ht="126" x14ac:dyDescent="0.25">
      <c r="A103" s="5" t="s">
        <v>93</v>
      </c>
      <c r="B103" s="5" t="s">
        <v>94</v>
      </c>
      <c r="C103" s="5" t="s">
        <v>88</v>
      </c>
      <c r="D103" s="5" t="s">
        <v>89</v>
      </c>
      <c r="E103" s="5" t="s">
        <v>19</v>
      </c>
      <c r="F103" s="33">
        <v>0</v>
      </c>
      <c r="G103" s="33">
        <v>1052.99</v>
      </c>
      <c r="H103" s="33">
        <v>0</v>
      </c>
      <c r="I103" s="37">
        <v>901</v>
      </c>
    </row>
    <row r="104" spans="1:9" ht="136.5" x14ac:dyDescent="0.25">
      <c r="A104" s="5" t="s">
        <v>93</v>
      </c>
      <c r="B104" s="5" t="s">
        <v>94</v>
      </c>
      <c r="C104" s="5" t="s">
        <v>185</v>
      </c>
      <c r="D104" s="5" t="s">
        <v>186</v>
      </c>
      <c r="E104" s="5" t="s">
        <v>19</v>
      </c>
      <c r="F104" s="33">
        <v>0</v>
      </c>
      <c r="G104" s="33">
        <v>625.6</v>
      </c>
      <c r="H104" s="33">
        <v>0</v>
      </c>
      <c r="I104" s="37">
        <v>901</v>
      </c>
    </row>
    <row r="105" spans="1:9" ht="136.5" x14ac:dyDescent="0.25">
      <c r="A105" s="5" t="s">
        <v>13</v>
      </c>
      <c r="B105" s="5" t="s">
        <v>14</v>
      </c>
      <c r="C105" s="5" t="s">
        <v>10</v>
      </c>
      <c r="D105" s="5" t="s">
        <v>11</v>
      </c>
      <c r="E105" s="5" t="s">
        <v>15</v>
      </c>
      <c r="F105" s="33">
        <v>0</v>
      </c>
      <c r="G105" s="33">
        <v>263.29000000000002</v>
      </c>
      <c r="H105" s="33">
        <v>1671.2</v>
      </c>
      <c r="I105" s="37">
        <v>901</v>
      </c>
    </row>
    <row r="106" spans="1:9" ht="136.5" x14ac:dyDescent="0.25">
      <c r="A106" s="5" t="s">
        <v>13</v>
      </c>
      <c r="B106" s="5" t="s">
        <v>14</v>
      </c>
      <c r="C106" s="5" t="s">
        <v>10</v>
      </c>
      <c r="D106" s="5" t="s">
        <v>11</v>
      </c>
      <c r="E106" s="5" t="s">
        <v>16</v>
      </c>
      <c r="F106" s="33">
        <v>0</v>
      </c>
      <c r="G106" s="33">
        <v>0</v>
      </c>
      <c r="H106" s="33">
        <v>10877.4</v>
      </c>
      <c r="I106" s="37">
        <v>901</v>
      </c>
    </row>
    <row r="107" spans="1:9" ht="126" x14ac:dyDescent="0.25">
      <c r="A107" s="5" t="s">
        <v>13</v>
      </c>
      <c r="B107" s="5" t="s">
        <v>14</v>
      </c>
      <c r="C107" s="5" t="s">
        <v>88</v>
      </c>
      <c r="D107" s="5" t="s">
        <v>89</v>
      </c>
      <c r="E107" s="5" t="s">
        <v>16</v>
      </c>
      <c r="F107" s="33">
        <v>0</v>
      </c>
      <c r="G107" s="33">
        <v>8119.33</v>
      </c>
      <c r="H107" s="33">
        <v>0</v>
      </c>
      <c r="I107" s="37">
        <v>901</v>
      </c>
    </row>
    <row r="108" spans="1:9" ht="94.5" x14ac:dyDescent="0.25">
      <c r="A108" s="5" t="s">
        <v>13</v>
      </c>
      <c r="B108" s="5" t="s">
        <v>14</v>
      </c>
      <c r="C108" s="5" t="s">
        <v>153</v>
      </c>
      <c r="D108" s="5" t="s">
        <v>154</v>
      </c>
      <c r="E108" s="5" t="s">
        <v>16</v>
      </c>
      <c r="F108" s="33">
        <v>121437.47</v>
      </c>
      <c r="G108" s="33">
        <v>30360.14</v>
      </c>
      <c r="H108" s="33">
        <v>0</v>
      </c>
      <c r="I108" s="37">
        <v>901</v>
      </c>
    </row>
    <row r="109" spans="1:9" ht="136.5" x14ac:dyDescent="0.25">
      <c r="A109" s="5" t="s">
        <v>13</v>
      </c>
      <c r="B109" s="5" t="s">
        <v>14</v>
      </c>
      <c r="C109" s="5" t="s">
        <v>185</v>
      </c>
      <c r="D109" s="5" t="s">
        <v>186</v>
      </c>
      <c r="E109" s="5" t="s">
        <v>16</v>
      </c>
      <c r="F109" s="33">
        <v>0</v>
      </c>
      <c r="G109" s="33">
        <v>33526.5</v>
      </c>
      <c r="H109" s="33">
        <v>0</v>
      </c>
      <c r="I109" s="37">
        <v>901</v>
      </c>
    </row>
    <row r="110" spans="1:9" ht="147" x14ac:dyDescent="0.25">
      <c r="A110" s="5" t="s">
        <v>13</v>
      </c>
      <c r="B110" s="5" t="s">
        <v>14</v>
      </c>
      <c r="C110" s="5" t="s">
        <v>198</v>
      </c>
      <c r="D110" s="5" t="s">
        <v>653</v>
      </c>
      <c r="E110" s="5" t="s">
        <v>16</v>
      </c>
      <c r="F110" s="33">
        <v>5892.89</v>
      </c>
      <c r="G110" s="33">
        <v>0</v>
      </c>
      <c r="H110" s="33">
        <v>0</v>
      </c>
      <c r="I110" s="37">
        <v>901</v>
      </c>
    </row>
    <row r="111" spans="1:9" ht="157.5" x14ac:dyDescent="0.25">
      <c r="A111" s="5" t="s">
        <v>13</v>
      </c>
      <c r="B111" s="5" t="s">
        <v>14</v>
      </c>
      <c r="C111" s="5" t="s">
        <v>200</v>
      </c>
      <c r="D111" s="5" t="s">
        <v>652</v>
      </c>
      <c r="E111" s="5" t="s">
        <v>16</v>
      </c>
      <c r="F111" s="33">
        <v>17685.75</v>
      </c>
      <c r="G111" s="33">
        <v>0</v>
      </c>
      <c r="H111" s="33">
        <v>0</v>
      </c>
      <c r="I111" s="37">
        <v>901</v>
      </c>
    </row>
    <row r="112" spans="1:9" ht="63" x14ac:dyDescent="0.25">
      <c r="A112" s="5" t="s">
        <v>13</v>
      </c>
      <c r="B112" s="5" t="s">
        <v>14</v>
      </c>
      <c r="C112" s="5" t="s">
        <v>217</v>
      </c>
      <c r="D112" s="5" t="s">
        <v>218</v>
      </c>
      <c r="E112" s="5" t="s">
        <v>16</v>
      </c>
      <c r="F112" s="33">
        <v>0</v>
      </c>
      <c r="G112" s="33">
        <v>4550.3500000000004</v>
      </c>
      <c r="H112" s="33">
        <v>0</v>
      </c>
      <c r="I112" s="37">
        <v>901</v>
      </c>
    </row>
    <row r="113" spans="1:9" ht="63" x14ac:dyDescent="0.25">
      <c r="A113" s="5" t="s">
        <v>13</v>
      </c>
      <c r="B113" s="5" t="s">
        <v>14</v>
      </c>
      <c r="C113" s="5" t="s">
        <v>219</v>
      </c>
      <c r="D113" s="5" t="s">
        <v>220</v>
      </c>
      <c r="E113" s="5" t="s">
        <v>16</v>
      </c>
      <c r="F113" s="33">
        <v>0</v>
      </c>
      <c r="G113" s="33">
        <v>21.25</v>
      </c>
      <c r="H113" s="33">
        <v>531.20000000000005</v>
      </c>
      <c r="I113" s="37">
        <v>901</v>
      </c>
    </row>
    <row r="114" spans="1:9" ht="73.5" x14ac:dyDescent="0.25">
      <c r="A114" s="5" t="s">
        <v>13</v>
      </c>
      <c r="B114" s="5" t="s">
        <v>14</v>
      </c>
      <c r="C114" s="5" t="s">
        <v>227</v>
      </c>
      <c r="D114" s="5" t="s">
        <v>228</v>
      </c>
      <c r="E114" s="5" t="s">
        <v>16</v>
      </c>
      <c r="F114" s="33">
        <v>0</v>
      </c>
      <c r="G114" s="33">
        <v>20.48</v>
      </c>
      <c r="H114" s="33">
        <v>0</v>
      </c>
      <c r="I114" s="37">
        <v>901</v>
      </c>
    </row>
    <row r="115" spans="1:9" ht="157.5" x14ac:dyDescent="0.25">
      <c r="A115" s="5" t="s">
        <v>13</v>
      </c>
      <c r="B115" s="5" t="s">
        <v>14</v>
      </c>
      <c r="C115" s="5" t="s">
        <v>242</v>
      </c>
      <c r="D115" s="5" t="s">
        <v>243</v>
      </c>
      <c r="E115" s="5" t="s">
        <v>43</v>
      </c>
      <c r="F115" s="33">
        <v>0</v>
      </c>
      <c r="G115" s="33">
        <v>0</v>
      </c>
      <c r="H115" s="33">
        <v>2500</v>
      </c>
      <c r="I115" s="37">
        <v>901</v>
      </c>
    </row>
    <row r="116" spans="1:9" ht="73.5" x14ac:dyDescent="0.25">
      <c r="A116" s="5" t="s">
        <v>221</v>
      </c>
      <c r="B116" s="5" t="s">
        <v>222</v>
      </c>
      <c r="C116" s="5" t="s">
        <v>219</v>
      </c>
      <c r="D116" s="5" t="s">
        <v>220</v>
      </c>
      <c r="E116" s="5" t="s">
        <v>43</v>
      </c>
      <c r="F116" s="33">
        <v>0</v>
      </c>
      <c r="G116" s="33">
        <v>82.12</v>
      </c>
      <c r="H116" s="33">
        <v>0</v>
      </c>
      <c r="I116" s="37">
        <v>901</v>
      </c>
    </row>
    <row r="117" spans="1:9" ht="94.5" x14ac:dyDescent="0.25">
      <c r="A117" s="5" t="s">
        <v>177</v>
      </c>
      <c r="B117" s="5" t="s">
        <v>178</v>
      </c>
      <c r="C117" s="5" t="s">
        <v>153</v>
      </c>
      <c r="D117" s="5" t="s">
        <v>154</v>
      </c>
      <c r="E117" s="5" t="s">
        <v>12</v>
      </c>
      <c r="F117" s="33">
        <v>0</v>
      </c>
      <c r="G117" s="33">
        <v>2317.8000000000002</v>
      </c>
      <c r="H117" s="33">
        <v>0</v>
      </c>
      <c r="I117" s="37">
        <v>901</v>
      </c>
    </row>
    <row r="118" spans="1:9" ht="94.5" x14ac:dyDescent="0.25">
      <c r="A118" s="5" t="s">
        <v>167</v>
      </c>
      <c r="B118" s="5" t="s">
        <v>168</v>
      </c>
      <c r="C118" s="5" t="s">
        <v>153</v>
      </c>
      <c r="D118" s="5" t="s">
        <v>154</v>
      </c>
      <c r="E118" s="5" t="s">
        <v>34</v>
      </c>
      <c r="F118" s="33">
        <v>0</v>
      </c>
      <c r="G118" s="33">
        <v>154.15</v>
      </c>
      <c r="H118" s="33">
        <v>0</v>
      </c>
      <c r="I118" s="37">
        <v>901</v>
      </c>
    </row>
    <row r="119" spans="1:9" ht="136.5" x14ac:dyDescent="0.25">
      <c r="A119" s="5" t="s">
        <v>167</v>
      </c>
      <c r="B119" s="5" t="s">
        <v>168</v>
      </c>
      <c r="C119" s="5" t="s">
        <v>185</v>
      </c>
      <c r="D119" s="5" t="s">
        <v>186</v>
      </c>
      <c r="E119" s="5" t="s">
        <v>34</v>
      </c>
      <c r="F119" s="33">
        <v>0</v>
      </c>
      <c r="G119" s="33">
        <v>420.41</v>
      </c>
      <c r="H119" s="33">
        <v>0</v>
      </c>
      <c r="I119" s="37">
        <v>901</v>
      </c>
    </row>
    <row r="120" spans="1:9" ht="73.5" x14ac:dyDescent="0.25">
      <c r="A120" s="5" t="s">
        <v>167</v>
      </c>
      <c r="B120" s="5" t="s">
        <v>168</v>
      </c>
      <c r="C120" s="5" t="s">
        <v>227</v>
      </c>
      <c r="D120" s="5" t="s">
        <v>228</v>
      </c>
      <c r="E120" s="5" t="s">
        <v>229</v>
      </c>
      <c r="F120" s="33">
        <v>0</v>
      </c>
      <c r="G120" s="33">
        <v>133.43</v>
      </c>
      <c r="H120" s="33">
        <v>0</v>
      </c>
      <c r="I120" s="37">
        <v>901</v>
      </c>
    </row>
    <row r="121" spans="1:9" ht="94.5" x14ac:dyDescent="0.25">
      <c r="A121" s="5" t="s">
        <v>147</v>
      </c>
      <c r="B121" s="5" t="s">
        <v>148</v>
      </c>
      <c r="C121" s="5" t="s">
        <v>145</v>
      </c>
      <c r="D121" s="5" t="s">
        <v>146</v>
      </c>
      <c r="E121" s="5" t="s">
        <v>56</v>
      </c>
      <c r="F121" s="33">
        <v>2633.34</v>
      </c>
      <c r="G121" s="33">
        <v>32.090000000000003</v>
      </c>
      <c r="H121" s="33">
        <v>0</v>
      </c>
      <c r="I121" s="37">
        <v>901</v>
      </c>
    </row>
    <row r="122" spans="1:9" ht="126" x14ac:dyDescent="0.25">
      <c r="A122" s="5" t="s">
        <v>97</v>
      </c>
      <c r="B122" s="5" t="s">
        <v>98</v>
      </c>
      <c r="C122" s="5" t="s">
        <v>88</v>
      </c>
      <c r="D122" s="5" t="s">
        <v>89</v>
      </c>
      <c r="E122" s="5" t="s">
        <v>22</v>
      </c>
      <c r="F122" s="33">
        <v>0</v>
      </c>
      <c r="G122" s="33">
        <v>31874.52</v>
      </c>
      <c r="H122" s="33">
        <v>366.65</v>
      </c>
      <c r="I122" s="37">
        <v>901</v>
      </c>
    </row>
    <row r="123" spans="1:9" ht="94.5" x14ac:dyDescent="0.25">
      <c r="A123" s="5" t="s">
        <v>97</v>
      </c>
      <c r="B123" s="5" t="s">
        <v>98</v>
      </c>
      <c r="C123" s="5" t="s">
        <v>153</v>
      </c>
      <c r="D123" s="5" t="s">
        <v>154</v>
      </c>
      <c r="E123" s="5" t="s">
        <v>22</v>
      </c>
      <c r="F123" s="33">
        <v>0</v>
      </c>
      <c r="G123" s="33">
        <v>7020.19</v>
      </c>
      <c r="H123" s="33">
        <v>48.35</v>
      </c>
      <c r="I123" s="37">
        <v>901</v>
      </c>
    </row>
    <row r="124" spans="1:9" ht="136.5" x14ac:dyDescent="0.25">
      <c r="A124" s="5" t="s">
        <v>97</v>
      </c>
      <c r="B124" s="5" t="s">
        <v>98</v>
      </c>
      <c r="C124" s="5" t="s">
        <v>185</v>
      </c>
      <c r="D124" s="5" t="s">
        <v>186</v>
      </c>
      <c r="E124" s="5" t="s">
        <v>22</v>
      </c>
      <c r="F124" s="33">
        <v>0</v>
      </c>
      <c r="G124" s="33">
        <v>10445.31</v>
      </c>
      <c r="H124" s="33">
        <v>85</v>
      </c>
      <c r="I124" s="37">
        <v>901</v>
      </c>
    </row>
    <row r="125" spans="1:9" ht="147" x14ac:dyDescent="0.25">
      <c r="A125" s="5" t="s">
        <v>97</v>
      </c>
      <c r="B125" s="5" t="s">
        <v>98</v>
      </c>
      <c r="C125" s="5" t="s">
        <v>198</v>
      </c>
      <c r="D125" s="5" t="s">
        <v>653</v>
      </c>
      <c r="E125" s="5" t="s">
        <v>22</v>
      </c>
      <c r="F125" s="33">
        <v>0</v>
      </c>
      <c r="G125" s="33">
        <v>78.91</v>
      </c>
      <c r="H125" s="33">
        <v>0</v>
      </c>
      <c r="I125" s="37">
        <v>901</v>
      </c>
    </row>
    <row r="126" spans="1:9" ht="157.5" x14ac:dyDescent="0.25">
      <c r="A126" s="5" t="s">
        <v>97</v>
      </c>
      <c r="B126" s="5" t="s">
        <v>98</v>
      </c>
      <c r="C126" s="5" t="s">
        <v>200</v>
      </c>
      <c r="D126" s="5" t="s">
        <v>652</v>
      </c>
      <c r="E126" s="5" t="s">
        <v>22</v>
      </c>
      <c r="F126" s="33">
        <v>0</v>
      </c>
      <c r="G126" s="33">
        <v>10.67</v>
      </c>
      <c r="H126" s="33">
        <v>0</v>
      </c>
      <c r="I126" s="37">
        <v>901</v>
      </c>
    </row>
    <row r="127" spans="1:9" ht="73.5" x14ac:dyDescent="0.25">
      <c r="A127" s="5" t="s">
        <v>97</v>
      </c>
      <c r="B127" s="5" t="s">
        <v>98</v>
      </c>
      <c r="C127" s="5" t="s">
        <v>227</v>
      </c>
      <c r="D127" s="5" t="s">
        <v>228</v>
      </c>
      <c r="E127" s="5" t="s">
        <v>231</v>
      </c>
      <c r="F127" s="33">
        <v>0</v>
      </c>
      <c r="G127" s="33">
        <v>0.02</v>
      </c>
      <c r="H127" s="33">
        <v>0</v>
      </c>
      <c r="I127" s="37">
        <v>901</v>
      </c>
    </row>
    <row r="128" spans="1:9" ht="136.5" x14ac:dyDescent="0.25">
      <c r="A128" s="5" t="s">
        <v>97</v>
      </c>
      <c r="B128" s="5" t="s">
        <v>98</v>
      </c>
      <c r="C128" s="5" t="s">
        <v>238</v>
      </c>
      <c r="D128" s="5" t="s">
        <v>239</v>
      </c>
      <c r="E128" s="5" t="s">
        <v>22</v>
      </c>
      <c r="F128" s="33">
        <v>0</v>
      </c>
      <c r="G128" s="33">
        <v>0</v>
      </c>
      <c r="H128" s="33">
        <v>500</v>
      </c>
      <c r="I128" s="37">
        <v>901</v>
      </c>
    </row>
    <row r="129" spans="1:9" ht="136.5" x14ac:dyDescent="0.25">
      <c r="A129" s="5" t="s">
        <v>52</v>
      </c>
      <c r="B129" s="5" t="s">
        <v>53</v>
      </c>
      <c r="C129" s="5" t="s">
        <v>10</v>
      </c>
      <c r="D129" s="5" t="s">
        <v>11</v>
      </c>
      <c r="E129" s="5" t="s">
        <v>43</v>
      </c>
      <c r="F129" s="33">
        <v>0</v>
      </c>
      <c r="G129" s="33">
        <v>391.75</v>
      </c>
      <c r="H129" s="33">
        <v>0</v>
      </c>
      <c r="I129" s="37">
        <v>901</v>
      </c>
    </row>
    <row r="130" spans="1:9" ht="136.5" x14ac:dyDescent="0.25">
      <c r="A130" s="5" t="s">
        <v>38</v>
      </c>
      <c r="B130" s="5" t="s">
        <v>39</v>
      </c>
      <c r="C130" s="5" t="s">
        <v>10</v>
      </c>
      <c r="D130" s="5" t="s">
        <v>11</v>
      </c>
      <c r="E130" s="5" t="s">
        <v>40</v>
      </c>
      <c r="F130" s="33">
        <v>0</v>
      </c>
      <c r="G130" s="33">
        <v>5852.76</v>
      </c>
      <c r="H130" s="33">
        <v>0</v>
      </c>
      <c r="I130" s="37">
        <v>901</v>
      </c>
    </row>
    <row r="131" spans="1:9" ht="126" x14ac:dyDescent="0.25">
      <c r="A131" s="5" t="s">
        <v>38</v>
      </c>
      <c r="B131" s="5" t="s">
        <v>39</v>
      </c>
      <c r="C131" s="5" t="s">
        <v>88</v>
      </c>
      <c r="D131" s="5" t="s">
        <v>89</v>
      </c>
      <c r="E131" s="5" t="s">
        <v>40</v>
      </c>
      <c r="F131" s="33">
        <v>0</v>
      </c>
      <c r="G131" s="33">
        <v>67033.66</v>
      </c>
      <c r="H131" s="33">
        <v>7871.31</v>
      </c>
      <c r="I131" s="37">
        <v>901</v>
      </c>
    </row>
    <row r="132" spans="1:9" ht="94.5" x14ac:dyDescent="0.25">
      <c r="A132" s="5" t="s">
        <v>38</v>
      </c>
      <c r="B132" s="5" t="s">
        <v>39</v>
      </c>
      <c r="C132" s="5" t="s">
        <v>153</v>
      </c>
      <c r="D132" s="5" t="s">
        <v>154</v>
      </c>
      <c r="E132" s="5" t="s">
        <v>40</v>
      </c>
      <c r="F132" s="33">
        <v>0</v>
      </c>
      <c r="G132" s="33">
        <v>0</v>
      </c>
      <c r="H132" s="33">
        <v>1824.71</v>
      </c>
      <c r="I132" s="37">
        <v>901</v>
      </c>
    </row>
    <row r="133" spans="1:9" ht="136.5" x14ac:dyDescent="0.25">
      <c r="A133" s="5" t="s">
        <v>38</v>
      </c>
      <c r="B133" s="5" t="s">
        <v>39</v>
      </c>
      <c r="C133" s="5" t="s">
        <v>185</v>
      </c>
      <c r="D133" s="5" t="s">
        <v>186</v>
      </c>
      <c r="E133" s="5" t="s">
        <v>40</v>
      </c>
      <c r="F133" s="33">
        <v>0</v>
      </c>
      <c r="G133" s="33">
        <v>9703.5400000000009</v>
      </c>
      <c r="H133" s="33">
        <v>1037.58</v>
      </c>
      <c r="I133" s="37">
        <v>901</v>
      </c>
    </row>
    <row r="134" spans="1:9" ht="147" x14ac:dyDescent="0.25">
      <c r="A134" s="5" t="s">
        <v>38</v>
      </c>
      <c r="B134" s="5" t="s">
        <v>39</v>
      </c>
      <c r="C134" s="5" t="s">
        <v>194</v>
      </c>
      <c r="D134" s="5" t="s">
        <v>653</v>
      </c>
      <c r="E134" s="5" t="s">
        <v>40</v>
      </c>
      <c r="F134" s="33">
        <v>0</v>
      </c>
      <c r="G134" s="33">
        <v>14339.16</v>
      </c>
      <c r="H134" s="33">
        <v>0</v>
      </c>
      <c r="I134" s="37">
        <v>901</v>
      </c>
    </row>
    <row r="135" spans="1:9" ht="136.5" x14ac:dyDescent="0.25">
      <c r="A135" s="5" t="s">
        <v>63</v>
      </c>
      <c r="B135" s="5" t="s">
        <v>64</v>
      </c>
      <c r="C135" s="5" t="s">
        <v>10</v>
      </c>
      <c r="D135" s="5" t="s">
        <v>11</v>
      </c>
      <c r="E135" s="5" t="s">
        <v>43</v>
      </c>
      <c r="F135" s="33">
        <v>0</v>
      </c>
      <c r="G135" s="33">
        <v>32.96</v>
      </c>
      <c r="H135" s="33">
        <v>0</v>
      </c>
      <c r="I135" s="37">
        <v>902</v>
      </c>
    </row>
    <row r="136" spans="1:9" ht="94.5" x14ac:dyDescent="0.25">
      <c r="A136" s="5" t="s">
        <v>63</v>
      </c>
      <c r="B136" s="5" t="s">
        <v>64</v>
      </c>
      <c r="C136" s="5" t="s">
        <v>153</v>
      </c>
      <c r="D136" s="5" t="s">
        <v>154</v>
      </c>
      <c r="E136" s="5" t="s">
        <v>43</v>
      </c>
      <c r="F136" s="33">
        <v>0</v>
      </c>
      <c r="G136" s="33">
        <v>5.69</v>
      </c>
      <c r="H136" s="33">
        <v>0</v>
      </c>
      <c r="I136" s="37">
        <v>902</v>
      </c>
    </row>
    <row r="137" spans="1:9" ht="136.5" x14ac:dyDescent="0.25">
      <c r="A137" s="5" t="s">
        <v>59</v>
      </c>
      <c r="B137" s="5" t="s">
        <v>60</v>
      </c>
      <c r="C137" s="5" t="s">
        <v>10</v>
      </c>
      <c r="D137" s="5" t="s">
        <v>11</v>
      </c>
      <c r="E137" s="5" t="s">
        <v>43</v>
      </c>
      <c r="F137" s="33">
        <v>0</v>
      </c>
      <c r="G137" s="33">
        <v>38.06</v>
      </c>
      <c r="H137" s="33">
        <v>0</v>
      </c>
      <c r="I137" s="37">
        <v>902</v>
      </c>
    </row>
    <row r="138" spans="1:9" ht="126" x14ac:dyDescent="0.25">
      <c r="A138" s="5" t="s">
        <v>59</v>
      </c>
      <c r="B138" s="5" t="s">
        <v>60</v>
      </c>
      <c r="C138" s="5" t="s">
        <v>88</v>
      </c>
      <c r="D138" s="5" t="s">
        <v>89</v>
      </c>
      <c r="E138" s="5" t="s">
        <v>43</v>
      </c>
      <c r="F138" s="33">
        <v>0</v>
      </c>
      <c r="G138" s="33">
        <v>22.63</v>
      </c>
      <c r="H138" s="33">
        <v>0</v>
      </c>
      <c r="I138" s="37">
        <v>902</v>
      </c>
    </row>
    <row r="139" spans="1:9" ht="136.5" x14ac:dyDescent="0.25">
      <c r="A139" s="5" t="s">
        <v>59</v>
      </c>
      <c r="B139" s="5" t="s">
        <v>60</v>
      </c>
      <c r="C139" s="5" t="s">
        <v>185</v>
      </c>
      <c r="D139" s="5" t="s">
        <v>186</v>
      </c>
      <c r="E139" s="5" t="s">
        <v>43</v>
      </c>
      <c r="F139" s="33">
        <v>0</v>
      </c>
      <c r="G139" s="33">
        <v>31.24</v>
      </c>
      <c r="H139" s="33">
        <v>0</v>
      </c>
      <c r="I139" s="37">
        <v>902</v>
      </c>
    </row>
    <row r="140" spans="1:9" ht="126" x14ac:dyDescent="0.25">
      <c r="A140" s="5" t="s">
        <v>127</v>
      </c>
      <c r="B140" s="5" t="s">
        <v>128</v>
      </c>
      <c r="C140" s="5" t="s">
        <v>88</v>
      </c>
      <c r="D140" s="5" t="s">
        <v>89</v>
      </c>
      <c r="E140" s="5" t="s">
        <v>43</v>
      </c>
      <c r="F140" s="33">
        <v>0</v>
      </c>
      <c r="G140" s="33">
        <v>3.52</v>
      </c>
      <c r="H140" s="33">
        <v>0</v>
      </c>
      <c r="I140" s="37">
        <v>904</v>
      </c>
    </row>
    <row r="141" spans="1:9" ht="136.5" x14ac:dyDescent="0.25">
      <c r="A141" s="5" t="s">
        <v>127</v>
      </c>
      <c r="B141" s="5" t="s">
        <v>128</v>
      </c>
      <c r="C141" s="5" t="s">
        <v>185</v>
      </c>
      <c r="D141" s="5" t="s">
        <v>186</v>
      </c>
      <c r="E141" s="5" t="s">
        <v>43</v>
      </c>
      <c r="F141" s="33">
        <v>0</v>
      </c>
      <c r="G141" s="33">
        <v>32.520000000000003</v>
      </c>
      <c r="H141" s="33">
        <v>0</v>
      </c>
      <c r="I141" s="37">
        <v>904</v>
      </c>
    </row>
    <row r="142" spans="1:9" ht="136.5" x14ac:dyDescent="0.25">
      <c r="A142" s="5" t="s">
        <v>127</v>
      </c>
      <c r="B142" s="5" t="s">
        <v>128</v>
      </c>
      <c r="C142" s="5" t="s">
        <v>238</v>
      </c>
      <c r="D142" s="5" t="s">
        <v>239</v>
      </c>
      <c r="E142" s="5" t="s">
        <v>43</v>
      </c>
      <c r="F142" s="33">
        <v>0</v>
      </c>
      <c r="G142" s="33">
        <v>0</v>
      </c>
      <c r="H142" s="33">
        <v>223.54</v>
      </c>
      <c r="I142" s="37">
        <v>904</v>
      </c>
    </row>
    <row r="143" spans="1:9" ht="126" x14ac:dyDescent="0.25">
      <c r="A143" s="5" t="s">
        <v>101</v>
      </c>
      <c r="B143" s="5" t="s">
        <v>102</v>
      </c>
      <c r="C143" s="5" t="s">
        <v>88</v>
      </c>
      <c r="D143" s="5" t="s">
        <v>89</v>
      </c>
      <c r="E143" s="5" t="s">
        <v>43</v>
      </c>
      <c r="F143" s="33">
        <v>0</v>
      </c>
      <c r="G143" s="33">
        <v>5.43</v>
      </c>
      <c r="H143" s="33">
        <v>0</v>
      </c>
      <c r="I143" s="37">
        <v>902</v>
      </c>
    </row>
    <row r="144" spans="1:9" ht="94.5" x14ac:dyDescent="0.25">
      <c r="A144" s="5" t="s">
        <v>181</v>
      </c>
      <c r="B144" s="5" t="s">
        <v>182</v>
      </c>
      <c r="C144" s="5" t="s">
        <v>153</v>
      </c>
      <c r="D144" s="5" t="s">
        <v>154</v>
      </c>
      <c r="E144" s="5" t="s">
        <v>43</v>
      </c>
      <c r="F144" s="33">
        <v>0</v>
      </c>
      <c r="G144" s="33">
        <v>11.76</v>
      </c>
      <c r="H144" s="33">
        <v>0</v>
      </c>
      <c r="I144" s="37">
        <v>910</v>
      </c>
    </row>
    <row r="145" spans="1:9" ht="136.5" x14ac:dyDescent="0.25">
      <c r="A145" s="5" t="s">
        <v>181</v>
      </c>
      <c r="B145" s="5" t="s">
        <v>182</v>
      </c>
      <c r="C145" s="5" t="s">
        <v>185</v>
      </c>
      <c r="D145" s="5" t="s">
        <v>186</v>
      </c>
      <c r="E145" s="5" t="s">
        <v>43</v>
      </c>
      <c r="F145" s="33">
        <v>0</v>
      </c>
      <c r="G145" s="33">
        <v>37.659999999999997</v>
      </c>
      <c r="H145" s="33">
        <v>0</v>
      </c>
      <c r="I145" s="37">
        <v>910</v>
      </c>
    </row>
    <row r="146" spans="1:9" ht="126" x14ac:dyDescent="0.25">
      <c r="A146" s="5" t="s">
        <v>139</v>
      </c>
      <c r="B146" s="5" t="s">
        <v>140</v>
      </c>
      <c r="C146" s="5" t="s">
        <v>88</v>
      </c>
      <c r="D146" s="5" t="s">
        <v>89</v>
      </c>
      <c r="E146" s="5" t="s">
        <v>43</v>
      </c>
      <c r="F146" s="33">
        <v>0</v>
      </c>
      <c r="G146" s="33">
        <v>7.14</v>
      </c>
      <c r="H146" s="33">
        <v>0</v>
      </c>
      <c r="I146" s="37">
        <v>910</v>
      </c>
    </row>
    <row r="147" spans="1:9" ht="105" x14ac:dyDescent="0.25">
      <c r="A147" s="5" t="s">
        <v>139</v>
      </c>
      <c r="B147" s="5" t="s">
        <v>140</v>
      </c>
      <c r="C147" s="5" t="s">
        <v>153</v>
      </c>
      <c r="D147" s="5" t="s">
        <v>154</v>
      </c>
      <c r="E147" s="5" t="s">
        <v>43</v>
      </c>
      <c r="F147" s="33">
        <v>0</v>
      </c>
      <c r="G147" s="33">
        <v>1600.05</v>
      </c>
      <c r="H147" s="33">
        <v>0</v>
      </c>
      <c r="I147" s="37">
        <v>910</v>
      </c>
    </row>
    <row r="148" spans="1:9" ht="136.5" x14ac:dyDescent="0.25">
      <c r="A148" s="5" t="s">
        <v>139</v>
      </c>
      <c r="B148" s="5" t="s">
        <v>140</v>
      </c>
      <c r="C148" s="5" t="s">
        <v>185</v>
      </c>
      <c r="D148" s="5" t="s">
        <v>186</v>
      </c>
      <c r="E148" s="5" t="s">
        <v>43</v>
      </c>
      <c r="F148" s="33">
        <v>0</v>
      </c>
      <c r="G148" s="33">
        <v>18.98</v>
      </c>
      <c r="H148" s="33">
        <v>0</v>
      </c>
      <c r="I148" s="37">
        <v>910</v>
      </c>
    </row>
    <row r="149" spans="1:9" ht="94.5" x14ac:dyDescent="0.25">
      <c r="A149" s="5" t="s">
        <v>157</v>
      </c>
      <c r="B149" s="5" t="s">
        <v>158</v>
      </c>
      <c r="C149" s="5" t="s">
        <v>153</v>
      </c>
      <c r="D149" s="5" t="s">
        <v>154</v>
      </c>
      <c r="E149" s="5" t="s">
        <v>43</v>
      </c>
      <c r="F149" s="33">
        <v>0</v>
      </c>
      <c r="G149" s="33">
        <v>287.08999999999997</v>
      </c>
      <c r="H149" s="33">
        <v>0</v>
      </c>
      <c r="I149" s="37">
        <v>903</v>
      </c>
    </row>
    <row r="150" spans="1:9" ht="136.5" x14ac:dyDescent="0.25">
      <c r="A150" s="5" t="s">
        <v>157</v>
      </c>
      <c r="B150" s="5" t="s">
        <v>158</v>
      </c>
      <c r="C150" s="5" t="s">
        <v>185</v>
      </c>
      <c r="D150" s="5" t="s">
        <v>186</v>
      </c>
      <c r="E150" s="5" t="s">
        <v>43</v>
      </c>
      <c r="F150" s="33">
        <v>0</v>
      </c>
      <c r="G150" s="33">
        <v>0.16</v>
      </c>
      <c r="H150" s="33">
        <v>0</v>
      </c>
      <c r="I150" s="37">
        <v>903</v>
      </c>
    </row>
    <row r="151" spans="1:9" ht="126" x14ac:dyDescent="0.25">
      <c r="A151" s="5" t="s">
        <v>133</v>
      </c>
      <c r="B151" s="5" t="s">
        <v>134</v>
      </c>
      <c r="C151" s="5" t="s">
        <v>88</v>
      </c>
      <c r="D151" s="5" t="s">
        <v>89</v>
      </c>
      <c r="E151" s="5" t="s">
        <v>43</v>
      </c>
      <c r="F151" s="33">
        <v>0</v>
      </c>
      <c r="G151" s="33">
        <v>0</v>
      </c>
      <c r="H151" s="33">
        <v>366.65</v>
      </c>
      <c r="I151" s="37">
        <v>913</v>
      </c>
    </row>
    <row r="152" spans="1:9" ht="126" x14ac:dyDescent="0.25">
      <c r="A152" s="5" t="s">
        <v>131</v>
      </c>
      <c r="B152" s="5" t="s">
        <v>132</v>
      </c>
      <c r="C152" s="5" t="s">
        <v>88</v>
      </c>
      <c r="D152" s="5" t="s">
        <v>89</v>
      </c>
      <c r="E152" s="5" t="s">
        <v>43</v>
      </c>
      <c r="F152" s="33">
        <v>0</v>
      </c>
      <c r="G152" s="33">
        <v>18.57</v>
      </c>
      <c r="H152" s="33">
        <v>0</v>
      </c>
      <c r="I152" s="37">
        <v>913</v>
      </c>
    </row>
    <row r="153" spans="1:9" ht="136.5" x14ac:dyDescent="0.25">
      <c r="A153" s="5" t="s">
        <v>131</v>
      </c>
      <c r="B153" s="5" t="s">
        <v>132</v>
      </c>
      <c r="C153" s="5" t="s">
        <v>185</v>
      </c>
      <c r="D153" s="5" t="s">
        <v>186</v>
      </c>
      <c r="E153" s="5" t="s">
        <v>43</v>
      </c>
      <c r="F153" s="33">
        <v>0</v>
      </c>
      <c r="G153" s="33">
        <v>4.1399999999999997</v>
      </c>
      <c r="H153" s="33">
        <v>0</v>
      </c>
      <c r="I153" s="37">
        <v>913</v>
      </c>
    </row>
    <row r="154" spans="1:9" ht="126" x14ac:dyDescent="0.25">
      <c r="A154" s="5" t="s">
        <v>99</v>
      </c>
      <c r="B154" s="5" t="s">
        <v>100</v>
      </c>
      <c r="C154" s="5" t="s">
        <v>88</v>
      </c>
      <c r="D154" s="5" t="s">
        <v>89</v>
      </c>
      <c r="E154" s="5" t="s">
        <v>22</v>
      </c>
      <c r="F154" s="33">
        <v>0</v>
      </c>
      <c r="G154" s="33">
        <v>5.13</v>
      </c>
      <c r="H154" s="33">
        <v>0</v>
      </c>
      <c r="I154" s="37">
        <v>913</v>
      </c>
    </row>
    <row r="155" spans="1:9" ht="94.5" x14ac:dyDescent="0.25">
      <c r="A155" s="5" t="s">
        <v>99</v>
      </c>
      <c r="B155" s="5" t="s">
        <v>100</v>
      </c>
      <c r="C155" s="5" t="s">
        <v>153</v>
      </c>
      <c r="D155" s="5" t="s">
        <v>154</v>
      </c>
      <c r="E155" s="5" t="s">
        <v>22</v>
      </c>
      <c r="F155" s="33">
        <v>0</v>
      </c>
      <c r="G155" s="33">
        <v>15.12</v>
      </c>
      <c r="H155" s="33">
        <v>0</v>
      </c>
      <c r="I155" s="37">
        <v>913</v>
      </c>
    </row>
    <row r="156" spans="1:9" ht="136.5" x14ac:dyDescent="0.25">
      <c r="A156" s="5" t="s">
        <v>99</v>
      </c>
      <c r="B156" s="5" t="s">
        <v>100</v>
      </c>
      <c r="C156" s="5" t="s">
        <v>185</v>
      </c>
      <c r="D156" s="5" t="s">
        <v>186</v>
      </c>
      <c r="E156" s="5" t="s">
        <v>22</v>
      </c>
      <c r="F156" s="33">
        <v>0</v>
      </c>
      <c r="G156" s="33">
        <v>12.29</v>
      </c>
      <c r="H156" s="33">
        <v>0</v>
      </c>
      <c r="I156" s="37">
        <v>913</v>
      </c>
    </row>
    <row r="157" spans="1:9" ht="126" x14ac:dyDescent="0.25">
      <c r="A157" s="5" t="s">
        <v>125</v>
      </c>
      <c r="B157" s="5" t="s">
        <v>126</v>
      </c>
      <c r="C157" s="5" t="s">
        <v>88</v>
      </c>
      <c r="D157" s="5" t="s">
        <v>89</v>
      </c>
      <c r="E157" s="5" t="s">
        <v>43</v>
      </c>
      <c r="F157" s="33">
        <v>0</v>
      </c>
      <c r="G157" s="33">
        <v>636.77</v>
      </c>
      <c r="H157" s="33">
        <v>0</v>
      </c>
      <c r="I157" s="37">
        <v>903</v>
      </c>
    </row>
    <row r="158" spans="1:9" ht="126" x14ac:dyDescent="0.25">
      <c r="A158" s="5" t="s">
        <v>125</v>
      </c>
      <c r="B158" s="5" t="s">
        <v>126</v>
      </c>
      <c r="C158" s="5" t="s">
        <v>153</v>
      </c>
      <c r="D158" s="5" t="s">
        <v>154</v>
      </c>
      <c r="E158" s="5" t="s">
        <v>43</v>
      </c>
      <c r="F158" s="33">
        <v>0</v>
      </c>
      <c r="G158" s="33">
        <v>105.51</v>
      </c>
      <c r="H158" s="33">
        <v>0</v>
      </c>
      <c r="I158" s="37">
        <v>903</v>
      </c>
    </row>
    <row r="159" spans="1:9" ht="136.5" x14ac:dyDescent="0.25">
      <c r="A159" s="5" t="s">
        <v>125</v>
      </c>
      <c r="B159" s="5" t="s">
        <v>126</v>
      </c>
      <c r="C159" s="5" t="s">
        <v>185</v>
      </c>
      <c r="D159" s="5" t="s">
        <v>186</v>
      </c>
      <c r="E159" s="5" t="s">
        <v>43</v>
      </c>
      <c r="F159" s="33">
        <v>0</v>
      </c>
      <c r="G159" s="33">
        <v>9.1999999999999993</v>
      </c>
      <c r="H159" s="33">
        <v>0</v>
      </c>
      <c r="I159" s="37">
        <v>903</v>
      </c>
    </row>
    <row r="160" spans="1:9" ht="136.5" x14ac:dyDescent="0.25">
      <c r="A160" s="5" t="s">
        <v>23</v>
      </c>
      <c r="B160" s="5" t="s">
        <v>24</v>
      </c>
      <c r="C160" s="5" t="s">
        <v>10</v>
      </c>
      <c r="D160" s="5" t="s">
        <v>11</v>
      </c>
      <c r="E160" s="5" t="s">
        <v>25</v>
      </c>
      <c r="F160" s="33">
        <v>0</v>
      </c>
      <c r="G160" s="33">
        <v>130.11000000000001</v>
      </c>
      <c r="H160" s="33">
        <v>0</v>
      </c>
      <c r="I160" s="37">
        <v>904</v>
      </c>
    </row>
    <row r="161" spans="1:9" ht="94.5" x14ac:dyDescent="0.25">
      <c r="A161" s="5" t="s">
        <v>163</v>
      </c>
      <c r="B161" s="5" t="s">
        <v>164</v>
      </c>
      <c r="C161" s="5" t="s">
        <v>153</v>
      </c>
      <c r="D161" s="5" t="s">
        <v>154</v>
      </c>
      <c r="E161" s="5" t="s">
        <v>43</v>
      </c>
      <c r="F161" s="33">
        <v>0</v>
      </c>
      <c r="G161" s="33">
        <v>0.99</v>
      </c>
      <c r="H161" s="33">
        <v>0</v>
      </c>
      <c r="I161" s="37">
        <v>928</v>
      </c>
    </row>
    <row r="162" spans="1:9" ht="136.5" x14ac:dyDescent="0.25">
      <c r="A162" s="5" t="s">
        <v>46</v>
      </c>
      <c r="B162" s="5" t="s">
        <v>47</v>
      </c>
      <c r="C162" s="5" t="s">
        <v>10</v>
      </c>
      <c r="D162" s="5" t="s">
        <v>11</v>
      </c>
      <c r="E162" s="5" t="s">
        <v>43</v>
      </c>
      <c r="F162" s="33">
        <v>0</v>
      </c>
      <c r="G162" s="33">
        <v>0.03</v>
      </c>
      <c r="H162" s="33">
        <v>0</v>
      </c>
      <c r="I162" s="37">
        <v>917</v>
      </c>
    </row>
    <row r="163" spans="1:9" ht="94.5" x14ac:dyDescent="0.25">
      <c r="A163" s="5" t="s">
        <v>46</v>
      </c>
      <c r="B163" s="5" t="s">
        <v>47</v>
      </c>
      <c r="C163" s="5" t="s">
        <v>153</v>
      </c>
      <c r="D163" s="5" t="s">
        <v>154</v>
      </c>
      <c r="E163" s="5" t="s">
        <v>43</v>
      </c>
      <c r="F163" s="33">
        <v>0</v>
      </c>
      <c r="G163" s="33">
        <v>117.35</v>
      </c>
      <c r="H163" s="33">
        <v>0</v>
      </c>
      <c r="I163" s="37">
        <v>917</v>
      </c>
    </row>
    <row r="164" spans="1:9" ht="136.5" x14ac:dyDescent="0.25">
      <c r="A164" s="5" t="s">
        <v>32</v>
      </c>
      <c r="B164" s="5" t="s">
        <v>33</v>
      </c>
      <c r="C164" s="5" t="s">
        <v>10</v>
      </c>
      <c r="D164" s="5" t="s">
        <v>11</v>
      </c>
      <c r="E164" s="5" t="s">
        <v>34</v>
      </c>
      <c r="F164" s="33">
        <v>0</v>
      </c>
      <c r="G164" s="33">
        <v>11.32</v>
      </c>
      <c r="H164" s="33">
        <v>0</v>
      </c>
      <c r="I164" s="37">
        <v>903</v>
      </c>
    </row>
    <row r="165" spans="1:9" ht="115.5" x14ac:dyDescent="0.25">
      <c r="A165" s="5" t="s">
        <v>171</v>
      </c>
      <c r="B165" s="5" t="s">
        <v>172</v>
      </c>
      <c r="C165" s="5" t="s">
        <v>153</v>
      </c>
      <c r="D165" s="5" t="s">
        <v>154</v>
      </c>
      <c r="E165" s="5" t="s">
        <v>43</v>
      </c>
      <c r="F165" s="33">
        <v>0</v>
      </c>
      <c r="G165" s="33">
        <v>3.76</v>
      </c>
      <c r="H165" s="33">
        <v>0</v>
      </c>
      <c r="I165" s="37">
        <v>903</v>
      </c>
    </row>
    <row r="166" spans="1:9" ht="115.5" x14ac:dyDescent="0.25">
      <c r="A166" s="5" t="s">
        <v>171</v>
      </c>
      <c r="B166" s="5" t="s">
        <v>172</v>
      </c>
      <c r="C166" s="5" t="s">
        <v>225</v>
      </c>
      <c r="D166" s="5" t="s">
        <v>226</v>
      </c>
      <c r="E166" s="5" t="s">
        <v>43</v>
      </c>
      <c r="F166" s="33">
        <v>0</v>
      </c>
      <c r="G166" s="33">
        <v>5.57</v>
      </c>
      <c r="H166" s="33">
        <v>0</v>
      </c>
      <c r="I166" s="37">
        <v>903</v>
      </c>
    </row>
    <row r="167" spans="1:9" ht="136.5" x14ac:dyDescent="0.25">
      <c r="A167" s="5" t="s">
        <v>61</v>
      </c>
      <c r="B167" s="5" t="s">
        <v>62</v>
      </c>
      <c r="C167" s="5" t="s">
        <v>10</v>
      </c>
      <c r="D167" s="5" t="s">
        <v>11</v>
      </c>
      <c r="E167" s="5" t="s">
        <v>43</v>
      </c>
      <c r="F167" s="33">
        <v>0</v>
      </c>
      <c r="G167" s="33">
        <v>2197.14</v>
      </c>
      <c r="H167" s="33">
        <v>0</v>
      </c>
      <c r="I167" s="37">
        <v>903</v>
      </c>
    </row>
    <row r="168" spans="1:9" ht="126" x14ac:dyDescent="0.25">
      <c r="A168" s="5" t="s">
        <v>61</v>
      </c>
      <c r="B168" s="5" t="s">
        <v>62</v>
      </c>
      <c r="C168" s="5" t="s">
        <v>88</v>
      </c>
      <c r="D168" s="5" t="s">
        <v>89</v>
      </c>
      <c r="E168" s="5" t="s">
        <v>43</v>
      </c>
      <c r="F168" s="33">
        <v>0</v>
      </c>
      <c r="G168" s="33">
        <v>754.5</v>
      </c>
      <c r="H168" s="33">
        <v>0</v>
      </c>
      <c r="I168" s="37">
        <v>903</v>
      </c>
    </row>
    <row r="169" spans="1:9" ht="105" x14ac:dyDescent="0.25">
      <c r="A169" s="5" t="s">
        <v>61</v>
      </c>
      <c r="B169" s="5" t="s">
        <v>62</v>
      </c>
      <c r="C169" s="5" t="s">
        <v>145</v>
      </c>
      <c r="D169" s="5" t="s">
        <v>146</v>
      </c>
      <c r="E169" s="5" t="s">
        <v>43</v>
      </c>
      <c r="F169" s="33">
        <v>525.20000000000005</v>
      </c>
      <c r="G169" s="33">
        <v>174.29</v>
      </c>
      <c r="H169" s="33">
        <v>0</v>
      </c>
      <c r="I169" s="37">
        <v>903</v>
      </c>
    </row>
    <row r="170" spans="1:9" ht="105" x14ac:dyDescent="0.25">
      <c r="A170" s="5" t="s">
        <v>61</v>
      </c>
      <c r="B170" s="5" t="s">
        <v>62</v>
      </c>
      <c r="C170" s="5" t="s">
        <v>153</v>
      </c>
      <c r="D170" s="5" t="s">
        <v>154</v>
      </c>
      <c r="E170" s="5" t="s">
        <v>43</v>
      </c>
      <c r="F170" s="33">
        <v>0</v>
      </c>
      <c r="G170" s="33">
        <v>310.39</v>
      </c>
      <c r="H170" s="33">
        <v>0</v>
      </c>
      <c r="I170" s="37">
        <v>903</v>
      </c>
    </row>
    <row r="171" spans="1:9" ht="136.5" x14ac:dyDescent="0.25">
      <c r="A171" s="5" t="s">
        <v>61</v>
      </c>
      <c r="B171" s="5" t="s">
        <v>62</v>
      </c>
      <c r="C171" s="5" t="s">
        <v>185</v>
      </c>
      <c r="D171" s="5" t="s">
        <v>186</v>
      </c>
      <c r="E171" s="5" t="s">
        <v>43</v>
      </c>
      <c r="F171" s="33">
        <v>0</v>
      </c>
      <c r="G171" s="33">
        <v>169.97</v>
      </c>
      <c r="H171" s="33">
        <v>0</v>
      </c>
      <c r="I171" s="37">
        <v>903</v>
      </c>
    </row>
    <row r="172" spans="1:9" ht="73.5" x14ac:dyDescent="0.25">
      <c r="A172" s="5" t="s">
        <v>215</v>
      </c>
      <c r="B172" s="5" t="s">
        <v>216</v>
      </c>
      <c r="C172" s="5" t="s">
        <v>217</v>
      </c>
      <c r="D172" s="5" t="s">
        <v>218</v>
      </c>
      <c r="E172" s="5" t="s">
        <v>43</v>
      </c>
      <c r="F172" s="33">
        <v>0</v>
      </c>
      <c r="G172" s="33">
        <v>69.260000000000005</v>
      </c>
      <c r="H172" s="33">
        <v>0</v>
      </c>
      <c r="I172" s="37">
        <v>901</v>
      </c>
    </row>
    <row r="173" spans="1:9" ht="73.5" x14ac:dyDescent="0.25">
      <c r="A173" s="5" t="s">
        <v>215</v>
      </c>
      <c r="B173" s="5" t="s">
        <v>216</v>
      </c>
      <c r="C173" s="5" t="s">
        <v>219</v>
      </c>
      <c r="D173" s="5" t="s">
        <v>220</v>
      </c>
      <c r="E173" s="5" t="s">
        <v>43</v>
      </c>
      <c r="F173" s="33">
        <v>0</v>
      </c>
      <c r="G173" s="33">
        <v>6.09</v>
      </c>
      <c r="H173" s="33">
        <v>0</v>
      </c>
      <c r="I173" s="37">
        <v>901</v>
      </c>
    </row>
    <row r="174" spans="1:9" ht="126" x14ac:dyDescent="0.25">
      <c r="A174" s="5" t="s">
        <v>105</v>
      </c>
      <c r="B174" s="5" t="s">
        <v>106</v>
      </c>
      <c r="C174" s="5" t="s">
        <v>88</v>
      </c>
      <c r="D174" s="5" t="s">
        <v>89</v>
      </c>
      <c r="E174" s="5" t="s">
        <v>43</v>
      </c>
      <c r="F174" s="33">
        <v>0</v>
      </c>
      <c r="G174" s="33">
        <v>4.08</v>
      </c>
      <c r="H174" s="33">
        <v>0</v>
      </c>
      <c r="I174" s="37">
        <v>901</v>
      </c>
    </row>
    <row r="175" spans="1:9" ht="73.5" x14ac:dyDescent="0.25">
      <c r="A175" s="5" t="s">
        <v>105</v>
      </c>
      <c r="B175" s="5" t="s">
        <v>106</v>
      </c>
      <c r="C175" s="5" t="s">
        <v>219</v>
      </c>
      <c r="D175" s="5" t="s">
        <v>220</v>
      </c>
      <c r="E175" s="5" t="s">
        <v>43</v>
      </c>
      <c r="F175" s="33">
        <v>0</v>
      </c>
      <c r="G175" s="33">
        <v>219.28</v>
      </c>
      <c r="H175" s="33">
        <v>0</v>
      </c>
      <c r="I175" s="37">
        <v>901</v>
      </c>
    </row>
    <row r="176" spans="1:9" ht="126" x14ac:dyDescent="0.25">
      <c r="A176" s="5" t="s">
        <v>123</v>
      </c>
      <c r="B176" s="5" t="s">
        <v>124</v>
      </c>
      <c r="C176" s="5" t="s">
        <v>88</v>
      </c>
      <c r="D176" s="5" t="s">
        <v>89</v>
      </c>
      <c r="E176" s="5" t="s">
        <v>43</v>
      </c>
      <c r="F176" s="33">
        <v>0</v>
      </c>
      <c r="G176" s="33">
        <v>21.92</v>
      </c>
      <c r="H176" s="33">
        <v>0</v>
      </c>
      <c r="I176" s="37">
        <v>901</v>
      </c>
    </row>
    <row r="177" spans="1:9" ht="84" x14ac:dyDescent="0.25">
      <c r="A177" s="5" t="s">
        <v>123</v>
      </c>
      <c r="B177" s="5" t="s">
        <v>124</v>
      </c>
      <c r="C177" s="5" t="s">
        <v>219</v>
      </c>
      <c r="D177" s="5" t="s">
        <v>220</v>
      </c>
      <c r="E177" s="5" t="s">
        <v>43</v>
      </c>
      <c r="F177" s="33">
        <v>334</v>
      </c>
      <c r="G177" s="33">
        <v>31.48</v>
      </c>
      <c r="H177" s="33">
        <v>0</v>
      </c>
      <c r="I177" s="37">
        <v>901</v>
      </c>
    </row>
    <row r="178" spans="1:9" ht="126" x14ac:dyDescent="0.25">
      <c r="A178" s="5" t="s">
        <v>103</v>
      </c>
      <c r="B178" s="5" t="s">
        <v>104</v>
      </c>
      <c r="C178" s="5" t="s">
        <v>88</v>
      </c>
      <c r="D178" s="5" t="s">
        <v>89</v>
      </c>
      <c r="E178" s="5" t="s">
        <v>43</v>
      </c>
      <c r="F178" s="33">
        <v>0</v>
      </c>
      <c r="G178" s="33">
        <v>465.77</v>
      </c>
      <c r="H178" s="33">
        <v>0</v>
      </c>
      <c r="I178" s="37">
        <v>901</v>
      </c>
    </row>
    <row r="179" spans="1:9" ht="94.5" x14ac:dyDescent="0.25">
      <c r="A179" s="5" t="s">
        <v>103</v>
      </c>
      <c r="B179" s="5" t="s">
        <v>104</v>
      </c>
      <c r="C179" s="5" t="s">
        <v>153</v>
      </c>
      <c r="D179" s="5" t="s">
        <v>154</v>
      </c>
      <c r="E179" s="5" t="s">
        <v>43</v>
      </c>
      <c r="F179" s="33">
        <v>0</v>
      </c>
      <c r="G179" s="33">
        <v>194.22</v>
      </c>
      <c r="H179" s="33">
        <v>0</v>
      </c>
      <c r="I179" s="37">
        <v>901</v>
      </c>
    </row>
    <row r="180" spans="1:9" ht="136.5" x14ac:dyDescent="0.25">
      <c r="A180" s="5" t="s">
        <v>103</v>
      </c>
      <c r="B180" s="5" t="s">
        <v>104</v>
      </c>
      <c r="C180" s="5" t="s">
        <v>185</v>
      </c>
      <c r="D180" s="5" t="s">
        <v>186</v>
      </c>
      <c r="E180" s="5" t="s">
        <v>43</v>
      </c>
      <c r="F180" s="33">
        <v>0</v>
      </c>
      <c r="G180" s="33">
        <v>129.25</v>
      </c>
      <c r="H180" s="33">
        <v>0</v>
      </c>
      <c r="I180" s="37">
        <v>901</v>
      </c>
    </row>
    <row r="181" spans="1:9" ht="126" x14ac:dyDescent="0.25">
      <c r="A181" s="5" t="s">
        <v>141</v>
      </c>
      <c r="B181" s="5" t="s">
        <v>142</v>
      </c>
      <c r="C181" s="5" t="s">
        <v>88</v>
      </c>
      <c r="D181" s="5" t="s">
        <v>89</v>
      </c>
      <c r="E181" s="5" t="s">
        <v>43</v>
      </c>
      <c r="F181" s="33">
        <v>0</v>
      </c>
      <c r="G181" s="33">
        <v>2.13</v>
      </c>
      <c r="H181" s="33">
        <v>0</v>
      </c>
      <c r="I181" s="37">
        <v>901</v>
      </c>
    </row>
    <row r="182" spans="1:9" ht="94.5" x14ac:dyDescent="0.25">
      <c r="A182" s="5" t="s">
        <v>141</v>
      </c>
      <c r="B182" s="5" t="s">
        <v>142</v>
      </c>
      <c r="C182" s="5" t="s">
        <v>145</v>
      </c>
      <c r="D182" s="5" t="s">
        <v>146</v>
      </c>
      <c r="E182" s="5" t="s">
        <v>43</v>
      </c>
      <c r="F182" s="33">
        <v>0</v>
      </c>
      <c r="G182" s="33">
        <v>680.45</v>
      </c>
      <c r="H182" s="33">
        <v>0</v>
      </c>
      <c r="I182" s="37">
        <v>901</v>
      </c>
    </row>
    <row r="183" spans="1:9" ht="94.5" x14ac:dyDescent="0.25">
      <c r="A183" s="5" t="s">
        <v>151</v>
      </c>
      <c r="B183" s="5" t="s">
        <v>152</v>
      </c>
      <c r="C183" s="5" t="s">
        <v>153</v>
      </c>
      <c r="D183" s="5" t="s">
        <v>154</v>
      </c>
      <c r="E183" s="5" t="s">
        <v>43</v>
      </c>
      <c r="F183" s="33">
        <v>0</v>
      </c>
      <c r="G183" s="33">
        <v>0.09</v>
      </c>
      <c r="H183" s="33">
        <v>0</v>
      </c>
      <c r="I183" s="37">
        <v>911</v>
      </c>
    </row>
    <row r="184" spans="1:9" ht="168" x14ac:dyDescent="0.25">
      <c r="A184" s="5" t="s">
        <v>119</v>
      </c>
      <c r="B184" s="5" t="s">
        <v>120</v>
      </c>
      <c r="C184" s="5" t="s">
        <v>88</v>
      </c>
      <c r="D184" s="5" t="s">
        <v>89</v>
      </c>
      <c r="E184" s="5" t="s">
        <v>43</v>
      </c>
      <c r="F184" s="33">
        <v>0</v>
      </c>
      <c r="G184" s="33">
        <v>16.23</v>
      </c>
      <c r="H184" s="33">
        <v>0</v>
      </c>
      <c r="I184" s="37">
        <v>913</v>
      </c>
    </row>
    <row r="185" spans="1:9" ht="168" x14ac:dyDescent="0.25">
      <c r="A185" s="5" t="s">
        <v>119</v>
      </c>
      <c r="B185" s="5" t="s">
        <v>120</v>
      </c>
      <c r="C185" s="5" t="s">
        <v>153</v>
      </c>
      <c r="D185" s="5" t="s">
        <v>154</v>
      </c>
      <c r="E185" s="5" t="s">
        <v>43</v>
      </c>
      <c r="F185" s="33">
        <v>0</v>
      </c>
      <c r="G185" s="33">
        <v>0.35</v>
      </c>
      <c r="H185" s="33">
        <v>0</v>
      </c>
      <c r="I185" s="37">
        <v>913</v>
      </c>
    </row>
    <row r="186" spans="1:9" ht="136.5" x14ac:dyDescent="0.25">
      <c r="A186" s="5" t="s">
        <v>80</v>
      </c>
      <c r="B186" s="5" t="s">
        <v>81</v>
      </c>
      <c r="C186" s="5" t="s">
        <v>10</v>
      </c>
      <c r="D186" s="5" t="s">
        <v>11</v>
      </c>
      <c r="E186" s="5" t="s">
        <v>43</v>
      </c>
      <c r="F186" s="33">
        <v>0</v>
      </c>
      <c r="G186" s="33">
        <v>16.39</v>
      </c>
      <c r="H186" s="33">
        <v>0</v>
      </c>
      <c r="I186" s="37">
        <v>901</v>
      </c>
    </row>
    <row r="187" spans="1:9" ht="136.5" x14ac:dyDescent="0.25">
      <c r="A187" s="5" t="s">
        <v>80</v>
      </c>
      <c r="B187" s="5" t="s">
        <v>81</v>
      </c>
      <c r="C187" s="5" t="s">
        <v>185</v>
      </c>
      <c r="D187" s="5" t="s">
        <v>186</v>
      </c>
      <c r="E187" s="5" t="s">
        <v>43</v>
      </c>
      <c r="F187" s="33">
        <v>0</v>
      </c>
      <c r="G187" s="33">
        <v>0.15</v>
      </c>
      <c r="H187" s="33">
        <v>0</v>
      </c>
      <c r="I187" s="37">
        <v>901</v>
      </c>
    </row>
    <row r="188" spans="1:9" ht="126" x14ac:dyDescent="0.25">
      <c r="A188" s="5" t="s">
        <v>80</v>
      </c>
      <c r="B188" s="5" t="s">
        <v>81</v>
      </c>
      <c r="C188" s="5" t="s">
        <v>217</v>
      </c>
      <c r="D188" s="5" t="s">
        <v>218</v>
      </c>
      <c r="E188" s="5" t="s">
        <v>43</v>
      </c>
      <c r="F188" s="33">
        <v>2688</v>
      </c>
      <c r="G188" s="33">
        <v>173.19</v>
      </c>
      <c r="H188" s="33">
        <v>0</v>
      </c>
      <c r="I188" s="37">
        <v>901</v>
      </c>
    </row>
    <row r="189" spans="1:9" ht="126" x14ac:dyDescent="0.25">
      <c r="A189" s="5" t="s">
        <v>80</v>
      </c>
      <c r="B189" s="5" t="s">
        <v>81</v>
      </c>
      <c r="C189" s="5" t="s">
        <v>225</v>
      </c>
      <c r="D189" s="5" t="s">
        <v>226</v>
      </c>
      <c r="E189" s="5" t="s">
        <v>43</v>
      </c>
      <c r="F189" s="33">
        <v>0</v>
      </c>
      <c r="G189" s="33">
        <v>354.89</v>
      </c>
      <c r="H189" s="33">
        <v>0</v>
      </c>
      <c r="I189" s="37">
        <v>901</v>
      </c>
    </row>
    <row r="190" spans="1:9" ht="126" x14ac:dyDescent="0.25">
      <c r="A190" s="5" t="s">
        <v>115</v>
      </c>
      <c r="B190" s="5" t="s">
        <v>116</v>
      </c>
      <c r="C190" s="5" t="s">
        <v>88</v>
      </c>
      <c r="D190" s="5" t="s">
        <v>89</v>
      </c>
      <c r="E190" s="5" t="s">
        <v>43</v>
      </c>
      <c r="F190" s="33">
        <v>0</v>
      </c>
      <c r="G190" s="33">
        <v>2.19</v>
      </c>
      <c r="H190" s="33">
        <v>0</v>
      </c>
      <c r="I190" s="37">
        <v>910</v>
      </c>
    </row>
    <row r="191" spans="1:9" ht="136.5" x14ac:dyDescent="0.25">
      <c r="A191" s="5" t="s">
        <v>115</v>
      </c>
      <c r="B191" s="5" t="s">
        <v>116</v>
      </c>
      <c r="C191" s="5" t="s">
        <v>185</v>
      </c>
      <c r="D191" s="5" t="s">
        <v>186</v>
      </c>
      <c r="E191" s="5" t="s">
        <v>43</v>
      </c>
      <c r="F191" s="33">
        <v>0</v>
      </c>
      <c r="G191" s="33">
        <v>0.22</v>
      </c>
      <c r="H191" s="33">
        <v>0</v>
      </c>
      <c r="I191" s="37">
        <v>910</v>
      </c>
    </row>
    <row r="192" spans="1:9" ht="136.5" x14ac:dyDescent="0.25">
      <c r="A192" s="5" t="s">
        <v>8</v>
      </c>
      <c r="B192" s="5" t="s">
        <v>9</v>
      </c>
      <c r="C192" s="5" t="s">
        <v>10</v>
      </c>
      <c r="D192" s="5" t="s">
        <v>11</v>
      </c>
      <c r="E192" s="5" t="s">
        <v>12</v>
      </c>
      <c r="F192" s="33">
        <v>0</v>
      </c>
      <c r="G192" s="33">
        <v>608.66</v>
      </c>
      <c r="H192" s="33">
        <v>0</v>
      </c>
      <c r="I192" s="37">
        <v>910</v>
      </c>
    </row>
    <row r="193" spans="1:9" ht="126" x14ac:dyDescent="0.25">
      <c r="A193" s="5" t="s">
        <v>8</v>
      </c>
      <c r="B193" s="5" t="s">
        <v>9</v>
      </c>
      <c r="C193" s="5" t="s">
        <v>88</v>
      </c>
      <c r="D193" s="5" t="s">
        <v>89</v>
      </c>
      <c r="E193" s="5" t="s">
        <v>12</v>
      </c>
      <c r="F193" s="33">
        <v>0</v>
      </c>
      <c r="G193" s="33">
        <v>15.17</v>
      </c>
      <c r="H193" s="33">
        <v>0</v>
      </c>
      <c r="I193" s="37">
        <v>910</v>
      </c>
    </row>
    <row r="194" spans="1:9" ht="126" x14ac:dyDescent="0.25">
      <c r="A194" s="5" t="s">
        <v>90</v>
      </c>
      <c r="B194" s="5" t="s">
        <v>91</v>
      </c>
      <c r="C194" s="5" t="s">
        <v>88</v>
      </c>
      <c r="D194" s="5" t="s">
        <v>89</v>
      </c>
      <c r="E194" s="5" t="s">
        <v>92</v>
      </c>
      <c r="F194" s="33">
        <v>0</v>
      </c>
      <c r="G194" s="33">
        <v>19</v>
      </c>
      <c r="H194" s="33">
        <v>0</v>
      </c>
      <c r="I194" s="37">
        <v>910</v>
      </c>
    </row>
    <row r="195" spans="1:9" ht="94.5" x14ac:dyDescent="0.25">
      <c r="A195" s="5" t="s">
        <v>90</v>
      </c>
      <c r="B195" s="5" t="s">
        <v>91</v>
      </c>
      <c r="C195" s="5" t="s">
        <v>219</v>
      </c>
      <c r="D195" s="5" t="s">
        <v>220</v>
      </c>
      <c r="E195" s="5" t="s">
        <v>92</v>
      </c>
      <c r="F195" s="33">
        <v>0</v>
      </c>
      <c r="G195" s="33">
        <v>59.28</v>
      </c>
      <c r="H195" s="33">
        <v>0</v>
      </c>
      <c r="I195" s="37">
        <v>910</v>
      </c>
    </row>
    <row r="196" spans="1:9" ht="136.5" x14ac:dyDescent="0.25">
      <c r="A196" s="5" t="s">
        <v>20</v>
      </c>
      <c r="B196" s="5" t="s">
        <v>21</v>
      </c>
      <c r="C196" s="5" t="s">
        <v>10</v>
      </c>
      <c r="D196" s="5" t="s">
        <v>11</v>
      </c>
      <c r="E196" s="5" t="s">
        <v>22</v>
      </c>
      <c r="F196" s="33">
        <v>0</v>
      </c>
      <c r="G196" s="33">
        <v>76.91</v>
      </c>
      <c r="H196" s="33">
        <v>0</v>
      </c>
      <c r="I196" s="37">
        <v>910</v>
      </c>
    </row>
    <row r="197" spans="1:9" ht="94.5" x14ac:dyDescent="0.25">
      <c r="A197" s="5" t="s">
        <v>20</v>
      </c>
      <c r="B197" s="5" t="s">
        <v>21</v>
      </c>
      <c r="C197" s="5" t="s">
        <v>153</v>
      </c>
      <c r="D197" s="5" t="s">
        <v>154</v>
      </c>
      <c r="E197" s="5" t="s">
        <v>22</v>
      </c>
      <c r="F197" s="33">
        <v>0</v>
      </c>
      <c r="G197" s="33">
        <v>5.07</v>
      </c>
      <c r="H197" s="33">
        <v>0</v>
      </c>
      <c r="I197" s="37">
        <v>910</v>
      </c>
    </row>
    <row r="198" spans="1:9" ht="136.5" x14ac:dyDescent="0.25">
      <c r="A198" s="5" t="s">
        <v>54</v>
      </c>
      <c r="B198" s="5" t="s">
        <v>55</v>
      </c>
      <c r="C198" s="5" t="s">
        <v>10</v>
      </c>
      <c r="D198" s="5" t="s">
        <v>11</v>
      </c>
      <c r="E198" s="5" t="s">
        <v>56</v>
      </c>
      <c r="F198" s="33">
        <v>0</v>
      </c>
      <c r="G198" s="33">
        <v>19</v>
      </c>
      <c r="H198" s="33">
        <v>0</v>
      </c>
      <c r="I198" s="37">
        <v>910</v>
      </c>
    </row>
    <row r="199" spans="1:9" ht="136.5" x14ac:dyDescent="0.25">
      <c r="A199" s="5" t="s">
        <v>54</v>
      </c>
      <c r="B199" s="5" t="s">
        <v>55</v>
      </c>
      <c r="C199" s="5" t="s">
        <v>10</v>
      </c>
      <c r="D199" s="5" t="s">
        <v>11</v>
      </c>
      <c r="E199" s="5" t="s">
        <v>57</v>
      </c>
      <c r="F199" s="33">
        <v>0</v>
      </c>
      <c r="G199" s="33">
        <v>250.63</v>
      </c>
      <c r="H199" s="33">
        <v>0</v>
      </c>
      <c r="I199" s="37">
        <v>910</v>
      </c>
    </row>
    <row r="200" spans="1:9" ht="136.5" x14ac:dyDescent="0.25">
      <c r="A200" s="5" t="s">
        <v>54</v>
      </c>
      <c r="B200" s="5" t="s">
        <v>55</v>
      </c>
      <c r="C200" s="5" t="s">
        <v>10</v>
      </c>
      <c r="D200" s="5" t="s">
        <v>11</v>
      </c>
      <c r="E200" s="5" t="s">
        <v>58</v>
      </c>
      <c r="F200" s="33">
        <v>0</v>
      </c>
      <c r="G200" s="33">
        <v>4.41</v>
      </c>
      <c r="H200" s="33">
        <v>0</v>
      </c>
      <c r="I200" s="37">
        <v>910</v>
      </c>
    </row>
    <row r="201" spans="1:9" ht="126" x14ac:dyDescent="0.25">
      <c r="A201" s="5" t="s">
        <v>54</v>
      </c>
      <c r="B201" s="5" t="s">
        <v>55</v>
      </c>
      <c r="C201" s="5" t="s">
        <v>88</v>
      </c>
      <c r="D201" s="5" t="s">
        <v>89</v>
      </c>
      <c r="E201" s="5" t="s">
        <v>43</v>
      </c>
      <c r="F201" s="33">
        <v>0</v>
      </c>
      <c r="G201" s="33">
        <v>1810.18</v>
      </c>
      <c r="H201" s="33">
        <v>0</v>
      </c>
      <c r="I201" s="37">
        <v>910</v>
      </c>
    </row>
    <row r="202" spans="1:9" ht="136.5" x14ac:dyDescent="0.25">
      <c r="A202" s="5" t="s">
        <v>54</v>
      </c>
      <c r="B202" s="5" t="s">
        <v>55</v>
      </c>
      <c r="C202" s="5" t="s">
        <v>185</v>
      </c>
      <c r="D202" s="5" t="s">
        <v>186</v>
      </c>
      <c r="E202" s="5" t="s">
        <v>43</v>
      </c>
      <c r="F202" s="33">
        <v>0</v>
      </c>
      <c r="G202" s="33">
        <v>504.36</v>
      </c>
      <c r="H202" s="33">
        <v>0</v>
      </c>
      <c r="I202" s="37">
        <v>910</v>
      </c>
    </row>
    <row r="203" spans="1:9" ht="126" x14ac:dyDescent="0.25">
      <c r="A203" s="5" t="s">
        <v>117</v>
      </c>
      <c r="B203" s="5" t="s">
        <v>118</v>
      </c>
      <c r="C203" s="5" t="s">
        <v>88</v>
      </c>
      <c r="D203" s="5" t="s">
        <v>89</v>
      </c>
      <c r="E203" s="5" t="s">
        <v>43</v>
      </c>
      <c r="F203" s="33">
        <v>0</v>
      </c>
      <c r="G203" s="33">
        <v>3.65</v>
      </c>
      <c r="H203" s="33">
        <v>0</v>
      </c>
      <c r="I203" s="37">
        <v>903</v>
      </c>
    </row>
    <row r="204" spans="1:9" ht="126" x14ac:dyDescent="0.25">
      <c r="A204" s="5" t="s">
        <v>117</v>
      </c>
      <c r="B204" s="5" t="s">
        <v>118</v>
      </c>
      <c r="C204" s="5" t="s">
        <v>153</v>
      </c>
      <c r="D204" s="5" t="s">
        <v>154</v>
      </c>
      <c r="E204" s="5" t="s">
        <v>43</v>
      </c>
      <c r="F204" s="33">
        <v>0</v>
      </c>
      <c r="G204" s="33">
        <v>240.67</v>
      </c>
      <c r="H204" s="33">
        <v>0</v>
      </c>
      <c r="I204" s="37">
        <v>903</v>
      </c>
    </row>
    <row r="205" spans="1:9" ht="136.5" x14ac:dyDescent="0.25">
      <c r="A205" s="5" t="s">
        <v>117</v>
      </c>
      <c r="B205" s="5" t="s">
        <v>118</v>
      </c>
      <c r="C205" s="5" t="s">
        <v>185</v>
      </c>
      <c r="D205" s="5" t="s">
        <v>186</v>
      </c>
      <c r="E205" s="5" t="s">
        <v>43</v>
      </c>
      <c r="F205" s="33">
        <v>0</v>
      </c>
      <c r="G205" s="33">
        <v>0.86</v>
      </c>
      <c r="H205" s="33">
        <v>0</v>
      </c>
      <c r="I205" s="37">
        <v>903</v>
      </c>
    </row>
    <row r="206" spans="1:9" ht="126" x14ac:dyDescent="0.25">
      <c r="A206" s="5" t="s">
        <v>111</v>
      </c>
      <c r="B206" s="5" t="s">
        <v>112</v>
      </c>
      <c r="C206" s="5" t="s">
        <v>88</v>
      </c>
      <c r="D206" s="5" t="s">
        <v>89</v>
      </c>
      <c r="E206" s="5" t="s">
        <v>43</v>
      </c>
      <c r="F206" s="33">
        <v>0</v>
      </c>
      <c r="G206" s="33">
        <v>126.87</v>
      </c>
      <c r="H206" s="33">
        <v>0</v>
      </c>
      <c r="I206" s="37">
        <v>926</v>
      </c>
    </row>
    <row r="207" spans="1:9" ht="94.5" x14ac:dyDescent="0.25">
      <c r="A207" s="5" t="s">
        <v>111</v>
      </c>
      <c r="B207" s="5" t="s">
        <v>112</v>
      </c>
      <c r="C207" s="5" t="s">
        <v>153</v>
      </c>
      <c r="D207" s="5" t="s">
        <v>154</v>
      </c>
      <c r="E207" s="5" t="s">
        <v>43</v>
      </c>
      <c r="F207" s="33">
        <v>0</v>
      </c>
      <c r="G207" s="33">
        <v>11.37</v>
      </c>
      <c r="H207" s="33">
        <v>0</v>
      </c>
      <c r="I207" s="37">
        <v>926</v>
      </c>
    </row>
    <row r="208" spans="1:9" ht="136.5" x14ac:dyDescent="0.25">
      <c r="A208" s="5" t="s">
        <v>111</v>
      </c>
      <c r="B208" s="5" t="s">
        <v>112</v>
      </c>
      <c r="C208" s="5" t="s">
        <v>185</v>
      </c>
      <c r="D208" s="5" t="s">
        <v>186</v>
      </c>
      <c r="E208" s="5" t="s">
        <v>43</v>
      </c>
      <c r="F208" s="33">
        <v>0</v>
      </c>
      <c r="G208" s="33">
        <v>127.98</v>
      </c>
      <c r="H208" s="33">
        <v>0</v>
      </c>
      <c r="I208" s="37">
        <v>926</v>
      </c>
    </row>
    <row r="209" spans="1:9" ht="94.5" x14ac:dyDescent="0.25">
      <c r="A209" s="5" t="s">
        <v>159</v>
      </c>
      <c r="B209" s="5" t="s">
        <v>160</v>
      </c>
      <c r="C209" s="5" t="s">
        <v>153</v>
      </c>
      <c r="D209" s="5" t="s">
        <v>154</v>
      </c>
      <c r="E209" s="5" t="s">
        <v>43</v>
      </c>
      <c r="F209" s="33">
        <v>0</v>
      </c>
      <c r="G209" s="33">
        <v>11.74</v>
      </c>
      <c r="H209" s="33">
        <v>0</v>
      </c>
      <c r="I209" s="37">
        <v>925</v>
      </c>
    </row>
    <row r="210" spans="1:9" ht="136.5" x14ac:dyDescent="0.25">
      <c r="A210" s="5" t="s">
        <v>159</v>
      </c>
      <c r="B210" s="5" t="s">
        <v>160</v>
      </c>
      <c r="C210" s="5" t="s">
        <v>185</v>
      </c>
      <c r="D210" s="5" t="s">
        <v>186</v>
      </c>
      <c r="E210" s="5" t="s">
        <v>43</v>
      </c>
      <c r="F210" s="33">
        <v>0</v>
      </c>
      <c r="G210" s="33">
        <v>6.42</v>
      </c>
      <c r="H210" s="33">
        <v>0</v>
      </c>
      <c r="I210" s="37">
        <v>925</v>
      </c>
    </row>
    <row r="211" spans="1:9" ht="94.5" x14ac:dyDescent="0.25">
      <c r="A211" s="5" t="s">
        <v>149</v>
      </c>
      <c r="B211" s="5" t="s">
        <v>150</v>
      </c>
      <c r="C211" s="5" t="s">
        <v>145</v>
      </c>
      <c r="D211" s="5" t="s">
        <v>146</v>
      </c>
      <c r="E211" s="5" t="s">
        <v>43</v>
      </c>
      <c r="F211" s="33">
        <v>0</v>
      </c>
      <c r="G211" s="33">
        <v>7.54</v>
      </c>
      <c r="H211" s="33">
        <v>0</v>
      </c>
      <c r="I211" s="37">
        <v>915</v>
      </c>
    </row>
    <row r="212" spans="1:9" ht="136.5" x14ac:dyDescent="0.25">
      <c r="A212" s="5" t="s">
        <v>41</v>
      </c>
      <c r="B212" s="5" t="s">
        <v>42</v>
      </c>
      <c r="C212" s="5" t="s">
        <v>10</v>
      </c>
      <c r="D212" s="5" t="s">
        <v>11</v>
      </c>
      <c r="E212" s="5" t="s">
        <v>43</v>
      </c>
      <c r="F212" s="33">
        <v>0</v>
      </c>
      <c r="G212" s="33">
        <v>233.22</v>
      </c>
      <c r="H212" s="33">
        <v>0</v>
      </c>
      <c r="I212" s="37">
        <v>913</v>
      </c>
    </row>
    <row r="213" spans="1:9" ht="94.5" x14ac:dyDescent="0.25">
      <c r="A213" s="5" t="s">
        <v>41</v>
      </c>
      <c r="B213" s="5" t="s">
        <v>42</v>
      </c>
      <c r="C213" s="5" t="s">
        <v>153</v>
      </c>
      <c r="D213" s="5" t="s">
        <v>154</v>
      </c>
      <c r="E213" s="5" t="s">
        <v>43</v>
      </c>
      <c r="F213" s="33">
        <v>0</v>
      </c>
      <c r="G213" s="33">
        <v>29.05</v>
      </c>
      <c r="H213" s="33">
        <v>0</v>
      </c>
      <c r="I213" s="37">
        <v>913</v>
      </c>
    </row>
    <row r="214" spans="1:9" ht="136.5" x14ac:dyDescent="0.25">
      <c r="A214" s="5" t="s">
        <v>192</v>
      </c>
      <c r="B214" s="5" t="s">
        <v>193</v>
      </c>
      <c r="C214" s="5" t="s">
        <v>185</v>
      </c>
      <c r="D214" s="5" t="s">
        <v>186</v>
      </c>
      <c r="E214" s="5" t="s">
        <v>43</v>
      </c>
      <c r="F214" s="33">
        <v>0</v>
      </c>
      <c r="G214" s="33">
        <v>52.21</v>
      </c>
      <c r="H214" s="33">
        <v>0</v>
      </c>
      <c r="I214" s="37">
        <v>914</v>
      </c>
    </row>
    <row r="215" spans="1:9" ht="126" x14ac:dyDescent="0.25">
      <c r="A215" s="5" t="s">
        <v>109</v>
      </c>
      <c r="B215" s="5" t="s">
        <v>110</v>
      </c>
      <c r="C215" s="5" t="s">
        <v>88</v>
      </c>
      <c r="D215" s="5" t="s">
        <v>89</v>
      </c>
      <c r="E215" s="5" t="s">
        <v>43</v>
      </c>
      <c r="F215" s="33">
        <v>0</v>
      </c>
      <c r="G215" s="33">
        <v>73.48</v>
      </c>
      <c r="H215" s="33">
        <v>0</v>
      </c>
      <c r="I215" s="37">
        <v>901</v>
      </c>
    </row>
    <row r="216" spans="1:9" ht="136.5" x14ac:dyDescent="0.25">
      <c r="A216" s="5" t="s">
        <v>48</v>
      </c>
      <c r="B216" s="5" t="s">
        <v>49</v>
      </c>
      <c r="C216" s="5" t="s">
        <v>10</v>
      </c>
      <c r="D216" s="5" t="s">
        <v>11</v>
      </c>
      <c r="E216" s="5" t="s">
        <v>43</v>
      </c>
      <c r="F216" s="33">
        <v>0</v>
      </c>
      <c r="G216" s="33">
        <v>47.52</v>
      </c>
      <c r="H216" s="33">
        <v>0</v>
      </c>
      <c r="I216" s="37">
        <v>903</v>
      </c>
    </row>
    <row r="217" spans="1:9" ht="126" x14ac:dyDescent="0.25">
      <c r="A217" s="5" t="s">
        <v>48</v>
      </c>
      <c r="B217" s="5" t="s">
        <v>49</v>
      </c>
      <c r="C217" s="5" t="s">
        <v>88</v>
      </c>
      <c r="D217" s="5" t="s">
        <v>89</v>
      </c>
      <c r="E217" s="5" t="s">
        <v>43</v>
      </c>
      <c r="F217" s="33">
        <v>0</v>
      </c>
      <c r="G217" s="33">
        <v>114.72</v>
      </c>
      <c r="H217" s="33">
        <v>0</v>
      </c>
      <c r="I217" s="37">
        <v>903</v>
      </c>
    </row>
    <row r="218" spans="1:9" ht="94.5" x14ac:dyDescent="0.25">
      <c r="A218" s="5" t="s">
        <v>48</v>
      </c>
      <c r="B218" s="5" t="s">
        <v>49</v>
      </c>
      <c r="C218" s="5" t="s">
        <v>153</v>
      </c>
      <c r="D218" s="5" t="s">
        <v>154</v>
      </c>
      <c r="E218" s="5" t="s">
        <v>43</v>
      </c>
      <c r="F218" s="33">
        <v>0</v>
      </c>
      <c r="G218" s="33">
        <v>20.68</v>
      </c>
      <c r="H218" s="33">
        <v>0</v>
      </c>
      <c r="I218" s="37">
        <v>903</v>
      </c>
    </row>
    <row r="219" spans="1:9" ht="136.5" x14ac:dyDescent="0.25">
      <c r="A219" s="5" t="s">
        <v>44</v>
      </c>
      <c r="B219" s="5" t="s">
        <v>45</v>
      </c>
      <c r="C219" s="5" t="s">
        <v>10</v>
      </c>
      <c r="D219" s="5" t="s">
        <v>11</v>
      </c>
      <c r="E219" s="5" t="s">
        <v>43</v>
      </c>
      <c r="F219" s="33">
        <v>0</v>
      </c>
      <c r="G219" s="33">
        <v>49.66</v>
      </c>
      <c r="H219" s="33">
        <v>0</v>
      </c>
      <c r="I219" s="37">
        <v>906</v>
      </c>
    </row>
    <row r="220" spans="1:9" ht="94.5" x14ac:dyDescent="0.25">
      <c r="A220" s="5" t="s">
        <v>44</v>
      </c>
      <c r="B220" s="5" t="s">
        <v>45</v>
      </c>
      <c r="C220" s="5" t="s">
        <v>145</v>
      </c>
      <c r="D220" s="5" t="s">
        <v>146</v>
      </c>
      <c r="E220" s="5" t="s">
        <v>43</v>
      </c>
      <c r="F220" s="33">
        <v>0</v>
      </c>
      <c r="G220" s="33">
        <v>11.8</v>
      </c>
      <c r="H220" s="33">
        <v>0</v>
      </c>
      <c r="I220" s="37">
        <v>906</v>
      </c>
    </row>
    <row r="221" spans="1:9" ht="94.5" x14ac:dyDescent="0.25">
      <c r="A221" s="5" t="s">
        <v>161</v>
      </c>
      <c r="B221" s="5" t="s">
        <v>162</v>
      </c>
      <c r="C221" s="5" t="s">
        <v>153</v>
      </c>
      <c r="D221" s="5" t="s">
        <v>154</v>
      </c>
      <c r="E221" s="5" t="s">
        <v>43</v>
      </c>
      <c r="F221" s="33">
        <v>0</v>
      </c>
      <c r="G221" s="33">
        <v>301.66000000000003</v>
      </c>
      <c r="H221" s="33">
        <v>0</v>
      </c>
      <c r="I221" s="37">
        <v>908</v>
      </c>
    </row>
    <row r="222" spans="1:9" ht="136.5" x14ac:dyDescent="0.25">
      <c r="A222" s="5" t="s">
        <v>82</v>
      </c>
      <c r="B222" s="5" t="s">
        <v>83</v>
      </c>
      <c r="C222" s="5" t="s">
        <v>10</v>
      </c>
      <c r="D222" s="5" t="s">
        <v>11</v>
      </c>
      <c r="E222" s="5" t="s">
        <v>43</v>
      </c>
      <c r="F222" s="33">
        <v>0</v>
      </c>
      <c r="G222" s="33">
        <v>86.48</v>
      </c>
      <c r="H222" s="33">
        <v>0</v>
      </c>
      <c r="I222" s="37">
        <v>928</v>
      </c>
    </row>
    <row r="223" spans="1:9" ht="94.5" x14ac:dyDescent="0.25">
      <c r="A223" s="5" t="s">
        <v>82</v>
      </c>
      <c r="B223" s="5" t="s">
        <v>83</v>
      </c>
      <c r="C223" s="5" t="s">
        <v>153</v>
      </c>
      <c r="D223" s="5" t="s">
        <v>154</v>
      </c>
      <c r="E223" s="5" t="s">
        <v>43</v>
      </c>
      <c r="F223" s="33">
        <v>0</v>
      </c>
      <c r="G223" s="33">
        <v>1263.0999999999999</v>
      </c>
      <c r="H223" s="33">
        <v>0</v>
      </c>
      <c r="I223" s="37">
        <v>928</v>
      </c>
    </row>
    <row r="224" spans="1:9" ht="94.5" x14ac:dyDescent="0.25">
      <c r="A224" s="5" t="s">
        <v>173</v>
      </c>
      <c r="B224" s="5" t="s">
        <v>174</v>
      </c>
      <c r="C224" s="5" t="s">
        <v>153</v>
      </c>
      <c r="D224" s="5" t="s">
        <v>154</v>
      </c>
      <c r="E224" s="5" t="s">
        <v>43</v>
      </c>
      <c r="F224" s="33">
        <v>0</v>
      </c>
      <c r="G224" s="33">
        <v>0.28999999999999998</v>
      </c>
      <c r="H224" s="33">
        <v>0</v>
      </c>
      <c r="I224" s="37">
        <v>918</v>
      </c>
    </row>
    <row r="225" spans="1:9" x14ac:dyDescent="0.25">
      <c r="A225" s="38"/>
      <c r="B225" s="38"/>
      <c r="C225" s="38"/>
      <c r="D225" s="38"/>
      <c r="E225" s="39"/>
      <c r="F225" s="9">
        <f>SUM(F3:F224)</f>
        <v>6490902.4799999986</v>
      </c>
      <c r="G225" s="9">
        <f t="shared" ref="G225:H225" si="0">SUM(G3:G224)</f>
        <v>3300891.6700000018</v>
      </c>
      <c r="H225" s="9">
        <f t="shared" si="0"/>
        <v>521422.01</v>
      </c>
      <c r="I225" s="24"/>
    </row>
    <row r="226" spans="1:9" x14ac:dyDescent="0.25">
      <c r="A226" s="38"/>
      <c r="B226" s="38"/>
      <c r="C226" s="38"/>
      <c r="D226" s="38"/>
      <c r="E226" s="40" t="s">
        <v>620</v>
      </c>
      <c r="F226" s="9"/>
      <c r="G226" s="9"/>
      <c r="H226" s="9">
        <f>F225+G225+H225</f>
        <v>10313216.16</v>
      </c>
      <c r="I226" s="24"/>
    </row>
    <row r="227" spans="1:9" x14ac:dyDescent="0.25">
      <c r="E227" s="11"/>
      <c r="F227" s="36"/>
      <c r="G227" s="36"/>
      <c r="H227" s="36"/>
    </row>
    <row r="228" spans="1:9" x14ac:dyDescent="0.25">
      <c r="E228" s="13" t="s">
        <v>621</v>
      </c>
      <c r="F228" s="14">
        <v>5114119.72</v>
      </c>
      <c r="G228" s="14">
        <v>2702414.02</v>
      </c>
      <c r="H228" s="14">
        <v>177202.35</v>
      </c>
    </row>
    <row r="229" spans="1:9" x14ac:dyDescent="0.25">
      <c r="E229" s="15"/>
      <c r="F229" s="16"/>
      <c r="G229" s="16"/>
      <c r="H229" s="14">
        <f>F228+G228+H228</f>
        <v>7993736.0899999999</v>
      </c>
    </row>
  </sheetData>
  <autoFilter ref="A2:I226"/>
  <sortState ref="A3:H224">
    <sortCondition ref="B2"/>
  </sortState>
  <mergeCells count="1">
    <mergeCell ref="A1:H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46" workbookViewId="0">
      <selection activeCell="F47" sqref="F47:H47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7" t="s">
        <v>619</v>
      </c>
      <c r="B1" s="7"/>
      <c r="C1" s="7"/>
      <c r="D1" s="7"/>
      <c r="E1" s="7"/>
      <c r="F1" s="7"/>
      <c r="G1" s="7"/>
      <c r="H1" s="7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26" x14ac:dyDescent="0.25">
      <c r="A3" s="5" t="s">
        <v>487</v>
      </c>
      <c r="B3" s="5" t="s">
        <v>486</v>
      </c>
      <c r="C3" s="5" t="s">
        <v>88</v>
      </c>
      <c r="D3" s="5" t="s">
        <v>89</v>
      </c>
      <c r="E3" s="5" t="s">
        <v>22</v>
      </c>
      <c r="F3" s="6">
        <v>0</v>
      </c>
      <c r="G3" s="6">
        <v>0.39</v>
      </c>
      <c r="H3" s="6">
        <v>0</v>
      </c>
    </row>
    <row r="4" spans="1:8" ht="136.5" x14ac:dyDescent="0.25">
      <c r="A4" s="5" t="s">
        <v>487</v>
      </c>
      <c r="B4" s="5" t="s">
        <v>486</v>
      </c>
      <c r="C4" s="5" t="s">
        <v>185</v>
      </c>
      <c r="D4" s="5" t="s">
        <v>186</v>
      </c>
      <c r="E4" s="5" t="s">
        <v>22</v>
      </c>
      <c r="F4" s="6">
        <v>0</v>
      </c>
      <c r="G4" s="6">
        <v>0.09</v>
      </c>
      <c r="H4" s="6">
        <v>0</v>
      </c>
    </row>
    <row r="5" spans="1:8" ht="157.5" x14ac:dyDescent="0.25">
      <c r="A5" s="5" t="s">
        <v>485</v>
      </c>
      <c r="B5" s="5" t="s">
        <v>484</v>
      </c>
      <c r="C5" s="5" t="s">
        <v>88</v>
      </c>
      <c r="D5" s="5" t="s">
        <v>89</v>
      </c>
      <c r="E5" s="5" t="s">
        <v>22</v>
      </c>
      <c r="F5" s="6">
        <v>0</v>
      </c>
      <c r="G5" s="6">
        <v>83.2</v>
      </c>
      <c r="H5" s="6">
        <v>0</v>
      </c>
    </row>
    <row r="6" spans="1:8" ht="157.5" x14ac:dyDescent="0.25">
      <c r="A6" s="5" t="s">
        <v>485</v>
      </c>
      <c r="B6" s="5" t="s">
        <v>484</v>
      </c>
      <c r="C6" s="5" t="s">
        <v>153</v>
      </c>
      <c r="D6" s="5" t="s">
        <v>154</v>
      </c>
      <c r="E6" s="5" t="s">
        <v>22</v>
      </c>
      <c r="F6" s="6">
        <v>0</v>
      </c>
      <c r="G6" s="6">
        <v>11.64</v>
      </c>
      <c r="H6" s="6">
        <v>0</v>
      </c>
    </row>
    <row r="7" spans="1:8" ht="84" x14ac:dyDescent="0.25">
      <c r="A7" s="5" t="s">
        <v>483</v>
      </c>
      <c r="B7" s="5" t="s">
        <v>482</v>
      </c>
      <c r="C7" s="5" t="s">
        <v>200</v>
      </c>
      <c r="D7" s="5" t="s">
        <v>195</v>
      </c>
      <c r="E7" s="5" t="s">
        <v>67</v>
      </c>
      <c r="F7" s="6">
        <v>0</v>
      </c>
      <c r="G7" s="6">
        <v>101.93</v>
      </c>
      <c r="H7" s="6">
        <v>0</v>
      </c>
    </row>
    <row r="8" spans="1:8" ht="126" x14ac:dyDescent="0.25">
      <c r="A8" s="5" t="s">
        <v>481</v>
      </c>
      <c r="B8" s="5" t="s">
        <v>480</v>
      </c>
      <c r="C8" s="5" t="s">
        <v>84</v>
      </c>
      <c r="D8" s="5" t="s">
        <v>85</v>
      </c>
      <c r="E8" s="5" t="s">
        <v>445</v>
      </c>
      <c r="F8" s="6">
        <v>0</v>
      </c>
      <c r="G8" s="6">
        <v>0.28000000000000003</v>
      </c>
      <c r="H8" s="6">
        <v>0</v>
      </c>
    </row>
    <row r="9" spans="1:8" ht="94.5" x14ac:dyDescent="0.25">
      <c r="A9" s="5" t="s">
        <v>481</v>
      </c>
      <c r="B9" s="5" t="s">
        <v>480</v>
      </c>
      <c r="C9" s="5" t="s">
        <v>145</v>
      </c>
      <c r="D9" s="5" t="s">
        <v>146</v>
      </c>
      <c r="E9" s="5" t="s">
        <v>445</v>
      </c>
      <c r="F9" s="6">
        <v>0</v>
      </c>
      <c r="G9" s="6">
        <v>192.77</v>
      </c>
      <c r="H9" s="6">
        <v>0</v>
      </c>
    </row>
    <row r="10" spans="1:8" ht="136.5" x14ac:dyDescent="0.25">
      <c r="A10" s="5" t="s">
        <v>481</v>
      </c>
      <c r="B10" s="5" t="s">
        <v>480</v>
      </c>
      <c r="C10" s="5" t="s">
        <v>183</v>
      </c>
      <c r="D10" s="5" t="s">
        <v>184</v>
      </c>
      <c r="E10" s="5" t="s">
        <v>445</v>
      </c>
      <c r="F10" s="6">
        <v>0</v>
      </c>
      <c r="G10" s="6">
        <v>0.43</v>
      </c>
      <c r="H10" s="6">
        <v>0</v>
      </c>
    </row>
    <row r="11" spans="1:8" ht="126" x14ac:dyDescent="0.25">
      <c r="A11" s="5" t="s">
        <v>479</v>
      </c>
      <c r="B11" s="5" t="s">
        <v>478</v>
      </c>
      <c r="C11" s="5" t="s">
        <v>88</v>
      </c>
      <c r="D11" s="5" t="s">
        <v>89</v>
      </c>
      <c r="E11" s="5" t="s">
        <v>451</v>
      </c>
      <c r="F11" s="6">
        <v>0</v>
      </c>
      <c r="G11" s="6">
        <v>0.23</v>
      </c>
      <c r="H11" s="6">
        <v>0</v>
      </c>
    </row>
    <row r="12" spans="1:8" ht="94.5" x14ac:dyDescent="0.25">
      <c r="A12" s="5" t="s">
        <v>477</v>
      </c>
      <c r="B12" s="5" t="s">
        <v>476</v>
      </c>
      <c r="C12" s="5" t="s">
        <v>145</v>
      </c>
      <c r="D12" s="5" t="s">
        <v>146</v>
      </c>
      <c r="E12" s="5" t="s">
        <v>448</v>
      </c>
      <c r="F12" s="6">
        <v>0</v>
      </c>
      <c r="G12" s="6">
        <v>9.1300000000000008</v>
      </c>
      <c r="H12" s="6">
        <v>0</v>
      </c>
    </row>
    <row r="13" spans="1:8" ht="126" x14ac:dyDescent="0.25">
      <c r="A13" s="5" t="s">
        <v>475</v>
      </c>
      <c r="B13" s="5" t="s">
        <v>474</v>
      </c>
      <c r="C13" s="5" t="s">
        <v>88</v>
      </c>
      <c r="D13" s="5" t="s">
        <v>89</v>
      </c>
      <c r="E13" s="5" t="s">
        <v>22</v>
      </c>
      <c r="F13" s="6">
        <v>0</v>
      </c>
      <c r="G13" s="6">
        <v>0.33</v>
      </c>
      <c r="H13" s="6">
        <v>0</v>
      </c>
    </row>
    <row r="14" spans="1:8" ht="94.5" x14ac:dyDescent="0.25">
      <c r="A14" s="5" t="s">
        <v>475</v>
      </c>
      <c r="B14" s="5" t="s">
        <v>474</v>
      </c>
      <c r="C14" s="5" t="s">
        <v>153</v>
      </c>
      <c r="D14" s="5" t="s">
        <v>154</v>
      </c>
      <c r="E14" s="5" t="s">
        <v>22</v>
      </c>
      <c r="F14" s="6">
        <v>0</v>
      </c>
      <c r="G14" s="6">
        <v>0.33</v>
      </c>
      <c r="H14" s="6">
        <v>0</v>
      </c>
    </row>
    <row r="15" spans="1:8" ht="136.5" x14ac:dyDescent="0.25">
      <c r="A15" s="5" t="s">
        <v>475</v>
      </c>
      <c r="B15" s="5" t="s">
        <v>474</v>
      </c>
      <c r="C15" s="5" t="s">
        <v>185</v>
      </c>
      <c r="D15" s="5" t="s">
        <v>186</v>
      </c>
      <c r="E15" s="5" t="s">
        <v>22</v>
      </c>
      <c r="F15" s="6">
        <v>0</v>
      </c>
      <c r="G15" s="6">
        <v>0.09</v>
      </c>
      <c r="H15" s="6">
        <v>0</v>
      </c>
    </row>
    <row r="16" spans="1:8" ht="84" x14ac:dyDescent="0.25">
      <c r="A16" s="5" t="s">
        <v>475</v>
      </c>
      <c r="B16" s="5" t="s">
        <v>474</v>
      </c>
      <c r="C16" s="5" t="s">
        <v>200</v>
      </c>
      <c r="D16" s="5" t="s">
        <v>195</v>
      </c>
      <c r="E16" s="5" t="s">
        <v>22</v>
      </c>
      <c r="F16" s="6">
        <v>0</v>
      </c>
      <c r="G16" s="6">
        <v>28.5</v>
      </c>
      <c r="H16" s="6">
        <v>0</v>
      </c>
    </row>
    <row r="17" spans="1:8" ht="126" x14ac:dyDescent="0.25">
      <c r="A17" s="5" t="s">
        <v>473</v>
      </c>
      <c r="B17" s="5" t="s">
        <v>472</v>
      </c>
      <c r="C17" s="5" t="s">
        <v>145</v>
      </c>
      <c r="D17" s="5" t="s">
        <v>146</v>
      </c>
      <c r="E17" s="5" t="s">
        <v>442</v>
      </c>
      <c r="F17" s="6">
        <v>0</v>
      </c>
      <c r="G17" s="6">
        <v>20.89</v>
      </c>
      <c r="H17" s="6">
        <v>0</v>
      </c>
    </row>
    <row r="18" spans="1:8" ht="126" x14ac:dyDescent="0.25">
      <c r="A18" s="5" t="s">
        <v>473</v>
      </c>
      <c r="B18" s="5" t="s">
        <v>472</v>
      </c>
      <c r="C18" s="5" t="s">
        <v>227</v>
      </c>
      <c r="D18" s="5" t="s">
        <v>228</v>
      </c>
      <c r="E18" s="5" t="s">
        <v>442</v>
      </c>
      <c r="F18" s="6">
        <v>0</v>
      </c>
      <c r="G18" s="6">
        <v>4.6100000000000003</v>
      </c>
      <c r="H18" s="6">
        <v>0</v>
      </c>
    </row>
    <row r="19" spans="1:8" ht="126" x14ac:dyDescent="0.25">
      <c r="A19" s="5" t="s">
        <v>471</v>
      </c>
      <c r="B19" s="5" t="s">
        <v>470</v>
      </c>
      <c r="C19" s="5" t="s">
        <v>88</v>
      </c>
      <c r="D19" s="5" t="s">
        <v>89</v>
      </c>
      <c r="E19" s="5" t="s">
        <v>451</v>
      </c>
      <c r="F19" s="6">
        <v>0</v>
      </c>
      <c r="G19" s="6">
        <v>0.09</v>
      </c>
      <c r="H19" s="6">
        <v>0</v>
      </c>
    </row>
    <row r="20" spans="1:8" ht="115.5" x14ac:dyDescent="0.25">
      <c r="A20" s="5" t="s">
        <v>471</v>
      </c>
      <c r="B20" s="5" t="s">
        <v>470</v>
      </c>
      <c r="C20" s="5" t="s">
        <v>227</v>
      </c>
      <c r="D20" s="5" t="s">
        <v>228</v>
      </c>
      <c r="E20" s="5" t="s">
        <v>451</v>
      </c>
      <c r="F20" s="6">
        <v>0</v>
      </c>
      <c r="G20" s="6">
        <v>22.3</v>
      </c>
      <c r="H20" s="6">
        <v>0</v>
      </c>
    </row>
    <row r="21" spans="1:8" ht="157.5" x14ac:dyDescent="0.25">
      <c r="A21" s="5" t="s">
        <v>469</v>
      </c>
      <c r="B21" s="5" t="s">
        <v>468</v>
      </c>
      <c r="C21" s="5" t="s">
        <v>200</v>
      </c>
      <c r="D21" s="5" t="s">
        <v>652</v>
      </c>
      <c r="E21" s="5" t="s">
        <v>467</v>
      </c>
      <c r="F21" s="6">
        <v>0</v>
      </c>
      <c r="G21" s="6">
        <v>29.42</v>
      </c>
      <c r="H21" s="6">
        <v>0</v>
      </c>
    </row>
    <row r="22" spans="1:8" ht="84" x14ac:dyDescent="0.25">
      <c r="A22" s="5" t="s">
        <v>469</v>
      </c>
      <c r="B22" s="5" t="s">
        <v>468</v>
      </c>
      <c r="C22" s="5" t="s">
        <v>219</v>
      </c>
      <c r="D22" s="5" t="s">
        <v>220</v>
      </c>
      <c r="E22" s="5" t="s">
        <v>467</v>
      </c>
      <c r="F22" s="6">
        <v>0</v>
      </c>
      <c r="G22" s="6">
        <v>9.4600000000000009</v>
      </c>
      <c r="H22" s="6">
        <v>0</v>
      </c>
    </row>
    <row r="23" spans="1:8" ht="157.5" x14ac:dyDescent="0.25">
      <c r="A23" s="5" t="s">
        <v>466</v>
      </c>
      <c r="B23" s="5" t="s">
        <v>465</v>
      </c>
      <c r="C23" s="5" t="s">
        <v>200</v>
      </c>
      <c r="D23" s="5" t="s">
        <v>652</v>
      </c>
      <c r="E23" s="5" t="s">
        <v>451</v>
      </c>
      <c r="F23" s="6">
        <v>0</v>
      </c>
      <c r="G23" s="6">
        <v>0.33</v>
      </c>
      <c r="H23" s="6">
        <v>0</v>
      </c>
    </row>
    <row r="24" spans="1:8" ht="94.5" x14ac:dyDescent="0.25">
      <c r="A24" s="5" t="s">
        <v>464</v>
      </c>
      <c r="B24" s="5" t="s">
        <v>463</v>
      </c>
      <c r="C24" s="5" t="s">
        <v>145</v>
      </c>
      <c r="D24" s="5" t="s">
        <v>146</v>
      </c>
      <c r="E24" s="5" t="s">
        <v>442</v>
      </c>
      <c r="F24" s="6">
        <v>0</v>
      </c>
      <c r="G24" s="6">
        <v>497.24</v>
      </c>
      <c r="H24" s="6">
        <v>0</v>
      </c>
    </row>
    <row r="25" spans="1:8" ht="126" x14ac:dyDescent="0.25">
      <c r="A25" s="5" t="s">
        <v>462</v>
      </c>
      <c r="B25" s="5" t="s">
        <v>461</v>
      </c>
      <c r="C25" s="5" t="s">
        <v>88</v>
      </c>
      <c r="D25" s="5" t="s">
        <v>89</v>
      </c>
      <c r="E25" s="5" t="s">
        <v>22</v>
      </c>
      <c r="F25" s="6">
        <v>0</v>
      </c>
      <c r="G25" s="6">
        <v>153.82</v>
      </c>
      <c r="H25" s="6">
        <v>0</v>
      </c>
    </row>
    <row r="26" spans="1:8" ht="84" x14ac:dyDescent="0.25">
      <c r="A26" s="5" t="s">
        <v>460</v>
      </c>
      <c r="B26" s="5" t="s">
        <v>459</v>
      </c>
      <c r="C26" s="5" t="s">
        <v>227</v>
      </c>
      <c r="D26" s="5" t="s">
        <v>228</v>
      </c>
      <c r="E26" s="5" t="s">
        <v>458</v>
      </c>
      <c r="F26" s="6">
        <v>0</v>
      </c>
      <c r="G26" s="6">
        <v>0.04</v>
      </c>
      <c r="H26" s="6">
        <v>0</v>
      </c>
    </row>
    <row r="27" spans="1:8" ht="126" x14ac:dyDescent="0.25">
      <c r="A27" s="5" t="s">
        <v>457</v>
      </c>
      <c r="B27" s="5" t="s">
        <v>456</v>
      </c>
      <c r="C27" s="5" t="s">
        <v>88</v>
      </c>
      <c r="D27" s="5" t="s">
        <v>89</v>
      </c>
      <c r="E27" s="5" t="s">
        <v>67</v>
      </c>
      <c r="F27" s="6">
        <v>0</v>
      </c>
      <c r="G27" s="6">
        <v>7.0000000000000007E-2</v>
      </c>
      <c r="H27" s="6">
        <v>0</v>
      </c>
    </row>
    <row r="28" spans="1:8" ht="136.5" x14ac:dyDescent="0.25">
      <c r="A28" s="5" t="s">
        <v>457</v>
      </c>
      <c r="B28" s="5" t="s">
        <v>456</v>
      </c>
      <c r="C28" s="5" t="s">
        <v>185</v>
      </c>
      <c r="D28" s="5" t="s">
        <v>186</v>
      </c>
      <c r="E28" s="5" t="s">
        <v>67</v>
      </c>
      <c r="F28" s="6">
        <v>0</v>
      </c>
      <c r="G28" s="6">
        <v>0.17</v>
      </c>
      <c r="H28" s="6">
        <v>0</v>
      </c>
    </row>
    <row r="29" spans="1:8" ht="157.5" x14ac:dyDescent="0.25">
      <c r="A29" s="5" t="s">
        <v>457</v>
      </c>
      <c r="B29" s="5" t="s">
        <v>456</v>
      </c>
      <c r="C29" s="5" t="s">
        <v>200</v>
      </c>
      <c r="D29" s="5" t="s">
        <v>652</v>
      </c>
      <c r="E29" s="5" t="s">
        <v>67</v>
      </c>
      <c r="F29" s="6">
        <v>0</v>
      </c>
      <c r="G29" s="6">
        <v>78.89</v>
      </c>
      <c r="H29" s="6">
        <v>0</v>
      </c>
    </row>
    <row r="30" spans="1:8" ht="126" x14ac:dyDescent="0.25">
      <c r="A30" s="5" t="s">
        <v>455</v>
      </c>
      <c r="B30" s="5" t="s">
        <v>454</v>
      </c>
      <c r="C30" s="5" t="s">
        <v>88</v>
      </c>
      <c r="D30" s="5" t="s">
        <v>89</v>
      </c>
      <c r="E30" s="5" t="s">
        <v>22</v>
      </c>
      <c r="F30" s="6">
        <v>0</v>
      </c>
      <c r="G30" s="6">
        <v>0.23</v>
      </c>
      <c r="H30" s="6">
        <v>0</v>
      </c>
    </row>
    <row r="31" spans="1:8" ht="94.5" x14ac:dyDescent="0.25">
      <c r="A31" s="5" t="s">
        <v>455</v>
      </c>
      <c r="B31" s="5" t="s">
        <v>454</v>
      </c>
      <c r="C31" s="5" t="s">
        <v>153</v>
      </c>
      <c r="D31" s="5" t="s">
        <v>154</v>
      </c>
      <c r="E31" s="5" t="s">
        <v>22</v>
      </c>
      <c r="F31" s="6">
        <v>0</v>
      </c>
      <c r="G31" s="6">
        <v>0.49</v>
      </c>
      <c r="H31" s="6">
        <v>0</v>
      </c>
    </row>
    <row r="32" spans="1:8" ht="136.5" x14ac:dyDescent="0.25">
      <c r="A32" s="5" t="s">
        <v>455</v>
      </c>
      <c r="B32" s="5" t="s">
        <v>454</v>
      </c>
      <c r="C32" s="5" t="s">
        <v>185</v>
      </c>
      <c r="D32" s="5" t="s">
        <v>186</v>
      </c>
      <c r="E32" s="5" t="s">
        <v>22</v>
      </c>
      <c r="F32" s="6">
        <v>0</v>
      </c>
      <c r="G32" s="6">
        <v>0.38</v>
      </c>
      <c r="H32" s="6">
        <v>0</v>
      </c>
    </row>
    <row r="33" spans="1:8" ht="84" x14ac:dyDescent="0.25">
      <c r="A33" s="5" t="s">
        <v>453</v>
      </c>
      <c r="B33" s="5" t="s">
        <v>452</v>
      </c>
      <c r="C33" s="5" t="s">
        <v>298</v>
      </c>
      <c r="D33" s="5" t="s">
        <v>299</v>
      </c>
      <c r="E33" s="5" t="s">
        <v>451</v>
      </c>
      <c r="F33" s="6">
        <v>0</v>
      </c>
      <c r="G33" s="6">
        <v>0.31</v>
      </c>
      <c r="H33" s="6">
        <v>0</v>
      </c>
    </row>
    <row r="34" spans="1:8" ht="126" x14ac:dyDescent="0.25">
      <c r="A34" s="5" t="s">
        <v>453</v>
      </c>
      <c r="B34" s="5" t="s">
        <v>452</v>
      </c>
      <c r="C34" s="5" t="s">
        <v>88</v>
      </c>
      <c r="D34" s="5" t="s">
        <v>89</v>
      </c>
      <c r="E34" s="5" t="s">
        <v>451</v>
      </c>
      <c r="F34" s="6">
        <v>0</v>
      </c>
      <c r="G34" s="6">
        <v>0.06</v>
      </c>
      <c r="H34" s="6">
        <v>0</v>
      </c>
    </row>
    <row r="35" spans="1:8" ht="84" x14ac:dyDescent="0.25">
      <c r="A35" s="5" t="s">
        <v>453</v>
      </c>
      <c r="B35" s="5" t="s">
        <v>452</v>
      </c>
      <c r="C35" s="5" t="s">
        <v>219</v>
      </c>
      <c r="D35" s="5" t="s">
        <v>220</v>
      </c>
      <c r="E35" s="5" t="s">
        <v>451</v>
      </c>
      <c r="F35" s="6">
        <v>0</v>
      </c>
      <c r="G35" s="6">
        <v>0.26</v>
      </c>
      <c r="H35" s="6">
        <v>0</v>
      </c>
    </row>
    <row r="36" spans="1:8" ht="115.5" x14ac:dyDescent="0.25">
      <c r="A36" s="5" t="s">
        <v>453</v>
      </c>
      <c r="B36" s="5" t="s">
        <v>452</v>
      </c>
      <c r="C36" s="5" t="s">
        <v>240</v>
      </c>
      <c r="D36" s="5" t="s">
        <v>241</v>
      </c>
      <c r="E36" s="5" t="s">
        <v>451</v>
      </c>
      <c r="F36" s="6">
        <v>0</v>
      </c>
      <c r="G36" s="6">
        <v>0</v>
      </c>
      <c r="H36" s="6">
        <v>750</v>
      </c>
    </row>
    <row r="37" spans="1:8" ht="94.5" x14ac:dyDescent="0.25">
      <c r="A37" s="5" t="s">
        <v>450</v>
      </c>
      <c r="B37" s="5" t="s">
        <v>449</v>
      </c>
      <c r="C37" s="5" t="s">
        <v>153</v>
      </c>
      <c r="D37" s="5" t="s">
        <v>154</v>
      </c>
      <c r="E37" s="5" t="s">
        <v>448</v>
      </c>
      <c r="F37" s="6">
        <v>0</v>
      </c>
      <c r="G37" s="6">
        <v>8.0399999999999991</v>
      </c>
      <c r="H37" s="6">
        <v>0</v>
      </c>
    </row>
    <row r="38" spans="1:8" ht="84" x14ac:dyDescent="0.25">
      <c r="A38" s="5" t="s">
        <v>450</v>
      </c>
      <c r="B38" s="5" t="s">
        <v>449</v>
      </c>
      <c r="C38" s="5" t="s">
        <v>219</v>
      </c>
      <c r="D38" s="5" t="s">
        <v>220</v>
      </c>
      <c r="E38" s="5" t="s">
        <v>448</v>
      </c>
      <c r="F38" s="6">
        <v>0</v>
      </c>
      <c r="G38" s="6">
        <v>45.95</v>
      </c>
      <c r="H38" s="6">
        <v>0</v>
      </c>
    </row>
    <row r="39" spans="1:8" ht="136.5" x14ac:dyDescent="0.25">
      <c r="A39" s="5" t="s">
        <v>447</v>
      </c>
      <c r="B39" s="5" t="s">
        <v>446</v>
      </c>
      <c r="C39" s="5" t="s">
        <v>10</v>
      </c>
      <c r="D39" s="5" t="s">
        <v>11</v>
      </c>
      <c r="E39" s="5" t="s">
        <v>445</v>
      </c>
      <c r="F39" s="6">
        <v>0</v>
      </c>
      <c r="G39" s="6">
        <v>0.23</v>
      </c>
      <c r="H39" s="6">
        <v>0</v>
      </c>
    </row>
    <row r="40" spans="1:8" ht="94.5" x14ac:dyDescent="0.25">
      <c r="A40" s="5" t="s">
        <v>447</v>
      </c>
      <c r="B40" s="5" t="s">
        <v>446</v>
      </c>
      <c r="C40" s="5" t="s">
        <v>153</v>
      </c>
      <c r="D40" s="5" t="s">
        <v>154</v>
      </c>
      <c r="E40" s="5" t="s">
        <v>445</v>
      </c>
      <c r="F40" s="6">
        <v>0</v>
      </c>
      <c r="G40" s="6">
        <v>13.44</v>
      </c>
      <c r="H40" s="6">
        <v>0</v>
      </c>
    </row>
    <row r="41" spans="1:8" ht="136.5" x14ac:dyDescent="0.25">
      <c r="A41" s="5" t="s">
        <v>447</v>
      </c>
      <c r="B41" s="5" t="s">
        <v>446</v>
      </c>
      <c r="C41" s="5" t="s">
        <v>185</v>
      </c>
      <c r="D41" s="5" t="s">
        <v>186</v>
      </c>
      <c r="E41" s="5" t="s">
        <v>445</v>
      </c>
      <c r="F41" s="6">
        <v>0</v>
      </c>
      <c r="G41" s="6">
        <v>0.24</v>
      </c>
      <c r="H41" s="6">
        <v>0</v>
      </c>
    </row>
    <row r="42" spans="1:8" ht="105" x14ac:dyDescent="0.25">
      <c r="A42" s="5" t="s">
        <v>444</v>
      </c>
      <c r="B42" s="5" t="s">
        <v>443</v>
      </c>
      <c r="C42" s="5" t="s">
        <v>153</v>
      </c>
      <c r="D42" s="5" t="s">
        <v>154</v>
      </c>
      <c r="E42" s="5" t="s">
        <v>442</v>
      </c>
      <c r="F42" s="6">
        <v>0</v>
      </c>
      <c r="G42" s="6">
        <v>0.24</v>
      </c>
      <c r="H42" s="6">
        <v>0</v>
      </c>
    </row>
    <row r="43" spans="1:8" ht="136.5" x14ac:dyDescent="0.25">
      <c r="A43" s="5" t="s">
        <v>444</v>
      </c>
      <c r="B43" s="5" t="s">
        <v>443</v>
      </c>
      <c r="C43" s="5" t="s">
        <v>185</v>
      </c>
      <c r="D43" s="5" t="s">
        <v>186</v>
      </c>
      <c r="E43" s="5" t="s">
        <v>442</v>
      </c>
      <c r="F43" s="6">
        <v>0</v>
      </c>
      <c r="G43" s="6">
        <v>0.02</v>
      </c>
      <c r="H43" s="6">
        <v>0</v>
      </c>
    </row>
    <row r="44" spans="1:8" ht="94.5" x14ac:dyDescent="0.25">
      <c r="A44" s="5" t="s">
        <v>441</v>
      </c>
      <c r="B44" s="5" t="s">
        <v>440</v>
      </c>
      <c r="C44" s="5" t="s">
        <v>153</v>
      </c>
      <c r="D44" s="5" t="s">
        <v>154</v>
      </c>
      <c r="E44" s="5" t="s">
        <v>231</v>
      </c>
      <c r="F44" s="6">
        <v>0</v>
      </c>
      <c r="G44" s="6">
        <v>0.48</v>
      </c>
      <c r="H44" s="6">
        <v>0</v>
      </c>
    </row>
    <row r="45" spans="1:8" x14ac:dyDescent="0.25">
      <c r="E45" s="8"/>
      <c r="F45" s="9">
        <f>SUM(F3:F44)</f>
        <v>0</v>
      </c>
      <c r="G45" s="9">
        <f t="shared" ref="G45:H45" si="0">SUM(G3:G44)</f>
        <v>1317.0400000000002</v>
      </c>
      <c r="H45" s="9">
        <f t="shared" si="0"/>
        <v>750</v>
      </c>
    </row>
    <row r="46" spans="1:8" x14ac:dyDescent="0.25">
      <c r="E46" s="10" t="s">
        <v>620</v>
      </c>
      <c r="F46" s="9"/>
      <c r="G46" s="9"/>
      <c r="H46" s="9">
        <f>F45+G45+H45</f>
        <v>2067.04</v>
      </c>
    </row>
    <row r="47" spans="1:8" x14ac:dyDescent="0.25">
      <c r="E47" s="11"/>
      <c r="F47" s="12"/>
      <c r="G47" s="12"/>
      <c r="H47" s="12"/>
    </row>
    <row r="48" spans="1:8" x14ac:dyDescent="0.25">
      <c r="E48" s="13" t="s">
        <v>621</v>
      </c>
      <c r="F48" s="14">
        <v>0</v>
      </c>
      <c r="G48" s="14">
        <v>1103.45</v>
      </c>
      <c r="H48" s="14">
        <v>0</v>
      </c>
    </row>
    <row r="49" spans="5:8" x14ac:dyDescent="0.25">
      <c r="E49" s="15"/>
      <c r="F49" s="16"/>
      <c r="G49" s="16"/>
      <c r="H49" s="14">
        <f>F48+G48+H48</f>
        <v>1103.45</v>
      </c>
    </row>
  </sheetData>
  <autoFilter ref="A2:H46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opLeftCell="A58" workbookViewId="0">
      <selection activeCell="F65" sqref="F65:H65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7" t="s">
        <v>619</v>
      </c>
      <c r="B1" s="7"/>
      <c r="C1" s="7"/>
      <c r="D1" s="7"/>
      <c r="E1" s="7"/>
      <c r="F1" s="7"/>
      <c r="G1" s="7"/>
      <c r="H1" s="7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36.5" x14ac:dyDescent="0.25">
      <c r="A3" s="5" t="s">
        <v>535</v>
      </c>
      <c r="B3" s="5" t="s">
        <v>534</v>
      </c>
      <c r="C3" s="5" t="s">
        <v>10</v>
      </c>
      <c r="D3" s="5" t="s">
        <v>11</v>
      </c>
      <c r="E3" s="5" t="s">
        <v>40</v>
      </c>
      <c r="F3" s="6">
        <v>0</v>
      </c>
      <c r="G3" s="6">
        <v>36277.67</v>
      </c>
      <c r="H3" s="6">
        <v>4738.4799999999996</v>
      </c>
    </row>
    <row r="4" spans="1:8" ht="126" x14ac:dyDescent="0.25">
      <c r="A4" s="5" t="s">
        <v>535</v>
      </c>
      <c r="B4" s="5" t="s">
        <v>534</v>
      </c>
      <c r="C4" s="5" t="s">
        <v>88</v>
      </c>
      <c r="D4" s="5" t="s">
        <v>89</v>
      </c>
      <c r="E4" s="5" t="s">
        <v>40</v>
      </c>
      <c r="F4" s="6">
        <v>0</v>
      </c>
      <c r="G4" s="6">
        <v>4896.8900000000003</v>
      </c>
      <c r="H4" s="6">
        <v>0</v>
      </c>
    </row>
    <row r="5" spans="1:8" ht="94.5" x14ac:dyDescent="0.25">
      <c r="A5" s="5" t="s">
        <v>535</v>
      </c>
      <c r="B5" s="5" t="s">
        <v>534</v>
      </c>
      <c r="C5" s="5" t="s">
        <v>145</v>
      </c>
      <c r="D5" s="5" t="s">
        <v>146</v>
      </c>
      <c r="E5" s="5" t="s">
        <v>40</v>
      </c>
      <c r="F5" s="6">
        <v>4882.13</v>
      </c>
      <c r="G5" s="6">
        <v>2047.03</v>
      </c>
      <c r="H5" s="6">
        <v>0</v>
      </c>
    </row>
    <row r="6" spans="1:8" ht="136.5" x14ac:dyDescent="0.25">
      <c r="A6" s="5" t="s">
        <v>535</v>
      </c>
      <c r="B6" s="5" t="s">
        <v>534</v>
      </c>
      <c r="C6" s="5" t="s">
        <v>183</v>
      </c>
      <c r="D6" s="5" t="s">
        <v>184</v>
      </c>
      <c r="E6" s="5" t="s">
        <v>40</v>
      </c>
      <c r="F6" s="6">
        <v>0</v>
      </c>
      <c r="G6" s="6">
        <v>15.02</v>
      </c>
      <c r="H6" s="6">
        <v>0</v>
      </c>
    </row>
    <row r="7" spans="1:8" ht="136.5" x14ac:dyDescent="0.25">
      <c r="A7" s="5" t="s">
        <v>535</v>
      </c>
      <c r="B7" s="5" t="s">
        <v>534</v>
      </c>
      <c r="C7" s="5" t="s">
        <v>185</v>
      </c>
      <c r="D7" s="5" t="s">
        <v>186</v>
      </c>
      <c r="E7" s="5" t="s">
        <v>40</v>
      </c>
      <c r="F7" s="6">
        <v>0</v>
      </c>
      <c r="G7" s="6">
        <v>7295.01</v>
      </c>
      <c r="H7" s="6">
        <v>0</v>
      </c>
    </row>
    <row r="8" spans="1:8" ht="157.5" x14ac:dyDescent="0.25">
      <c r="A8" s="5" t="s">
        <v>535</v>
      </c>
      <c r="B8" s="5" t="s">
        <v>534</v>
      </c>
      <c r="C8" s="5" t="s">
        <v>199</v>
      </c>
      <c r="D8" s="5" t="s">
        <v>652</v>
      </c>
      <c r="E8" s="5" t="s">
        <v>40</v>
      </c>
      <c r="F8" s="6">
        <v>0</v>
      </c>
      <c r="G8" s="6">
        <v>6.87</v>
      </c>
      <c r="H8" s="6">
        <v>0</v>
      </c>
    </row>
    <row r="9" spans="1:8" ht="73.5" x14ac:dyDescent="0.25">
      <c r="A9" s="5" t="s">
        <v>535</v>
      </c>
      <c r="B9" s="5" t="s">
        <v>534</v>
      </c>
      <c r="C9" s="5" t="s">
        <v>227</v>
      </c>
      <c r="D9" s="5" t="s">
        <v>228</v>
      </c>
      <c r="E9" s="5" t="s">
        <v>40</v>
      </c>
      <c r="F9" s="6">
        <v>0</v>
      </c>
      <c r="G9" s="6">
        <v>2698.35</v>
      </c>
      <c r="H9" s="6">
        <v>0</v>
      </c>
    </row>
    <row r="10" spans="1:8" ht="136.5" x14ac:dyDescent="0.25">
      <c r="A10" s="5" t="s">
        <v>535</v>
      </c>
      <c r="B10" s="5" t="s">
        <v>534</v>
      </c>
      <c r="C10" s="5" t="s">
        <v>238</v>
      </c>
      <c r="D10" s="5" t="s">
        <v>239</v>
      </c>
      <c r="E10" s="5" t="s">
        <v>40</v>
      </c>
      <c r="F10" s="6">
        <v>0</v>
      </c>
      <c r="G10" s="6">
        <v>0</v>
      </c>
      <c r="H10" s="6">
        <v>349.67</v>
      </c>
    </row>
    <row r="11" spans="1:8" ht="115.5" x14ac:dyDescent="0.25">
      <c r="A11" s="5" t="s">
        <v>535</v>
      </c>
      <c r="B11" s="5" t="s">
        <v>534</v>
      </c>
      <c r="C11" s="5" t="s">
        <v>240</v>
      </c>
      <c r="D11" s="5" t="s">
        <v>241</v>
      </c>
      <c r="E11" s="5" t="s">
        <v>43</v>
      </c>
      <c r="F11" s="6">
        <v>0</v>
      </c>
      <c r="G11" s="6">
        <v>0</v>
      </c>
      <c r="H11" s="6">
        <v>150</v>
      </c>
    </row>
    <row r="12" spans="1:8" ht="157.5" x14ac:dyDescent="0.25">
      <c r="A12" s="5" t="s">
        <v>535</v>
      </c>
      <c r="B12" s="5" t="s">
        <v>534</v>
      </c>
      <c r="C12" s="5" t="s">
        <v>242</v>
      </c>
      <c r="D12" s="5" t="s">
        <v>243</v>
      </c>
      <c r="E12" s="5" t="s">
        <v>40</v>
      </c>
      <c r="F12" s="6">
        <v>0</v>
      </c>
      <c r="G12" s="6">
        <v>0</v>
      </c>
      <c r="H12" s="6">
        <v>200</v>
      </c>
    </row>
    <row r="13" spans="1:8" ht="126" x14ac:dyDescent="0.25">
      <c r="A13" s="5" t="s">
        <v>533</v>
      </c>
      <c r="B13" s="5" t="s">
        <v>532</v>
      </c>
      <c r="C13" s="5" t="s">
        <v>88</v>
      </c>
      <c r="D13" s="5" t="s">
        <v>89</v>
      </c>
      <c r="E13" s="5" t="s">
        <v>40</v>
      </c>
      <c r="F13" s="6">
        <v>0</v>
      </c>
      <c r="G13" s="6">
        <v>71.819999999999993</v>
      </c>
      <c r="H13" s="6">
        <v>0</v>
      </c>
    </row>
    <row r="14" spans="1:8" ht="136.5" x14ac:dyDescent="0.25">
      <c r="A14" s="5" t="s">
        <v>531</v>
      </c>
      <c r="B14" s="5" t="s">
        <v>530</v>
      </c>
      <c r="C14" s="5" t="s">
        <v>185</v>
      </c>
      <c r="D14" s="5" t="s">
        <v>186</v>
      </c>
      <c r="E14" s="5" t="s">
        <v>40</v>
      </c>
      <c r="F14" s="6">
        <v>0</v>
      </c>
      <c r="G14" s="6">
        <v>11.07</v>
      </c>
      <c r="H14" s="6">
        <v>0</v>
      </c>
    </row>
    <row r="15" spans="1:8" ht="94.5" x14ac:dyDescent="0.25">
      <c r="A15" s="5" t="s">
        <v>529</v>
      </c>
      <c r="B15" s="5" t="s">
        <v>528</v>
      </c>
      <c r="C15" s="5" t="s">
        <v>153</v>
      </c>
      <c r="D15" s="5" t="s">
        <v>154</v>
      </c>
      <c r="E15" s="5" t="s">
        <v>502</v>
      </c>
      <c r="F15" s="6">
        <v>0</v>
      </c>
      <c r="G15" s="6">
        <v>950.48</v>
      </c>
      <c r="H15" s="6">
        <v>0</v>
      </c>
    </row>
    <row r="16" spans="1:8" ht="136.5" x14ac:dyDescent="0.25">
      <c r="A16" s="5" t="s">
        <v>529</v>
      </c>
      <c r="B16" s="5" t="s">
        <v>528</v>
      </c>
      <c r="C16" s="5" t="s">
        <v>185</v>
      </c>
      <c r="D16" s="5" t="s">
        <v>186</v>
      </c>
      <c r="E16" s="5" t="s">
        <v>502</v>
      </c>
      <c r="F16" s="6">
        <v>0</v>
      </c>
      <c r="G16" s="6">
        <v>673.36</v>
      </c>
      <c r="H16" s="6">
        <v>0</v>
      </c>
    </row>
    <row r="17" spans="1:8" ht="84" x14ac:dyDescent="0.25">
      <c r="A17" s="5" t="s">
        <v>529</v>
      </c>
      <c r="B17" s="5" t="s">
        <v>528</v>
      </c>
      <c r="C17" s="5" t="s">
        <v>199</v>
      </c>
      <c r="D17" s="5" t="s">
        <v>195</v>
      </c>
      <c r="E17" s="5" t="s">
        <v>502</v>
      </c>
      <c r="F17" s="6">
        <v>0</v>
      </c>
      <c r="G17" s="6">
        <v>98.28</v>
      </c>
      <c r="H17" s="6">
        <v>0</v>
      </c>
    </row>
    <row r="18" spans="1:8" ht="84" x14ac:dyDescent="0.25">
      <c r="A18" s="5" t="s">
        <v>529</v>
      </c>
      <c r="B18" s="5" t="s">
        <v>528</v>
      </c>
      <c r="C18" s="5" t="s">
        <v>217</v>
      </c>
      <c r="D18" s="5" t="s">
        <v>218</v>
      </c>
      <c r="E18" s="5" t="s">
        <v>502</v>
      </c>
      <c r="F18" s="6">
        <v>0</v>
      </c>
      <c r="G18" s="6">
        <v>2.5299999999999998</v>
      </c>
      <c r="H18" s="6">
        <v>0</v>
      </c>
    </row>
    <row r="19" spans="1:8" ht="136.5" x14ac:dyDescent="0.25">
      <c r="A19" s="5" t="s">
        <v>527</v>
      </c>
      <c r="B19" s="5" t="s">
        <v>526</v>
      </c>
      <c r="C19" s="5" t="s">
        <v>10</v>
      </c>
      <c r="D19" s="5" t="s">
        <v>11</v>
      </c>
      <c r="E19" s="5" t="s">
        <v>502</v>
      </c>
      <c r="F19" s="6">
        <v>0</v>
      </c>
      <c r="G19" s="6">
        <v>9.2799999999999994</v>
      </c>
      <c r="H19" s="6">
        <v>0</v>
      </c>
    </row>
    <row r="20" spans="1:8" ht="157.5" x14ac:dyDescent="0.25">
      <c r="A20" s="5" t="s">
        <v>527</v>
      </c>
      <c r="B20" s="5" t="s">
        <v>526</v>
      </c>
      <c r="C20" s="5" t="s">
        <v>199</v>
      </c>
      <c r="D20" s="5" t="s">
        <v>652</v>
      </c>
      <c r="E20" s="5" t="s">
        <v>502</v>
      </c>
      <c r="F20" s="6">
        <v>0</v>
      </c>
      <c r="G20" s="6">
        <v>106.17</v>
      </c>
      <c r="H20" s="6">
        <v>0</v>
      </c>
    </row>
    <row r="21" spans="1:8" ht="73.5" x14ac:dyDescent="0.25">
      <c r="A21" s="5" t="s">
        <v>527</v>
      </c>
      <c r="B21" s="5" t="s">
        <v>526</v>
      </c>
      <c r="C21" s="5" t="s">
        <v>217</v>
      </c>
      <c r="D21" s="5" t="s">
        <v>218</v>
      </c>
      <c r="E21" s="5" t="s">
        <v>502</v>
      </c>
      <c r="F21" s="6">
        <v>0</v>
      </c>
      <c r="G21" s="6">
        <v>0.88</v>
      </c>
      <c r="H21" s="6">
        <v>0</v>
      </c>
    </row>
    <row r="22" spans="1:8" ht="126" x14ac:dyDescent="0.25">
      <c r="A22" s="5" t="s">
        <v>525</v>
      </c>
      <c r="B22" s="5" t="s">
        <v>524</v>
      </c>
      <c r="C22" s="5" t="s">
        <v>88</v>
      </c>
      <c r="D22" s="5" t="s">
        <v>89</v>
      </c>
      <c r="E22" s="5" t="s">
        <v>499</v>
      </c>
      <c r="F22" s="6">
        <v>0</v>
      </c>
      <c r="G22" s="6">
        <v>574.82000000000005</v>
      </c>
      <c r="H22" s="6">
        <v>0</v>
      </c>
    </row>
    <row r="23" spans="1:8" ht="94.5" x14ac:dyDescent="0.25">
      <c r="A23" s="5" t="s">
        <v>525</v>
      </c>
      <c r="B23" s="5" t="s">
        <v>524</v>
      </c>
      <c r="C23" s="5" t="s">
        <v>153</v>
      </c>
      <c r="D23" s="5" t="s">
        <v>154</v>
      </c>
      <c r="E23" s="5" t="s">
        <v>499</v>
      </c>
      <c r="F23" s="6">
        <v>0</v>
      </c>
      <c r="G23" s="6">
        <v>19.23</v>
      </c>
      <c r="H23" s="6">
        <v>0</v>
      </c>
    </row>
    <row r="24" spans="1:8" ht="136.5" x14ac:dyDescent="0.25">
      <c r="A24" s="5" t="s">
        <v>525</v>
      </c>
      <c r="B24" s="5" t="s">
        <v>524</v>
      </c>
      <c r="C24" s="5" t="s">
        <v>185</v>
      </c>
      <c r="D24" s="5" t="s">
        <v>186</v>
      </c>
      <c r="E24" s="5" t="s">
        <v>499</v>
      </c>
      <c r="F24" s="6">
        <v>0</v>
      </c>
      <c r="G24" s="6">
        <v>18.02</v>
      </c>
      <c r="H24" s="6">
        <v>0</v>
      </c>
    </row>
    <row r="25" spans="1:8" ht="73.5" x14ac:dyDescent="0.25">
      <c r="A25" s="5" t="s">
        <v>523</v>
      </c>
      <c r="B25" s="5" t="s">
        <v>522</v>
      </c>
      <c r="C25" s="5" t="s">
        <v>219</v>
      </c>
      <c r="D25" s="5" t="s">
        <v>220</v>
      </c>
      <c r="E25" s="5" t="s">
        <v>496</v>
      </c>
      <c r="F25" s="6">
        <v>0</v>
      </c>
      <c r="G25" s="6">
        <v>0</v>
      </c>
      <c r="H25" s="6">
        <v>792</v>
      </c>
    </row>
    <row r="26" spans="1:8" ht="136.5" x14ac:dyDescent="0.25">
      <c r="A26" s="5" t="s">
        <v>523</v>
      </c>
      <c r="B26" s="5" t="s">
        <v>522</v>
      </c>
      <c r="C26" s="5" t="s">
        <v>238</v>
      </c>
      <c r="D26" s="5" t="s">
        <v>239</v>
      </c>
      <c r="E26" s="5" t="s">
        <v>496</v>
      </c>
      <c r="F26" s="6">
        <v>0</v>
      </c>
      <c r="G26" s="6">
        <v>0</v>
      </c>
      <c r="H26" s="6">
        <v>1000</v>
      </c>
    </row>
    <row r="27" spans="1:8" ht="136.5" x14ac:dyDescent="0.25">
      <c r="A27" s="5" t="s">
        <v>521</v>
      </c>
      <c r="B27" s="5" t="s">
        <v>520</v>
      </c>
      <c r="C27" s="5" t="s">
        <v>10</v>
      </c>
      <c r="D27" s="5" t="s">
        <v>11</v>
      </c>
      <c r="E27" s="5" t="s">
        <v>496</v>
      </c>
      <c r="F27" s="6">
        <v>0</v>
      </c>
      <c r="G27" s="6">
        <v>309.62</v>
      </c>
      <c r="H27" s="6">
        <v>0</v>
      </c>
    </row>
    <row r="28" spans="1:8" ht="126" x14ac:dyDescent="0.25">
      <c r="A28" s="5" t="s">
        <v>521</v>
      </c>
      <c r="B28" s="5" t="s">
        <v>520</v>
      </c>
      <c r="C28" s="5" t="s">
        <v>88</v>
      </c>
      <c r="D28" s="5" t="s">
        <v>89</v>
      </c>
      <c r="E28" s="5" t="s">
        <v>496</v>
      </c>
      <c r="F28" s="6">
        <v>0</v>
      </c>
      <c r="G28" s="6">
        <v>370.78</v>
      </c>
      <c r="H28" s="6">
        <v>0</v>
      </c>
    </row>
    <row r="29" spans="1:8" ht="94.5" x14ac:dyDescent="0.25">
      <c r="A29" s="5" t="s">
        <v>521</v>
      </c>
      <c r="B29" s="5" t="s">
        <v>520</v>
      </c>
      <c r="C29" s="5" t="s">
        <v>145</v>
      </c>
      <c r="D29" s="5" t="s">
        <v>146</v>
      </c>
      <c r="E29" s="5" t="s">
        <v>496</v>
      </c>
      <c r="F29" s="6">
        <v>0</v>
      </c>
      <c r="G29" s="6">
        <v>0</v>
      </c>
      <c r="H29" s="6">
        <v>1235.26</v>
      </c>
    </row>
    <row r="30" spans="1:8" ht="136.5" x14ac:dyDescent="0.25">
      <c r="A30" s="5" t="s">
        <v>521</v>
      </c>
      <c r="B30" s="5" t="s">
        <v>520</v>
      </c>
      <c r="C30" s="5" t="s">
        <v>185</v>
      </c>
      <c r="D30" s="5" t="s">
        <v>186</v>
      </c>
      <c r="E30" s="5" t="s">
        <v>496</v>
      </c>
      <c r="F30" s="6">
        <v>0</v>
      </c>
      <c r="G30" s="6">
        <v>157.25</v>
      </c>
      <c r="H30" s="6">
        <v>0</v>
      </c>
    </row>
    <row r="31" spans="1:8" ht="115.5" x14ac:dyDescent="0.25">
      <c r="A31" s="5" t="s">
        <v>521</v>
      </c>
      <c r="B31" s="5" t="s">
        <v>520</v>
      </c>
      <c r="C31" s="5" t="s">
        <v>240</v>
      </c>
      <c r="D31" s="5" t="s">
        <v>241</v>
      </c>
      <c r="E31" s="5" t="s">
        <v>43</v>
      </c>
      <c r="F31" s="6">
        <v>0</v>
      </c>
      <c r="G31" s="6">
        <v>0</v>
      </c>
      <c r="H31" s="6">
        <v>250</v>
      </c>
    </row>
    <row r="32" spans="1:8" ht="126" x14ac:dyDescent="0.25">
      <c r="A32" s="5" t="s">
        <v>519</v>
      </c>
      <c r="B32" s="5" t="s">
        <v>518</v>
      </c>
      <c r="C32" s="5" t="s">
        <v>88</v>
      </c>
      <c r="D32" s="5" t="s">
        <v>89</v>
      </c>
      <c r="E32" s="5" t="s">
        <v>493</v>
      </c>
      <c r="F32" s="6">
        <v>0</v>
      </c>
      <c r="G32" s="6">
        <v>1074.8599999999999</v>
      </c>
      <c r="H32" s="6">
        <v>0</v>
      </c>
    </row>
    <row r="33" spans="1:8" ht="94.5" x14ac:dyDescent="0.25">
      <c r="A33" s="5" t="s">
        <v>519</v>
      </c>
      <c r="B33" s="5" t="s">
        <v>518</v>
      </c>
      <c r="C33" s="5" t="s">
        <v>153</v>
      </c>
      <c r="D33" s="5" t="s">
        <v>154</v>
      </c>
      <c r="E33" s="5" t="s">
        <v>493</v>
      </c>
      <c r="F33" s="6">
        <v>0</v>
      </c>
      <c r="G33" s="6">
        <v>14.99</v>
      </c>
      <c r="H33" s="6">
        <v>0</v>
      </c>
    </row>
    <row r="34" spans="1:8" ht="136.5" x14ac:dyDescent="0.25">
      <c r="A34" s="5" t="s">
        <v>519</v>
      </c>
      <c r="B34" s="5" t="s">
        <v>518</v>
      </c>
      <c r="C34" s="5" t="s">
        <v>185</v>
      </c>
      <c r="D34" s="5" t="s">
        <v>186</v>
      </c>
      <c r="E34" s="5" t="s">
        <v>493</v>
      </c>
      <c r="F34" s="6">
        <v>0</v>
      </c>
      <c r="G34" s="6">
        <v>357.23</v>
      </c>
      <c r="H34" s="6">
        <v>0</v>
      </c>
    </row>
    <row r="35" spans="1:8" ht="94.5" x14ac:dyDescent="0.25">
      <c r="A35" s="5" t="s">
        <v>519</v>
      </c>
      <c r="B35" s="5" t="s">
        <v>518</v>
      </c>
      <c r="C35" s="5" t="s">
        <v>199</v>
      </c>
      <c r="D35" s="5" t="s">
        <v>195</v>
      </c>
      <c r="E35" s="5" t="s">
        <v>493</v>
      </c>
      <c r="F35" s="6">
        <v>0</v>
      </c>
      <c r="G35" s="6">
        <v>40.17</v>
      </c>
      <c r="H35" s="6">
        <v>0</v>
      </c>
    </row>
    <row r="36" spans="1:8" ht="126" x14ac:dyDescent="0.25">
      <c r="A36" s="5" t="s">
        <v>517</v>
      </c>
      <c r="B36" s="5" t="s">
        <v>516</v>
      </c>
      <c r="C36" s="5" t="s">
        <v>88</v>
      </c>
      <c r="D36" s="5" t="s">
        <v>89</v>
      </c>
      <c r="E36" s="5" t="s">
        <v>515</v>
      </c>
      <c r="F36" s="6">
        <v>0</v>
      </c>
      <c r="G36" s="6">
        <v>331.79</v>
      </c>
      <c r="H36" s="6">
        <v>0</v>
      </c>
    </row>
    <row r="37" spans="1:8" ht="94.5" x14ac:dyDescent="0.25">
      <c r="A37" s="5" t="s">
        <v>517</v>
      </c>
      <c r="B37" s="5" t="s">
        <v>516</v>
      </c>
      <c r="C37" s="5" t="s">
        <v>153</v>
      </c>
      <c r="D37" s="5" t="s">
        <v>154</v>
      </c>
      <c r="E37" s="5" t="s">
        <v>515</v>
      </c>
      <c r="F37" s="6">
        <v>0</v>
      </c>
      <c r="G37" s="6">
        <v>2.4700000000000002</v>
      </c>
      <c r="H37" s="6">
        <v>0</v>
      </c>
    </row>
    <row r="38" spans="1:8" ht="136.5" x14ac:dyDescent="0.25">
      <c r="A38" s="5" t="s">
        <v>517</v>
      </c>
      <c r="B38" s="5" t="s">
        <v>516</v>
      </c>
      <c r="C38" s="5" t="s">
        <v>185</v>
      </c>
      <c r="D38" s="5" t="s">
        <v>186</v>
      </c>
      <c r="E38" s="5" t="s">
        <v>515</v>
      </c>
      <c r="F38" s="6">
        <v>0</v>
      </c>
      <c r="G38" s="6">
        <v>88.71</v>
      </c>
      <c r="H38" s="6">
        <v>0</v>
      </c>
    </row>
    <row r="39" spans="1:8" ht="73.5" x14ac:dyDescent="0.25">
      <c r="A39" s="5" t="s">
        <v>514</v>
      </c>
      <c r="B39" s="5" t="s">
        <v>513</v>
      </c>
      <c r="C39" s="5" t="s">
        <v>217</v>
      </c>
      <c r="D39" s="5" t="s">
        <v>218</v>
      </c>
      <c r="E39" s="5" t="s">
        <v>496</v>
      </c>
      <c r="F39" s="6">
        <v>0</v>
      </c>
      <c r="G39" s="6">
        <v>12.56</v>
      </c>
      <c r="H39" s="6">
        <v>0</v>
      </c>
    </row>
    <row r="40" spans="1:8" ht="126" x14ac:dyDescent="0.25">
      <c r="A40" s="5" t="s">
        <v>512</v>
      </c>
      <c r="B40" s="5" t="s">
        <v>511</v>
      </c>
      <c r="C40" s="5" t="s">
        <v>84</v>
      </c>
      <c r="D40" s="5" t="s">
        <v>85</v>
      </c>
      <c r="E40" s="5" t="s">
        <v>488</v>
      </c>
      <c r="F40" s="6">
        <v>0.19</v>
      </c>
      <c r="G40" s="6">
        <v>0</v>
      </c>
      <c r="H40" s="6">
        <v>0</v>
      </c>
    </row>
    <row r="41" spans="1:8" ht="136.5" x14ac:dyDescent="0.25">
      <c r="A41" s="5" t="s">
        <v>512</v>
      </c>
      <c r="B41" s="5" t="s">
        <v>511</v>
      </c>
      <c r="C41" s="5" t="s">
        <v>185</v>
      </c>
      <c r="D41" s="5" t="s">
        <v>186</v>
      </c>
      <c r="E41" s="5" t="s">
        <v>488</v>
      </c>
      <c r="F41" s="6">
        <v>0</v>
      </c>
      <c r="G41" s="6">
        <v>0.03</v>
      </c>
      <c r="H41" s="6">
        <v>0</v>
      </c>
    </row>
    <row r="42" spans="1:8" ht="94.5" x14ac:dyDescent="0.25">
      <c r="A42" s="5" t="s">
        <v>510</v>
      </c>
      <c r="B42" s="5" t="s">
        <v>509</v>
      </c>
      <c r="C42" s="5" t="s">
        <v>153</v>
      </c>
      <c r="D42" s="5" t="s">
        <v>154</v>
      </c>
      <c r="E42" s="5" t="s">
        <v>40</v>
      </c>
      <c r="F42" s="6">
        <v>0</v>
      </c>
      <c r="G42" s="6">
        <v>35.33</v>
      </c>
      <c r="H42" s="6">
        <v>0</v>
      </c>
    </row>
    <row r="43" spans="1:8" ht="136.5" x14ac:dyDescent="0.25">
      <c r="A43" s="5" t="s">
        <v>510</v>
      </c>
      <c r="B43" s="5" t="s">
        <v>509</v>
      </c>
      <c r="C43" s="5" t="s">
        <v>185</v>
      </c>
      <c r="D43" s="5" t="s">
        <v>186</v>
      </c>
      <c r="E43" s="5" t="s">
        <v>40</v>
      </c>
      <c r="F43" s="6">
        <v>0</v>
      </c>
      <c r="G43" s="6">
        <v>82.17</v>
      </c>
      <c r="H43" s="6">
        <v>0</v>
      </c>
    </row>
    <row r="44" spans="1:8" ht="126" x14ac:dyDescent="0.25">
      <c r="A44" s="5" t="s">
        <v>508</v>
      </c>
      <c r="B44" s="5" t="s">
        <v>507</v>
      </c>
      <c r="C44" s="5" t="s">
        <v>88</v>
      </c>
      <c r="D44" s="5" t="s">
        <v>89</v>
      </c>
      <c r="E44" s="5" t="s">
        <v>40</v>
      </c>
      <c r="F44" s="6">
        <v>0</v>
      </c>
      <c r="G44" s="6">
        <v>44.16</v>
      </c>
      <c r="H44" s="6">
        <v>0</v>
      </c>
    </row>
    <row r="45" spans="1:8" ht="94.5" x14ac:dyDescent="0.25">
      <c r="A45" s="5" t="s">
        <v>508</v>
      </c>
      <c r="B45" s="5" t="s">
        <v>507</v>
      </c>
      <c r="C45" s="5" t="s">
        <v>153</v>
      </c>
      <c r="D45" s="5" t="s">
        <v>154</v>
      </c>
      <c r="E45" s="5" t="s">
        <v>40</v>
      </c>
      <c r="F45" s="6">
        <v>0</v>
      </c>
      <c r="G45" s="6">
        <v>0.18</v>
      </c>
      <c r="H45" s="6">
        <v>0</v>
      </c>
    </row>
    <row r="46" spans="1:8" ht="136.5" x14ac:dyDescent="0.25">
      <c r="A46" s="5" t="s">
        <v>508</v>
      </c>
      <c r="B46" s="5" t="s">
        <v>507</v>
      </c>
      <c r="C46" s="5" t="s">
        <v>185</v>
      </c>
      <c r="D46" s="5" t="s">
        <v>186</v>
      </c>
      <c r="E46" s="5" t="s">
        <v>40</v>
      </c>
      <c r="F46" s="6">
        <v>0</v>
      </c>
      <c r="G46" s="6">
        <v>0.26</v>
      </c>
      <c r="H46" s="6">
        <v>0</v>
      </c>
    </row>
    <row r="47" spans="1:8" ht="94.5" x14ac:dyDescent="0.25">
      <c r="A47" s="5" t="s">
        <v>506</v>
      </c>
      <c r="B47" s="5" t="s">
        <v>505</v>
      </c>
      <c r="C47" s="5" t="s">
        <v>153</v>
      </c>
      <c r="D47" s="5" t="s">
        <v>154</v>
      </c>
      <c r="E47" s="5" t="s">
        <v>40</v>
      </c>
      <c r="F47" s="6">
        <v>0</v>
      </c>
      <c r="G47" s="6">
        <v>2.2000000000000002</v>
      </c>
      <c r="H47" s="6">
        <v>0</v>
      </c>
    </row>
    <row r="48" spans="1:8" ht="136.5" x14ac:dyDescent="0.25">
      <c r="A48" s="5" t="s">
        <v>506</v>
      </c>
      <c r="B48" s="5" t="s">
        <v>505</v>
      </c>
      <c r="C48" s="5" t="s">
        <v>185</v>
      </c>
      <c r="D48" s="5" t="s">
        <v>186</v>
      </c>
      <c r="E48" s="5" t="s">
        <v>40</v>
      </c>
      <c r="F48" s="6">
        <v>0</v>
      </c>
      <c r="G48" s="6">
        <v>2.86</v>
      </c>
      <c r="H48" s="6">
        <v>0</v>
      </c>
    </row>
    <row r="49" spans="1:8" ht="126" x14ac:dyDescent="0.25">
      <c r="A49" s="5" t="s">
        <v>504</v>
      </c>
      <c r="B49" s="5" t="s">
        <v>503</v>
      </c>
      <c r="C49" s="5" t="s">
        <v>88</v>
      </c>
      <c r="D49" s="5" t="s">
        <v>89</v>
      </c>
      <c r="E49" s="5" t="s">
        <v>502</v>
      </c>
      <c r="F49" s="6">
        <v>0</v>
      </c>
      <c r="G49" s="6">
        <v>0.17</v>
      </c>
      <c r="H49" s="6">
        <v>0</v>
      </c>
    </row>
    <row r="50" spans="1:8" ht="94.5" x14ac:dyDescent="0.25">
      <c r="A50" s="5" t="s">
        <v>504</v>
      </c>
      <c r="B50" s="5" t="s">
        <v>503</v>
      </c>
      <c r="C50" s="5" t="s">
        <v>153</v>
      </c>
      <c r="D50" s="5" t="s">
        <v>154</v>
      </c>
      <c r="E50" s="5" t="s">
        <v>502</v>
      </c>
      <c r="F50" s="6">
        <v>0</v>
      </c>
      <c r="G50" s="6">
        <v>0.11</v>
      </c>
      <c r="H50" s="6">
        <v>0</v>
      </c>
    </row>
    <row r="51" spans="1:8" ht="136.5" x14ac:dyDescent="0.25">
      <c r="A51" s="5" t="s">
        <v>504</v>
      </c>
      <c r="B51" s="5" t="s">
        <v>503</v>
      </c>
      <c r="C51" s="5" t="s">
        <v>185</v>
      </c>
      <c r="D51" s="5" t="s">
        <v>186</v>
      </c>
      <c r="E51" s="5" t="s">
        <v>502</v>
      </c>
      <c r="F51" s="6">
        <v>0</v>
      </c>
      <c r="G51" s="6">
        <v>0.14000000000000001</v>
      </c>
      <c r="H51" s="6">
        <v>0</v>
      </c>
    </row>
    <row r="52" spans="1:8" ht="94.5" x14ac:dyDescent="0.25">
      <c r="A52" s="5" t="s">
        <v>501</v>
      </c>
      <c r="B52" s="5" t="s">
        <v>500</v>
      </c>
      <c r="C52" s="5" t="s">
        <v>153</v>
      </c>
      <c r="D52" s="5" t="s">
        <v>154</v>
      </c>
      <c r="E52" s="5" t="s">
        <v>499</v>
      </c>
      <c r="F52" s="6">
        <v>0</v>
      </c>
      <c r="G52" s="6">
        <v>0</v>
      </c>
      <c r="H52" s="6">
        <v>0.01</v>
      </c>
    </row>
    <row r="53" spans="1:8" ht="136.5" x14ac:dyDescent="0.25">
      <c r="A53" s="5" t="s">
        <v>501</v>
      </c>
      <c r="B53" s="5" t="s">
        <v>500</v>
      </c>
      <c r="C53" s="5" t="s">
        <v>185</v>
      </c>
      <c r="D53" s="5" t="s">
        <v>186</v>
      </c>
      <c r="E53" s="5" t="s">
        <v>499</v>
      </c>
      <c r="F53" s="6">
        <v>0</v>
      </c>
      <c r="G53" s="6">
        <v>0</v>
      </c>
      <c r="H53" s="6">
        <v>0.2</v>
      </c>
    </row>
    <row r="54" spans="1:8" ht="136.5" x14ac:dyDescent="0.25">
      <c r="A54" s="5" t="s">
        <v>498</v>
      </c>
      <c r="B54" s="5" t="s">
        <v>497</v>
      </c>
      <c r="C54" s="5" t="s">
        <v>10</v>
      </c>
      <c r="D54" s="5" t="s">
        <v>11</v>
      </c>
      <c r="E54" s="5" t="s">
        <v>496</v>
      </c>
      <c r="F54" s="6">
        <v>0</v>
      </c>
      <c r="G54" s="6">
        <v>133.88</v>
      </c>
      <c r="H54" s="6">
        <v>0</v>
      </c>
    </row>
    <row r="55" spans="1:8" ht="126" x14ac:dyDescent="0.25">
      <c r="A55" s="5" t="s">
        <v>498</v>
      </c>
      <c r="B55" s="5" t="s">
        <v>497</v>
      </c>
      <c r="C55" s="5" t="s">
        <v>88</v>
      </c>
      <c r="D55" s="5" t="s">
        <v>89</v>
      </c>
      <c r="E55" s="5" t="s">
        <v>496</v>
      </c>
      <c r="F55" s="6">
        <v>0</v>
      </c>
      <c r="G55" s="6">
        <v>193.81</v>
      </c>
      <c r="H55" s="6">
        <v>0</v>
      </c>
    </row>
    <row r="56" spans="1:8" ht="94.5" x14ac:dyDescent="0.25">
      <c r="A56" s="5" t="s">
        <v>498</v>
      </c>
      <c r="B56" s="5" t="s">
        <v>497</v>
      </c>
      <c r="C56" s="5" t="s">
        <v>153</v>
      </c>
      <c r="D56" s="5" t="s">
        <v>154</v>
      </c>
      <c r="E56" s="5" t="s">
        <v>496</v>
      </c>
      <c r="F56" s="6">
        <v>0</v>
      </c>
      <c r="G56" s="6">
        <v>25.08</v>
      </c>
      <c r="H56" s="6">
        <v>0</v>
      </c>
    </row>
    <row r="57" spans="1:8" ht="136.5" x14ac:dyDescent="0.25">
      <c r="A57" s="5" t="s">
        <v>498</v>
      </c>
      <c r="B57" s="5" t="s">
        <v>497</v>
      </c>
      <c r="C57" s="5" t="s">
        <v>185</v>
      </c>
      <c r="D57" s="5" t="s">
        <v>186</v>
      </c>
      <c r="E57" s="5" t="s">
        <v>496</v>
      </c>
      <c r="F57" s="6">
        <v>0</v>
      </c>
      <c r="G57" s="6">
        <v>31.55</v>
      </c>
      <c r="H57" s="6">
        <v>0</v>
      </c>
    </row>
    <row r="58" spans="1:8" ht="136.5" x14ac:dyDescent="0.25">
      <c r="A58" s="5" t="s">
        <v>498</v>
      </c>
      <c r="B58" s="5" t="s">
        <v>497</v>
      </c>
      <c r="C58" s="5" t="s">
        <v>238</v>
      </c>
      <c r="D58" s="5" t="s">
        <v>239</v>
      </c>
      <c r="E58" s="5" t="s">
        <v>496</v>
      </c>
      <c r="F58" s="6">
        <v>0</v>
      </c>
      <c r="G58" s="6">
        <v>0</v>
      </c>
      <c r="H58" s="6">
        <v>477.14</v>
      </c>
    </row>
    <row r="59" spans="1:8" ht="126" x14ac:dyDescent="0.25">
      <c r="A59" s="5" t="s">
        <v>495</v>
      </c>
      <c r="B59" s="5" t="s">
        <v>494</v>
      </c>
      <c r="C59" s="5" t="s">
        <v>88</v>
      </c>
      <c r="D59" s="5" t="s">
        <v>89</v>
      </c>
      <c r="E59" s="5" t="s">
        <v>493</v>
      </c>
      <c r="F59" s="6">
        <v>0</v>
      </c>
      <c r="G59" s="6">
        <v>0.49</v>
      </c>
      <c r="H59" s="6">
        <v>0</v>
      </c>
    </row>
    <row r="60" spans="1:8" ht="94.5" x14ac:dyDescent="0.25">
      <c r="A60" s="5" t="s">
        <v>495</v>
      </c>
      <c r="B60" s="5" t="s">
        <v>494</v>
      </c>
      <c r="C60" s="5" t="s">
        <v>145</v>
      </c>
      <c r="D60" s="5" t="s">
        <v>146</v>
      </c>
      <c r="E60" s="5" t="s">
        <v>493</v>
      </c>
      <c r="F60" s="6">
        <v>0</v>
      </c>
      <c r="G60" s="6">
        <v>0.43</v>
      </c>
      <c r="H60" s="6">
        <v>0</v>
      </c>
    </row>
    <row r="61" spans="1:8" ht="136.5" x14ac:dyDescent="0.25">
      <c r="A61" s="5" t="s">
        <v>492</v>
      </c>
      <c r="B61" s="5" t="s">
        <v>491</v>
      </c>
      <c r="C61" s="5" t="s">
        <v>185</v>
      </c>
      <c r="D61" s="5" t="s">
        <v>186</v>
      </c>
      <c r="E61" s="5" t="s">
        <v>40</v>
      </c>
      <c r="F61" s="6">
        <v>0</v>
      </c>
      <c r="G61" s="6">
        <v>10.73</v>
      </c>
      <c r="H61" s="6">
        <v>0</v>
      </c>
    </row>
    <row r="62" spans="1:8" ht="52.5" x14ac:dyDescent="0.25">
      <c r="A62" s="5" t="s">
        <v>490</v>
      </c>
      <c r="B62" s="5" t="s">
        <v>489</v>
      </c>
      <c r="C62" s="5" t="s">
        <v>219</v>
      </c>
      <c r="D62" s="5" t="s">
        <v>220</v>
      </c>
      <c r="E62" s="5" t="s">
        <v>488</v>
      </c>
      <c r="F62" s="6">
        <v>4158.6499999999996</v>
      </c>
      <c r="G62" s="6">
        <v>130.22999999999999</v>
      </c>
      <c r="H62" s="6">
        <v>0</v>
      </c>
    </row>
    <row r="63" spans="1:8" x14ac:dyDescent="0.25">
      <c r="E63" s="8"/>
      <c r="F63" s="9">
        <f>SUM(F3:F62)</f>
        <v>9040.9699999999993</v>
      </c>
      <c r="G63" s="9">
        <f t="shared" ref="G63:H63" si="0">SUM(G3:G62)</f>
        <v>59227.02</v>
      </c>
      <c r="H63" s="9">
        <f t="shared" si="0"/>
        <v>9192.76</v>
      </c>
    </row>
    <row r="64" spans="1:8" x14ac:dyDescent="0.25">
      <c r="E64" s="10" t="s">
        <v>620</v>
      </c>
      <c r="F64" s="9"/>
      <c r="G64" s="9"/>
      <c r="H64" s="9">
        <f>F63+G63+H63</f>
        <v>77460.749999999985</v>
      </c>
    </row>
    <row r="65" spans="5:8" x14ac:dyDescent="0.25">
      <c r="E65" s="11"/>
      <c r="F65" s="12"/>
      <c r="G65" s="12"/>
      <c r="H65" s="12"/>
    </row>
    <row r="66" spans="5:8" x14ac:dyDescent="0.25">
      <c r="E66" s="13" t="s">
        <v>621</v>
      </c>
      <c r="F66" s="14">
        <v>4882.32</v>
      </c>
      <c r="G66" s="14">
        <v>19513.57</v>
      </c>
      <c r="H66" s="14">
        <v>3062.28</v>
      </c>
    </row>
    <row r="67" spans="5:8" x14ac:dyDescent="0.25">
      <c r="E67" s="15"/>
      <c r="F67" s="16"/>
      <c r="G67" s="16"/>
      <c r="H67" s="14">
        <f>F66+G66+H66</f>
        <v>27458.17</v>
      </c>
    </row>
  </sheetData>
  <autoFilter ref="A2:H64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34" workbookViewId="0">
      <selection activeCell="F36" sqref="F36:H36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7" t="s">
        <v>619</v>
      </c>
      <c r="B1" s="7"/>
      <c r="C1" s="7"/>
      <c r="D1" s="7"/>
      <c r="E1" s="7"/>
      <c r="F1" s="7"/>
      <c r="G1" s="7"/>
      <c r="H1" s="7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94.5" x14ac:dyDescent="0.25">
      <c r="A3" s="5" t="s">
        <v>568</v>
      </c>
      <c r="B3" s="5" t="s">
        <v>567</v>
      </c>
      <c r="C3" s="5" t="s">
        <v>145</v>
      </c>
      <c r="D3" s="5" t="s">
        <v>146</v>
      </c>
      <c r="E3" s="5" t="s">
        <v>57</v>
      </c>
      <c r="F3" s="6">
        <v>0</v>
      </c>
      <c r="G3" s="6">
        <v>5.0999999999999996</v>
      </c>
      <c r="H3" s="6">
        <v>0</v>
      </c>
    </row>
    <row r="4" spans="1:8" ht="136.5" x14ac:dyDescent="0.25">
      <c r="A4" s="5" t="s">
        <v>566</v>
      </c>
      <c r="B4" s="5" t="s">
        <v>565</v>
      </c>
      <c r="C4" s="5" t="s">
        <v>10</v>
      </c>
      <c r="D4" s="5" t="s">
        <v>11</v>
      </c>
      <c r="E4" s="5" t="s">
        <v>57</v>
      </c>
      <c r="F4" s="6">
        <v>0</v>
      </c>
      <c r="G4" s="6">
        <v>485.3</v>
      </c>
      <c r="H4" s="6">
        <v>0</v>
      </c>
    </row>
    <row r="5" spans="1:8" ht="136.5" x14ac:dyDescent="0.25">
      <c r="A5" s="5" t="s">
        <v>566</v>
      </c>
      <c r="B5" s="5" t="s">
        <v>565</v>
      </c>
      <c r="C5" s="5" t="s">
        <v>185</v>
      </c>
      <c r="D5" s="5" t="s">
        <v>186</v>
      </c>
      <c r="E5" s="5" t="s">
        <v>57</v>
      </c>
      <c r="F5" s="6">
        <v>0</v>
      </c>
      <c r="G5" s="6">
        <v>2.77</v>
      </c>
      <c r="H5" s="6">
        <v>0</v>
      </c>
    </row>
    <row r="6" spans="1:8" ht="136.5" x14ac:dyDescent="0.25">
      <c r="A6" s="5" t="s">
        <v>564</v>
      </c>
      <c r="B6" s="5" t="s">
        <v>563</v>
      </c>
      <c r="C6" s="5" t="s">
        <v>10</v>
      </c>
      <c r="D6" s="5" t="s">
        <v>11</v>
      </c>
      <c r="E6" s="5" t="s">
        <v>57</v>
      </c>
      <c r="F6" s="6">
        <v>0</v>
      </c>
      <c r="G6" s="6">
        <v>66.849999999999994</v>
      </c>
      <c r="H6" s="6">
        <v>0</v>
      </c>
    </row>
    <row r="7" spans="1:8" ht="126" x14ac:dyDescent="0.25">
      <c r="A7" s="5" t="s">
        <v>564</v>
      </c>
      <c r="B7" s="5" t="s">
        <v>563</v>
      </c>
      <c r="C7" s="5" t="s">
        <v>88</v>
      </c>
      <c r="D7" s="5" t="s">
        <v>89</v>
      </c>
      <c r="E7" s="5" t="s">
        <v>57</v>
      </c>
      <c r="F7" s="6">
        <v>0</v>
      </c>
      <c r="G7" s="6">
        <v>15.98</v>
      </c>
      <c r="H7" s="6">
        <v>0</v>
      </c>
    </row>
    <row r="8" spans="1:8" ht="136.5" x14ac:dyDescent="0.25">
      <c r="A8" s="5" t="s">
        <v>564</v>
      </c>
      <c r="B8" s="5" t="s">
        <v>563</v>
      </c>
      <c r="C8" s="5" t="s">
        <v>185</v>
      </c>
      <c r="D8" s="5" t="s">
        <v>186</v>
      </c>
      <c r="E8" s="5" t="s">
        <v>57</v>
      </c>
      <c r="F8" s="6">
        <v>0</v>
      </c>
      <c r="G8" s="6">
        <v>5.7</v>
      </c>
      <c r="H8" s="6">
        <v>0</v>
      </c>
    </row>
    <row r="9" spans="1:8" ht="126" x14ac:dyDescent="0.25">
      <c r="A9" s="5" t="s">
        <v>562</v>
      </c>
      <c r="B9" s="5" t="s">
        <v>561</v>
      </c>
      <c r="C9" s="5" t="s">
        <v>88</v>
      </c>
      <c r="D9" s="5" t="s">
        <v>89</v>
      </c>
      <c r="E9" s="5" t="s">
        <v>37</v>
      </c>
      <c r="F9" s="6">
        <v>0</v>
      </c>
      <c r="G9" s="6">
        <v>4.67</v>
      </c>
      <c r="H9" s="6">
        <v>0</v>
      </c>
    </row>
    <row r="10" spans="1:8" ht="136.5" x14ac:dyDescent="0.25">
      <c r="A10" s="5" t="s">
        <v>562</v>
      </c>
      <c r="B10" s="5" t="s">
        <v>561</v>
      </c>
      <c r="C10" s="5" t="s">
        <v>183</v>
      </c>
      <c r="D10" s="5" t="s">
        <v>184</v>
      </c>
      <c r="E10" s="5" t="s">
        <v>37</v>
      </c>
      <c r="F10" s="6">
        <v>0</v>
      </c>
      <c r="G10" s="6">
        <v>2.65</v>
      </c>
      <c r="H10" s="6">
        <v>0</v>
      </c>
    </row>
    <row r="11" spans="1:8" ht="94.5" x14ac:dyDescent="0.25">
      <c r="A11" s="5" t="s">
        <v>560</v>
      </c>
      <c r="B11" s="5" t="s">
        <v>559</v>
      </c>
      <c r="C11" s="5" t="s">
        <v>145</v>
      </c>
      <c r="D11" s="5" t="s">
        <v>146</v>
      </c>
      <c r="E11" s="5" t="s">
        <v>541</v>
      </c>
      <c r="F11" s="6">
        <v>0</v>
      </c>
      <c r="G11" s="6">
        <v>0.79</v>
      </c>
      <c r="H11" s="6">
        <v>0</v>
      </c>
    </row>
    <row r="12" spans="1:8" ht="136.5" x14ac:dyDescent="0.25">
      <c r="A12" s="5" t="s">
        <v>560</v>
      </c>
      <c r="B12" s="5" t="s">
        <v>559</v>
      </c>
      <c r="C12" s="5" t="s">
        <v>185</v>
      </c>
      <c r="D12" s="5" t="s">
        <v>186</v>
      </c>
      <c r="E12" s="5" t="s">
        <v>541</v>
      </c>
      <c r="F12" s="6">
        <v>0</v>
      </c>
      <c r="G12" s="6">
        <v>73.790000000000006</v>
      </c>
      <c r="H12" s="6">
        <v>0</v>
      </c>
    </row>
    <row r="13" spans="1:8" ht="126" x14ac:dyDescent="0.25">
      <c r="A13" s="5" t="s">
        <v>558</v>
      </c>
      <c r="B13" s="5" t="s">
        <v>557</v>
      </c>
      <c r="C13" s="5" t="s">
        <v>88</v>
      </c>
      <c r="D13" s="5" t="s">
        <v>89</v>
      </c>
      <c r="E13" s="5" t="s">
        <v>546</v>
      </c>
      <c r="F13" s="6">
        <v>0</v>
      </c>
      <c r="G13" s="6">
        <v>9.3000000000000007</v>
      </c>
      <c r="H13" s="6">
        <v>0</v>
      </c>
    </row>
    <row r="14" spans="1:8" ht="126" x14ac:dyDescent="0.25">
      <c r="A14" s="5" t="s">
        <v>556</v>
      </c>
      <c r="B14" s="5" t="s">
        <v>555</v>
      </c>
      <c r="C14" s="5" t="s">
        <v>88</v>
      </c>
      <c r="D14" s="5" t="s">
        <v>89</v>
      </c>
      <c r="E14" s="5" t="s">
        <v>57</v>
      </c>
      <c r="F14" s="6">
        <v>0</v>
      </c>
      <c r="G14" s="6">
        <v>9.44</v>
      </c>
      <c r="H14" s="6">
        <v>0</v>
      </c>
    </row>
    <row r="15" spans="1:8" ht="136.5" x14ac:dyDescent="0.25">
      <c r="A15" s="5" t="s">
        <v>556</v>
      </c>
      <c r="B15" s="5" t="s">
        <v>555</v>
      </c>
      <c r="C15" s="5" t="s">
        <v>185</v>
      </c>
      <c r="D15" s="5" t="s">
        <v>186</v>
      </c>
      <c r="E15" s="5" t="s">
        <v>57</v>
      </c>
      <c r="F15" s="6">
        <v>0</v>
      </c>
      <c r="G15" s="6">
        <v>5.66</v>
      </c>
      <c r="H15" s="6">
        <v>0</v>
      </c>
    </row>
    <row r="16" spans="1:8" ht="126" x14ac:dyDescent="0.25">
      <c r="A16" s="5" t="s">
        <v>554</v>
      </c>
      <c r="B16" s="5" t="s">
        <v>553</v>
      </c>
      <c r="C16" s="5" t="s">
        <v>88</v>
      </c>
      <c r="D16" s="5" t="s">
        <v>89</v>
      </c>
      <c r="E16" s="5" t="s">
        <v>538</v>
      </c>
      <c r="F16" s="6">
        <v>0</v>
      </c>
      <c r="G16" s="6">
        <v>98.74</v>
      </c>
      <c r="H16" s="6">
        <v>0</v>
      </c>
    </row>
    <row r="17" spans="1:8" ht="94.5" x14ac:dyDescent="0.25">
      <c r="A17" s="5" t="s">
        <v>554</v>
      </c>
      <c r="B17" s="5" t="s">
        <v>553</v>
      </c>
      <c r="C17" s="5" t="s">
        <v>153</v>
      </c>
      <c r="D17" s="5" t="s">
        <v>154</v>
      </c>
      <c r="E17" s="5" t="s">
        <v>538</v>
      </c>
      <c r="F17" s="6">
        <v>0</v>
      </c>
      <c r="G17" s="6">
        <v>23.77</v>
      </c>
      <c r="H17" s="6">
        <v>0</v>
      </c>
    </row>
    <row r="18" spans="1:8" ht="136.5" x14ac:dyDescent="0.25">
      <c r="A18" s="5" t="s">
        <v>554</v>
      </c>
      <c r="B18" s="5" t="s">
        <v>553</v>
      </c>
      <c r="C18" s="5" t="s">
        <v>185</v>
      </c>
      <c r="D18" s="5" t="s">
        <v>186</v>
      </c>
      <c r="E18" s="5" t="s">
        <v>538</v>
      </c>
      <c r="F18" s="6">
        <v>0</v>
      </c>
      <c r="G18" s="6">
        <v>21.41</v>
      </c>
      <c r="H18" s="6">
        <v>0</v>
      </c>
    </row>
    <row r="19" spans="1:8" ht="126" x14ac:dyDescent="0.25">
      <c r="A19" s="5" t="s">
        <v>552</v>
      </c>
      <c r="B19" s="5" t="s">
        <v>551</v>
      </c>
      <c r="C19" s="5" t="s">
        <v>88</v>
      </c>
      <c r="D19" s="5" t="s">
        <v>89</v>
      </c>
      <c r="E19" s="5" t="s">
        <v>57</v>
      </c>
      <c r="F19" s="6">
        <v>0</v>
      </c>
      <c r="G19" s="6">
        <v>60.08</v>
      </c>
      <c r="H19" s="6">
        <v>0</v>
      </c>
    </row>
    <row r="20" spans="1:8" ht="94.5" x14ac:dyDescent="0.25">
      <c r="A20" s="5" t="s">
        <v>552</v>
      </c>
      <c r="B20" s="5" t="s">
        <v>551</v>
      </c>
      <c r="C20" s="5" t="s">
        <v>145</v>
      </c>
      <c r="D20" s="5" t="s">
        <v>146</v>
      </c>
      <c r="E20" s="5" t="s">
        <v>57</v>
      </c>
      <c r="F20" s="6">
        <v>0</v>
      </c>
      <c r="G20" s="6">
        <v>2.29</v>
      </c>
      <c r="H20" s="6">
        <v>0</v>
      </c>
    </row>
    <row r="21" spans="1:8" ht="136.5" x14ac:dyDescent="0.25">
      <c r="A21" s="5" t="s">
        <v>552</v>
      </c>
      <c r="B21" s="5" t="s">
        <v>551</v>
      </c>
      <c r="C21" s="5" t="s">
        <v>183</v>
      </c>
      <c r="D21" s="5" t="s">
        <v>184</v>
      </c>
      <c r="E21" s="5" t="s">
        <v>57</v>
      </c>
      <c r="F21" s="6">
        <v>0</v>
      </c>
      <c r="G21" s="6">
        <v>0.01</v>
      </c>
      <c r="H21" s="6">
        <v>0</v>
      </c>
    </row>
    <row r="22" spans="1:8" ht="136.5" x14ac:dyDescent="0.25">
      <c r="A22" s="5" t="s">
        <v>552</v>
      </c>
      <c r="B22" s="5" t="s">
        <v>551</v>
      </c>
      <c r="C22" s="5" t="s">
        <v>185</v>
      </c>
      <c r="D22" s="5" t="s">
        <v>186</v>
      </c>
      <c r="E22" s="5" t="s">
        <v>57</v>
      </c>
      <c r="F22" s="6">
        <v>0</v>
      </c>
      <c r="G22" s="6">
        <v>13.68</v>
      </c>
      <c r="H22" s="6">
        <v>0</v>
      </c>
    </row>
    <row r="23" spans="1:8" ht="94.5" x14ac:dyDescent="0.25">
      <c r="A23" s="5" t="s">
        <v>550</v>
      </c>
      <c r="B23" s="5" t="s">
        <v>549</v>
      </c>
      <c r="C23" s="5" t="s">
        <v>145</v>
      </c>
      <c r="D23" s="5" t="s">
        <v>146</v>
      </c>
      <c r="E23" s="5" t="s">
        <v>57</v>
      </c>
      <c r="F23" s="6">
        <v>0</v>
      </c>
      <c r="G23" s="6">
        <v>6.74</v>
      </c>
      <c r="H23" s="6">
        <v>0</v>
      </c>
    </row>
    <row r="24" spans="1:8" ht="63" x14ac:dyDescent="0.25">
      <c r="A24" s="5" t="s">
        <v>550</v>
      </c>
      <c r="B24" s="5" t="s">
        <v>549</v>
      </c>
      <c r="C24" s="5" t="s">
        <v>219</v>
      </c>
      <c r="D24" s="5" t="s">
        <v>220</v>
      </c>
      <c r="E24" s="5" t="s">
        <v>57</v>
      </c>
      <c r="F24" s="6">
        <v>0</v>
      </c>
      <c r="G24" s="6">
        <v>11.59</v>
      </c>
      <c r="H24" s="6">
        <v>0</v>
      </c>
    </row>
    <row r="25" spans="1:8" ht="84" x14ac:dyDescent="0.25">
      <c r="A25" s="5" t="s">
        <v>548</v>
      </c>
      <c r="B25" s="5" t="s">
        <v>547</v>
      </c>
      <c r="C25" s="5" t="s">
        <v>227</v>
      </c>
      <c r="D25" s="5" t="s">
        <v>228</v>
      </c>
      <c r="E25" s="5" t="s">
        <v>546</v>
      </c>
      <c r="F25" s="6">
        <v>0</v>
      </c>
      <c r="G25" s="6">
        <v>0.4</v>
      </c>
      <c r="H25" s="6">
        <v>0</v>
      </c>
    </row>
    <row r="26" spans="1:8" ht="126" x14ac:dyDescent="0.25">
      <c r="A26" s="5" t="s">
        <v>545</v>
      </c>
      <c r="B26" s="5" t="s">
        <v>544</v>
      </c>
      <c r="C26" s="5" t="s">
        <v>88</v>
      </c>
      <c r="D26" s="5" t="s">
        <v>89</v>
      </c>
      <c r="E26" s="5" t="s">
        <v>37</v>
      </c>
      <c r="F26" s="6">
        <v>0</v>
      </c>
      <c r="G26" s="6">
        <v>170.45</v>
      </c>
      <c r="H26" s="6">
        <v>0</v>
      </c>
    </row>
    <row r="27" spans="1:8" ht="73.5" x14ac:dyDescent="0.25">
      <c r="A27" s="5" t="s">
        <v>545</v>
      </c>
      <c r="B27" s="5" t="s">
        <v>544</v>
      </c>
      <c r="C27" s="5" t="s">
        <v>217</v>
      </c>
      <c r="D27" s="5" t="s">
        <v>218</v>
      </c>
      <c r="E27" s="5" t="s">
        <v>37</v>
      </c>
      <c r="F27" s="6">
        <v>0</v>
      </c>
      <c r="G27" s="6">
        <v>1.83</v>
      </c>
      <c r="H27" s="6">
        <v>0</v>
      </c>
    </row>
    <row r="28" spans="1:8" ht="126" x14ac:dyDescent="0.25">
      <c r="A28" s="5" t="s">
        <v>543</v>
      </c>
      <c r="B28" s="5" t="s">
        <v>542</v>
      </c>
      <c r="C28" s="5" t="s">
        <v>88</v>
      </c>
      <c r="D28" s="5" t="s">
        <v>89</v>
      </c>
      <c r="E28" s="5" t="s">
        <v>541</v>
      </c>
      <c r="F28" s="6">
        <v>0</v>
      </c>
      <c r="G28" s="6">
        <v>53.34</v>
      </c>
      <c r="H28" s="6">
        <v>0</v>
      </c>
    </row>
    <row r="29" spans="1:8" ht="136.5" x14ac:dyDescent="0.25">
      <c r="A29" s="5" t="s">
        <v>543</v>
      </c>
      <c r="B29" s="5" t="s">
        <v>542</v>
      </c>
      <c r="C29" s="5" t="s">
        <v>185</v>
      </c>
      <c r="D29" s="5" t="s">
        <v>186</v>
      </c>
      <c r="E29" s="5" t="s">
        <v>541</v>
      </c>
      <c r="F29" s="6">
        <v>0</v>
      </c>
      <c r="G29" s="6">
        <v>16.14</v>
      </c>
      <c r="H29" s="6">
        <v>0</v>
      </c>
    </row>
    <row r="30" spans="1:8" ht="126" x14ac:dyDescent="0.25">
      <c r="A30" s="5" t="s">
        <v>540</v>
      </c>
      <c r="B30" s="5" t="s">
        <v>539</v>
      </c>
      <c r="C30" s="5" t="s">
        <v>88</v>
      </c>
      <c r="D30" s="5" t="s">
        <v>89</v>
      </c>
      <c r="E30" s="5" t="s">
        <v>538</v>
      </c>
      <c r="F30" s="6">
        <v>0</v>
      </c>
      <c r="G30" s="6">
        <v>551.03</v>
      </c>
      <c r="H30" s="6">
        <v>0</v>
      </c>
    </row>
    <row r="31" spans="1:8" ht="94.5" x14ac:dyDescent="0.25">
      <c r="A31" s="5" t="s">
        <v>540</v>
      </c>
      <c r="B31" s="5" t="s">
        <v>539</v>
      </c>
      <c r="C31" s="5" t="s">
        <v>153</v>
      </c>
      <c r="D31" s="5" t="s">
        <v>154</v>
      </c>
      <c r="E31" s="5" t="s">
        <v>538</v>
      </c>
      <c r="F31" s="6">
        <v>0</v>
      </c>
      <c r="G31" s="6">
        <v>104.41</v>
      </c>
      <c r="H31" s="6">
        <v>0</v>
      </c>
    </row>
    <row r="32" spans="1:8" ht="136.5" x14ac:dyDescent="0.25">
      <c r="A32" s="5" t="s">
        <v>540</v>
      </c>
      <c r="B32" s="5" t="s">
        <v>539</v>
      </c>
      <c r="C32" s="5" t="s">
        <v>185</v>
      </c>
      <c r="D32" s="5" t="s">
        <v>186</v>
      </c>
      <c r="E32" s="5" t="s">
        <v>538</v>
      </c>
      <c r="F32" s="6">
        <v>0</v>
      </c>
      <c r="G32" s="6">
        <v>140.28</v>
      </c>
      <c r="H32" s="6">
        <v>0</v>
      </c>
    </row>
    <row r="33" spans="1:8" ht="126" x14ac:dyDescent="0.25">
      <c r="A33" s="5" t="s">
        <v>537</v>
      </c>
      <c r="B33" s="5" t="s">
        <v>536</v>
      </c>
      <c r="C33" s="5" t="s">
        <v>88</v>
      </c>
      <c r="D33" s="5" t="s">
        <v>89</v>
      </c>
      <c r="E33" s="5" t="s">
        <v>57</v>
      </c>
      <c r="F33" s="6">
        <v>0</v>
      </c>
      <c r="G33" s="6">
        <v>1804.3</v>
      </c>
      <c r="H33" s="6">
        <v>0</v>
      </c>
    </row>
    <row r="34" spans="1:8" x14ac:dyDescent="0.25">
      <c r="E34" s="8"/>
      <c r="F34" s="9">
        <f>SUM(F3:F33)</f>
        <v>0</v>
      </c>
      <c r="G34" s="9">
        <f t="shared" ref="G34:H34" si="0">SUM(G3:G33)</f>
        <v>3768.49</v>
      </c>
      <c r="H34" s="9">
        <f t="shared" si="0"/>
        <v>0</v>
      </c>
    </row>
    <row r="35" spans="1:8" x14ac:dyDescent="0.25">
      <c r="E35" s="10" t="s">
        <v>620</v>
      </c>
      <c r="F35" s="9"/>
      <c r="G35" s="9"/>
      <c r="H35" s="9">
        <f>F34+G34+H34</f>
        <v>3768.49</v>
      </c>
    </row>
    <row r="36" spans="1:8" x14ac:dyDescent="0.25">
      <c r="E36" s="11"/>
      <c r="F36" s="12"/>
      <c r="G36" s="12"/>
      <c r="H36" s="12"/>
    </row>
    <row r="37" spans="1:8" x14ac:dyDescent="0.25">
      <c r="E37" s="13" t="s">
        <v>621</v>
      </c>
      <c r="F37" s="14">
        <v>0</v>
      </c>
      <c r="G37" s="14">
        <v>3202.52</v>
      </c>
      <c r="H37" s="14">
        <v>0</v>
      </c>
    </row>
    <row r="38" spans="1:8" x14ac:dyDescent="0.25">
      <c r="E38" s="15"/>
      <c r="F38" s="16"/>
      <c r="G38" s="16"/>
      <c r="H38" s="14">
        <f>F37+G37+H37</f>
        <v>3202.52</v>
      </c>
    </row>
  </sheetData>
  <autoFilter ref="A2:H35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52" workbookViewId="0">
      <selection activeCell="D3" sqref="D3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7" t="s">
        <v>619</v>
      </c>
      <c r="B1" s="7"/>
      <c r="C1" s="7"/>
      <c r="D1" s="7"/>
      <c r="E1" s="7"/>
      <c r="F1" s="7"/>
      <c r="G1" s="7"/>
      <c r="H1" s="7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26" x14ac:dyDescent="0.25">
      <c r="A3" s="5" t="s">
        <v>618</v>
      </c>
      <c r="B3" s="5" t="s">
        <v>617</v>
      </c>
      <c r="C3" s="5" t="s">
        <v>88</v>
      </c>
      <c r="D3" s="5" t="s">
        <v>89</v>
      </c>
      <c r="E3" s="5" t="s">
        <v>25</v>
      </c>
      <c r="F3" s="6">
        <v>0</v>
      </c>
      <c r="G3" s="6">
        <v>6.58</v>
      </c>
      <c r="H3" s="6">
        <v>0</v>
      </c>
    </row>
    <row r="4" spans="1:8" ht="136.5" x14ac:dyDescent="0.25">
      <c r="A4" s="5" t="s">
        <v>616</v>
      </c>
      <c r="B4" s="5" t="s">
        <v>615</v>
      </c>
      <c r="C4" s="5" t="s">
        <v>10</v>
      </c>
      <c r="D4" s="5" t="s">
        <v>11</v>
      </c>
      <c r="E4" s="5" t="s">
        <v>25</v>
      </c>
      <c r="F4" s="6">
        <v>0</v>
      </c>
      <c r="G4" s="6">
        <v>1689.7</v>
      </c>
      <c r="H4" s="6">
        <v>0</v>
      </c>
    </row>
    <row r="5" spans="1:8" ht="136.5" x14ac:dyDescent="0.25">
      <c r="A5" s="5" t="s">
        <v>614</v>
      </c>
      <c r="B5" s="5" t="s">
        <v>613</v>
      </c>
      <c r="C5" s="5" t="s">
        <v>10</v>
      </c>
      <c r="D5" s="5" t="s">
        <v>11</v>
      </c>
      <c r="E5" s="5" t="s">
        <v>580</v>
      </c>
      <c r="F5" s="6">
        <v>0</v>
      </c>
      <c r="G5" s="6">
        <v>102.23</v>
      </c>
      <c r="H5" s="6">
        <v>0</v>
      </c>
    </row>
    <row r="6" spans="1:8" ht="94.5" x14ac:dyDescent="0.25">
      <c r="A6" s="5" t="s">
        <v>614</v>
      </c>
      <c r="B6" s="5" t="s">
        <v>613</v>
      </c>
      <c r="C6" s="5" t="s">
        <v>219</v>
      </c>
      <c r="D6" s="5" t="s">
        <v>220</v>
      </c>
      <c r="E6" s="5" t="s">
        <v>25</v>
      </c>
      <c r="F6" s="6">
        <v>0</v>
      </c>
      <c r="G6" s="6">
        <v>21.46</v>
      </c>
      <c r="H6" s="6">
        <v>0</v>
      </c>
    </row>
    <row r="7" spans="1:8" ht="157.5" x14ac:dyDescent="0.25">
      <c r="A7" s="5" t="s">
        <v>612</v>
      </c>
      <c r="B7" s="5" t="s">
        <v>611</v>
      </c>
      <c r="C7" s="5" t="s">
        <v>242</v>
      </c>
      <c r="D7" s="5" t="s">
        <v>243</v>
      </c>
      <c r="E7" s="5" t="s">
        <v>589</v>
      </c>
      <c r="F7" s="6">
        <v>0</v>
      </c>
      <c r="G7" s="6">
        <v>0</v>
      </c>
      <c r="H7" s="6">
        <v>200</v>
      </c>
    </row>
    <row r="8" spans="1:8" ht="126" x14ac:dyDescent="0.25">
      <c r="A8" s="5" t="s">
        <v>610</v>
      </c>
      <c r="B8" s="5" t="s">
        <v>609</v>
      </c>
      <c r="C8" s="5" t="s">
        <v>88</v>
      </c>
      <c r="D8" s="5" t="s">
        <v>89</v>
      </c>
      <c r="E8" s="5" t="s">
        <v>25</v>
      </c>
      <c r="F8" s="6">
        <v>0</v>
      </c>
      <c r="G8" s="6">
        <v>5565.05</v>
      </c>
      <c r="H8" s="6">
        <v>0</v>
      </c>
    </row>
    <row r="9" spans="1:8" ht="73.5" x14ac:dyDescent="0.25">
      <c r="A9" s="5" t="s">
        <v>608</v>
      </c>
      <c r="B9" s="5" t="s">
        <v>607</v>
      </c>
      <c r="C9" s="5" t="s">
        <v>227</v>
      </c>
      <c r="D9" s="5" t="s">
        <v>228</v>
      </c>
      <c r="E9" s="5" t="s">
        <v>25</v>
      </c>
      <c r="F9" s="6">
        <v>0</v>
      </c>
      <c r="G9" s="6">
        <v>6.73</v>
      </c>
      <c r="H9" s="6">
        <v>0</v>
      </c>
    </row>
    <row r="10" spans="1:8" ht="126" x14ac:dyDescent="0.25">
      <c r="A10" s="5" t="s">
        <v>606</v>
      </c>
      <c r="B10" s="5" t="s">
        <v>605</v>
      </c>
      <c r="C10" s="5" t="s">
        <v>84</v>
      </c>
      <c r="D10" s="5" t="s">
        <v>85</v>
      </c>
      <c r="E10" s="5" t="s">
        <v>25</v>
      </c>
      <c r="F10" s="6">
        <v>0</v>
      </c>
      <c r="G10" s="6">
        <v>2227.98</v>
      </c>
      <c r="H10" s="6">
        <v>0</v>
      </c>
    </row>
    <row r="11" spans="1:8" ht="94.5" x14ac:dyDescent="0.25">
      <c r="A11" s="5" t="s">
        <v>606</v>
      </c>
      <c r="B11" s="5" t="s">
        <v>605</v>
      </c>
      <c r="C11" s="5" t="s">
        <v>153</v>
      </c>
      <c r="D11" s="5" t="s">
        <v>154</v>
      </c>
      <c r="E11" s="5" t="s">
        <v>25</v>
      </c>
      <c r="F11" s="6">
        <v>0</v>
      </c>
      <c r="G11" s="6">
        <v>5033.41</v>
      </c>
      <c r="H11" s="6">
        <v>0</v>
      </c>
    </row>
    <row r="12" spans="1:8" ht="136.5" x14ac:dyDescent="0.25">
      <c r="A12" s="5" t="s">
        <v>606</v>
      </c>
      <c r="B12" s="5" t="s">
        <v>605</v>
      </c>
      <c r="C12" s="5" t="s">
        <v>183</v>
      </c>
      <c r="D12" s="5" t="s">
        <v>184</v>
      </c>
      <c r="E12" s="5" t="s">
        <v>25</v>
      </c>
      <c r="F12" s="6">
        <v>0</v>
      </c>
      <c r="G12" s="6">
        <v>31.58</v>
      </c>
      <c r="H12" s="6">
        <v>0</v>
      </c>
    </row>
    <row r="13" spans="1:8" ht="126" x14ac:dyDescent="0.25">
      <c r="A13" s="5" t="s">
        <v>604</v>
      </c>
      <c r="B13" s="5" t="s">
        <v>603</v>
      </c>
      <c r="C13" s="5" t="s">
        <v>88</v>
      </c>
      <c r="D13" s="5" t="s">
        <v>89</v>
      </c>
      <c r="E13" s="5" t="s">
        <v>25</v>
      </c>
      <c r="F13" s="6">
        <v>0</v>
      </c>
      <c r="G13" s="6">
        <v>0.19</v>
      </c>
      <c r="H13" s="6">
        <v>0</v>
      </c>
    </row>
    <row r="14" spans="1:8" ht="94.5" x14ac:dyDescent="0.25">
      <c r="A14" s="5" t="s">
        <v>604</v>
      </c>
      <c r="B14" s="5" t="s">
        <v>603</v>
      </c>
      <c r="C14" s="5" t="s">
        <v>153</v>
      </c>
      <c r="D14" s="5" t="s">
        <v>154</v>
      </c>
      <c r="E14" s="5" t="s">
        <v>25</v>
      </c>
      <c r="F14" s="6">
        <v>0</v>
      </c>
      <c r="G14" s="6">
        <v>3.51</v>
      </c>
      <c r="H14" s="6">
        <v>0</v>
      </c>
    </row>
    <row r="15" spans="1:8" ht="136.5" x14ac:dyDescent="0.25">
      <c r="A15" s="5" t="s">
        <v>604</v>
      </c>
      <c r="B15" s="5" t="s">
        <v>603</v>
      </c>
      <c r="C15" s="5" t="s">
        <v>185</v>
      </c>
      <c r="D15" s="5" t="s">
        <v>186</v>
      </c>
      <c r="E15" s="5" t="s">
        <v>25</v>
      </c>
      <c r="F15" s="6">
        <v>0</v>
      </c>
      <c r="G15" s="6">
        <v>1.38</v>
      </c>
      <c r="H15" s="6">
        <v>0</v>
      </c>
    </row>
    <row r="16" spans="1:8" ht="136.5" x14ac:dyDescent="0.25">
      <c r="A16" s="5" t="s">
        <v>602</v>
      </c>
      <c r="B16" s="5" t="s">
        <v>601</v>
      </c>
      <c r="C16" s="5" t="s">
        <v>10</v>
      </c>
      <c r="D16" s="5" t="s">
        <v>11</v>
      </c>
      <c r="E16" s="5" t="s">
        <v>600</v>
      </c>
      <c r="F16" s="6">
        <v>0</v>
      </c>
      <c r="G16" s="6">
        <v>1.71</v>
      </c>
      <c r="H16" s="6">
        <v>0</v>
      </c>
    </row>
    <row r="17" spans="1:8" ht="126" x14ac:dyDescent="0.25">
      <c r="A17" s="5" t="s">
        <v>602</v>
      </c>
      <c r="B17" s="5" t="s">
        <v>601</v>
      </c>
      <c r="C17" s="5" t="s">
        <v>88</v>
      </c>
      <c r="D17" s="5" t="s">
        <v>89</v>
      </c>
      <c r="E17" s="5" t="s">
        <v>600</v>
      </c>
      <c r="F17" s="6">
        <v>0</v>
      </c>
      <c r="G17" s="6">
        <v>31.18</v>
      </c>
      <c r="H17" s="6">
        <v>0</v>
      </c>
    </row>
    <row r="18" spans="1:8" ht="136.5" x14ac:dyDescent="0.25">
      <c r="A18" s="5" t="s">
        <v>602</v>
      </c>
      <c r="B18" s="5" t="s">
        <v>601</v>
      </c>
      <c r="C18" s="5" t="s">
        <v>185</v>
      </c>
      <c r="D18" s="5" t="s">
        <v>186</v>
      </c>
      <c r="E18" s="5" t="s">
        <v>600</v>
      </c>
      <c r="F18" s="6">
        <v>0</v>
      </c>
      <c r="G18" s="6">
        <v>33.07</v>
      </c>
      <c r="H18" s="6">
        <v>0</v>
      </c>
    </row>
    <row r="19" spans="1:8" ht="73.5" x14ac:dyDescent="0.25">
      <c r="A19" s="5" t="s">
        <v>602</v>
      </c>
      <c r="B19" s="5" t="s">
        <v>601</v>
      </c>
      <c r="C19" s="5" t="s">
        <v>234</v>
      </c>
      <c r="D19" s="5" t="s">
        <v>235</v>
      </c>
      <c r="E19" s="5" t="s">
        <v>600</v>
      </c>
      <c r="F19" s="6">
        <v>0</v>
      </c>
      <c r="G19" s="6">
        <v>0.61</v>
      </c>
      <c r="H19" s="6">
        <v>0</v>
      </c>
    </row>
    <row r="20" spans="1:8" ht="73.5" x14ac:dyDescent="0.25">
      <c r="A20" s="5" t="s">
        <v>599</v>
      </c>
      <c r="B20" s="5" t="s">
        <v>598</v>
      </c>
      <c r="C20" s="5" t="s">
        <v>219</v>
      </c>
      <c r="D20" s="5" t="s">
        <v>220</v>
      </c>
      <c r="E20" s="5" t="s">
        <v>597</v>
      </c>
      <c r="F20" s="6">
        <v>0</v>
      </c>
      <c r="G20" s="6">
        <v>47.88</v>
      </c>
      <c r="H20" s="6">
        <v>0</v>
      </c>
    </row>
    <row r="21" spans="1:8" ht="136.5" x14ac:dyDescent="0.25">
      <c r="A21" s="5" t="s">
        <v>596</v>
      </c>
      <c r="B21" s="5" t="s">
        <v>595</v>
      </c>
      <c r="C21" s="5" t="s">
        <v>10</v>
      </c>
      <c r="D21" s="5" t="s">
        <v>11</v>
      </c>
      <c r="E21" s="5" t="s">
        <v>592</v>
      </c>
      <c r="F21" s="6">
        <v>0</v>
      </c>
      <c r="G21" s="6">
        <v>0</v>
      </c>
      <c r="H21" s="6">
        <v>1026.5999999999999</v>
      </c>
    </row>
    <row r="22" spans="1:8" ht="126" x14ac:dyDescent="0.25">
      <c r="A22" s="5" t="s">
        <v>596</v>
      </c>
      <c r="B22" s="5" t="s">
        <v>595</v>
      </c>
      <c r="C22" s="5" t="s">
        <v>88</v>
      </c>
      <c r="D22" s="5" t="s">
        <v>89</v>
      </c>
      <c r="E22" s="5" t="s">
        <v>592</v>
      </c>
      <c r="F22" s="6">
        <v>0</v>
      </c>
      <c r="G22" s="6">
        <v>917.52</v>
      </c>
      <c r="H22" s="6">
        <v>0</v>
      </c>
    </row>
    <row r="23" spans="1:8" ht="94.5" x14ac:dyDescent="0.25">
      <c r="A23" s="5" t="s">
        <v>596</v>
      </c>
      <c r="B23" s="5" t="s">
        <v>595</v>
      </c>
      <c r="C23" s="5" t="s">
        <v>153</v>
      </c>
      <c r="D23" s="5" t="s">
        <v>154</v>
      </c>
      <c r="E23" s="5" t="s">
        <v>592</v>
      </c>
      <c r="F23" s="6">
        <v>0</v>
      </c>
      <c r="G23" s="6">
        <v>0.31</v>
      </c>
      <c r="H23" s="6">
        <v>0</v>
      </c>
    </row>
    <row r="24" spans="1:8" ht="73.5" x14ac:dyDescent="0.25">
      <c r="A24" s="5" t="s">
        <v>596</v>
      </c>
      <c r="B24" s="5" t="s">
        <v>595</v>
      </c>
      <c r="C24" s="5" t="s">
        <v>594</v>
      </c>
      <c r="D24" s="5" t="s">
        <v>593</v>
      </c>
      <c r="E24" s="5" t="s">
        <v>592</v>
      </c>
      <c r="F24" s="6">
        <v>0</v>
      </c>
      <c r="G24" s="6">
        <v>0.01</v>
      </c>
      <c r="H24" s="6">
        <v>0</v>
      </c>
    </row>
    <row r="25" spans="1:8" ht="94.5" x14ac:dyDescent="0.25">
      <c r="A25" s="5" t="s">
        <v>591</v>
      </c>
      <c r="B25" s="5" t="s">
        <v>590</v>
      </c>
      <c r="C25" s="5" t="s">
        <v>145</v>
      </c>
      <c r="D25" s="5" t="s">
        <v>146</v>
      </c>
      <c r="E25" s="5" t="s">
        <v>589</v>
      </c>
      <c r="F25" s="6">
        <v>0</v>
      </c>
      <c r="G25" s="6">
        <v>1449.18</v>
      </c>
      <c r="H25" s="6">
        <v>0</v>
      </c>
    </row>
    <row r="26" spans="1:8" ht="136.5" x14ac:dyDescent="0.25">
      <c r="A26" s="5" t="s">
        <v>591</v>
      </c>
      <c r="B26" s="5" t="s">
        <v>590</v>
      </c>
      <c r="C26" s="5" t="s">
        <v>185</v>
      </c>
      <c r="D26" s="5" t="s">
        <v>186</v>
      </c>
      <c r="E26" s="5" t="s">
        <v>589</v>
      </c>
      <c r="F26" s="6">
        <v>0</v>
      </c>
      <c r="G26" s="6">
        <v>20.13</v>
      </c>
      <c r="H26" s="6">
        <v>0</v>
      </c>
    </row>
    <row r="27" spans="1:8" ht="136.5" x14ac:dyDescent="0.25">
      <c r="A27" s="5" t="s">
        <v>588</v>
      </c>
      <c r="B27" s="5" t="s">
        <v>587</v>
      </c>
      <c r="C27" s="5" t="s">
        <v>10</v>
      </c>
      <c r="D27" s="5" t="s">
        <v>11</v>
      </c>
      <c r="E27" s="5" t="s">
        <v>586</v>
      </c>
      <c r="F27" s="6">
        <v>9552.66</v>
      </c>
      <c r="G27" s="6">
        <v>0</v>
      </c>
      <c r="H27" s="6">
        <v>0</v>
      </c>
    </row>
    <row r="28" spans="1:8" ht="126" x14ac:dyDescent="0.25">
      <c r="A28" s="5" t="s">
        <v>588</v>
      </c>
      <c r="B28" s="5" t="s">
        <v>587</v>
      </c>
      <c r="C28" s="5" t="s">
        <v>88</v>
      </c>
      <c r="D28" s="5" t="s">
        <v>89</v>
      </c>
      <c r="E28" s="5" t="s">
        <v>586</v>
      </c>
      <c r="F28" s="6">
        <v>0</v>
      </c>
      <c r="G28" s="6">
        <v>2131.79</v>
      </c>
      <c r="H28" s="6">
        <v>0</v>
      </c>
    </row>
    <row r="29" spans="1:8" ht="136.5" x14ac:dyDescent="0.25">
      <c r="A29" s="5" t="s">
        <v>588</v>
      </c>
      <c r="B29" s="5" t="s">
        <v>587</v>
      </c>
      <c r="C29" s="5" t="s">
        <v>185</v>
      </c>
      <c r="D29" s="5" t="s">
        <v>186</v>
      </c>
      <c r="E29" s="5" t="s">
        <v>586</v>
      </c>
      <c r="F29" s="6">
        <v>0</v>
      </c>
      <c r="G29" s="6">
        <v>1601.47</v>
      </c>
      <c r="H29" s="6">
        <v>0</v>
      </c>
    </row>
    <row r="30" spans="1:8" ht="126" x14ac:dyDescent="0.25">
      <c r="A30" s="5" t="s">
        <v>585</v>
      </c>
      <c r="B30" s="5" t="s">
        <v>584</v>
      </c>
      <c r="C30" s="5" t="s">
        <v>88</v>
      </c>
      <c r="D30" s="5" t="s">
        <v>89</v>
      </c>
      <c r="E30" s="5" t="s">
        <v>583</v>
      </c>
      <c r="F30" s="6">
        <v>0</v>
      </c>
      <c r="G30" s="6">
        <v>7.8</v>
      </c>
      <c r="H30" s="6">
        <v>0</v>
      </c>
    </row>
    <row r="31" spans="1:8" ht="94.5" x14ac:dyDescent="0.25">
      <c r="A31" s="5" t="s">
        <v>585</v>
      </c>
      <c r="B31" s="5" t="s">
        <v>584</v>
      </c>
      <c r="C31" s="5" t="s">
        <v>153</v>
      </c>
      <c r="D31" s="5" t="s">
        <v>154</v>
      </c>
      <c r="E31" s="5" t="s">
        <v>583</v>
      </c>
      <c r="F31" s="6">
        <v>0</v>
      </c>
      <c r="G31" s="6">
        <v>1.53</v>
      </c>
      <c r="H31" s="6">
        <v>0</v>
      </c>
    </row>
    <row r="32" spans="1:8" ht="136.5" x14ac:dyDescent="0.25">
      <c r="A32" s="5" t="s">
        <v>585</v>
      </c>
      <c r="B32" s="5" t="s">
        <v>584</v>
      </c>
      <c r="C32" s="5" t="s">
        <v>185</v>
      </c>
      <c r="D32" s="5" t="s">
        <v>186</v>
      </c>
      <c r="E32" s="5" t="s">
        <v>583</v>
      </c>
      <c r="F32" s="6">
        <v>0</v>
      </c>
      <c r="G32" s="6">
        <v>5.17</v>
      </c>
      <c r="H32" s="6">
        <v>0</v>
      </c>
    </row>
    <row r="33" spans="1:8" ht="73.5" x14ac:dyDescent="0.25">
      <c r="A33" s="5" t="s">
        <v>585</v>
      </c>
      <c r="B33" s="5" t="s">
        <v>584</v>
      </c>
      <c r="C33" s="5" t="s">
        <v>227</v>
      </c>
      <c r="D33" s="5" t="s">
        <v>228</v>
      </c>
      <c r="E33" s="5" t="s">
        <v>583</v>
      </c>
      <c r="F33" s="6">
        <v>0.42</v>
      </c>
      <c r="G33" s="6">
        <v>0</v>
      </c>
      <c r="H33" s="6">
        <v>0</v>
      </c>
    </row>
    <row r="34" spans="1:8" ht="126" x14ac:dyDescent="0.25">
      <c r="A34" s="5" t="s">
        <v>582</v>
      </c>
      <c r="B34" s="5" t="s">
        <v>581</v>
      </c>
      <c r="C34" s="5" t="s">
        <v>88</v>
      </c>
      <c r="D34" s="5" t="s">
        <v>89</v>
      </c>
      <c r="E34" s="5" t="s">
        <v>580</v>
      </c>
      <c r="F34" s="6">
        <v>0</v>
      </c>
      <c r="G34" s="6">
        <v>1233.48</v>
      </c>
      <c r="H34" s="6">
        <v>0</v>
      </c>
    </row>
    <row r="35" spans="1:8" ht="94.5" x14ac:dyDescent="0.25">
      <c r="A35" s="5" t="s">
        <v>582</v>
      </c>
      <c r="B35" s="5" t="s">
        <v>581</v>
      </c>
      <c r="C35" s="5" t="s">
        <v>153</v>
      </c>
      <c r="D35" s="5" t="s">
        <v>154</v>
      </c>
      <c r="E35" s="5" t="s">
        <v>580</v>
      </c>
      <c r="F35" s="6">
        <v>0</v>
      </c>
      <c r="G35" s="6">
        <v>200.24</v>
      </c>
      <c r="H35" s="6">
        <v>0</v>
      </c>
    </row>
    <row r="36" spans="1:8" ht="136.5" x14ac:dyDescent="0.25">
      <c r="A36" s="5" t="s">
        <v>582</v>
      </c>
      <c r="B36" s="5" t="s">
        <v>581</v>
      </c>
      <c r="C36" s="5" t="s">
        <v>185</v>
      </c>
      <c r="D36" s="5" t="s">
        <v>186</v>
      </c>
      <c r="E36" s="5" t="s">
        <v>580</v>
      </c>
      <c r="F36" s="6">
        <v>0</v>
      </c>
      <c r="G36" s="6">
        <v>53.08</v>
      </c>
      <c r="H36" s="6">
        <v>0</v>
      </c>
    </row>
    <row r="37" spans="1:8" ht="126" x14ac:dyDescent="0.25">
      <c r="A37" s="5" t="s">
        <v>579</v>
      </c>
      <c r="B37" s="5" t="s">
        <v>578</v>
      </c>
      <c r="C37" s="5" t="s">
        <v>88</v>
      </c>
      <c r="D37" s="5" t="s">
        <v>89</v>
      </c>
      <c r="E37" s="5" t="s">
        <v>577</v>
      </c>
      <c r="F37" s="6">
        <v>0</v>
      </c>
      <c r="G37" s="6">
        <v>108.71</v>
      </c>
      <c r="H37" s="6">
        <v>0</v>
      </c>
    </row>
    <row r="38" spans="1:8" ht="136.5" x14ac:dyDescent="0.25">
      <c r="A38" s="5" t="s">
        <v>579</v>
      </c>
      <c r="B38" s="5" t="s">
        <v>578</v>
      </c>
      <c r="C38" s="5" t="s">
        <v>185</v>
      </c>
      <c r="D38" s="5" t="s">
        <v>186</v>
      </c>
      <c r="E38" s="5" t="s">
        <v>577</v>
      </c>
      <c r="F38" s="6">
        <v>0</v>
      </c>
      <c r="G38" s="6">
        <v>5.28</v>
      </c>
      <c r="H38" s="6">
        <v>0</v>
      </c>
    </row>
    <row r="39" spans="1:8" ht="73.5" x14ac:dyDescent="0.25">
      <c r="A39" s="5" t="s">
        <v>579</v>
      </c>
      <c r="B39" s="5" t="s">
        <v>578</v>
      </c>
      <c r="C39" s="5" t="s">
        <v>217</v>
      </c>
      <c r="D39" s="5" t="s">
        <v>218</v>
      </c>
      <c r="E39" s="5" t="s">
        <v>577</v>
      </c>
      <c r="F39" s="6">
        <v>0</v>
      </c>
      <c r="G39" s="6">
        <v>14.79</v>
      </c>
      <c r="H39" s="6">
        <v>0</v>
      </c>
    </row>
    <row r="40" spans="1:8" ht="73.5" x14ac:dyDescent="0.25">
      <c r="A40" s="5" t="s">
        <v>579</v>
      </c>
      <c r="B40" s="5" t="s">
        <v>578</v>
      </c>
      <c r="C40" s="5" t="s">
        <v>219</v>
      </c>
      <c r="D40" s="5" t="s">
        <v>220</v>
      </c>
      <c r="E40" s="5" t="s">
        <v>577</v>
      </c>
      <c r="F40" s="6">
        <v>0</v>
      </c>
      <c r="G40" s="6">
        <v>31.55</v>
      </c>
      <c r="H40" s="6">
        <v>0</v>
      </c>
    </row>
    <row r="41" spans="1:8" ht="73.5" x14ac:dyDescent="0.25">
      <c r="A41" s="5" t="s">
        <v>579</v>
      </c>
      <c r="B41" s="5" t="s">
        <v>578</v>
      </c>
      <c r="C41" s="5" t="s">
        <v>234</v>
      </c>
      <c r="D41" s="5" t="s">
        <v>235</v>
      </c>
      <c r="E41" s="5" t="s">
        <v>577</v>
      </c>
      <c r="F41" s="6">
        <v>0</v>
      </c>
      <c r="G41" s="6">
        <v>2.29</v>
      </c>
      <c r="H41" s="6">
        <v>0</v>
      </c>
    </row>
    <row r="42" spans="1:8" ht="136.5" x14ac:dyDescent="0.25">
      <c r="A42" s="5" t="s">
        <v>576</v>
      </c>
      <c r="B42" s="5" t="s">
        <v>575</v>
      </c>
      <c r="C42" s="5" t="s">
        <v>185</v>
      </c>
      <c r="D42" s="5" t="s">
        <v>186</v>
      </c>
      <c r="E42" s="5" t="s">
        <v>574</v>
      </c>
      <c r="F42" s="6">
        <v>0</v>
      </c>
      <c r="G42" s="6">
        <v>0.41</v>
      </c>
      <c r="H42" s="6">
        <v>0</v>
      </c>
    </row>
    <row r="43" spans="1:8" ht="136.5" x14ac:dyDescent="0.25">
      <c r="A43" s="5" t="s">
        <v>576</v>
      </c>
      <c r="B43" s="5" t="s">
        <v>575</v>
      </c>
      <c r="C43" s="5" t="s">
        <v>238</v>
      </c>
      <c r="D43" s="5" t="s">
        <v>239</v>
      </c>
      <c r="E43" s="5" t="s">
        <v>574</v>
      </c>
      <c r="F43" s="6">
        <v>0</v>
      </c>
      <c r="G43" s="6">
        <v>0</v>
      </c>
      <c r="H43" s="6">
        <v>125</v>
      </c>
    </row>
    <row r="44" spans="1:8" ht="126" x14ac:dyDescent="0.25">
      <c r="A44" s="5" t="s">
        <v>573</v>
      </c>
      <c r="B44" s="5" t="s">
        <v>572</v>
      </c>
      <c r="C44" s="5" t="s">
        <v>88</v>
      </c>
      <c r="D44" s="5" t="s">
        <v>89</v>
      </c>
      <c r="E44" s="5" t="s">
        <v>25</v>
      </c>
      <c r="F44" s="6">
        <v>0</v>
      </c>
      <c r="G44" s="6">
        <v>15.44</v>
      </c>
      <c r="H44" s="6">
        <v>0</v>
      </c>
    </row>
    <row r="45" spans="1:8" ht="94.5" x14ac:dyDescent="0.25">
      <c r="A45" s="5" t="s">
        <v>573</v>
      </c>
      <c r="B45" s="5" t="s">
        <v>572</v>
      </c>
      <c r="C45" s="5" t="s">
        <v>153</v>
      </c>
      <c r="D45" s="5" t="s">
        <v>154</v>
      </c>
      <c r="E45" s="5" t="s">
        <v>25</v>
      </c>
      <c r="F45" s="6">
        <v>0</v>
      </c>
      <c r="G45" s="6">
        <v>6365.16</v>
      </c>
      <c r="H45" s="6">
        <v>0</v>
      </c>
    </row>
    <row r="46" spans="1:8" ht="136.5" x14ac:dyDescent="0.25">
      <c r="A46" s="5" t="s">
        <v>573</v>
      </c>
      <c r="B46" s="5" t="s">
        <v>572</v>
      </c>
      <c r="C46" s="5" t="s">
        <v>185</v>
      </c>
      <c r="D46" s="5" t="s">
        <v>186</v>
      </c>
      <c r="E46" s="5" t="s">
        <v>25</v>
      </c>
      <c r="F46" s="6">
        <v>0</v>
      </c>
      <c r="G46" s="6">
        <v>10.46</v>
      </c>
      <c r="H46" s="6">
        <v>0</v>
      </c>
    </row>
    <row r="47" spans="1:8" ht="115.5" x14ac:dyDescent="0.25">
      <c r="A47" s="5" t="s">
        <v>573</v>
      </c>
      <c r="B47" s="5" t="s">
        <v>572</v>
      </c>
      <c r="C47" s="5" t="s">
        <v>240</v>
      </c>
      <c r="D47" s="5" t="s">
        <v>241</v>
      </c>
      <c r="E47" s="5" t="s">
        <v>43</v>
      </c>
      <c r="F47" s="6">
        <v>0</v>
      </c>
      <c r="G47" s="6">
        <v>0</v>
      </c>
      <c r="H47" s="6">
        <v>2500</v>
      </c>
    </row>
    <row r="48" spans="1:8" ht="126" x14ac:dyDescent="0.25">
      <c r="A48" s="5" t="s">
        <v>571</v>
      </c>
      <c r="B48" s="5" t="s">
        <v>570</v>
      </c>
      <c r="C48" s="5" t="s">
        <v>88</v>
      </c>
      <c r="D48" s="5" t="s">
        <v>89</v>
      </c>
      <c r="E48" s="5" t="s">
        <v>569</v>
      </c>
      <c r="F48" s="6">
        <v>0</v>
      </c>
      <c r="G48" s="6">
        <v>13.91</v>
      </c>
      <c r="H48" s="6">
        <v>0</v>
      </c>
    </row>
    <row r="49" spans="1:8" ht="94.5" x14ac:dyDescent="0.25">
      <c r="A49" s="5" t="s">
        <v>571</v>
      </c>
      <c r="B49" s="5" t="s">
        <v>570</v>
      </c>
      <c r="C49" s="5" t="s">
        <v>153</v>
      </c>
      <c r="D49" s="5" t="s">
        <v>154</v>
      </c>
      <c r="E49" s="5" t="s">
        <v>569</v>
      </c>
      <c r="F49" s="6">
        <v>0</v>
      </c>
      <c r="G49" s="6">
        <v>7.78</v>
      </c>
      <c r="H49" s="6">
        <v>0</v>
      </c>
    </row>
    <row r="50" spans="1:8" ht="136.5" x14ac:dyDescent="0.25">
      <c r="A50" s="5" t="s">
        <v>571</v>
      </c>
      <c r="B50" s="5" t="s">
        <v>570</v>
      </c>
      <c r="C50" s="5" t="s">
        <v>185</v>
      </c>
      <c r="D50" s="5" t="s">
        <v>186</v>
      </c>
      <c r="E50" s="5" t="s">
        <v>569</v>
      </c>
      <c r="F50" s="6">
        <v>0</v>
      </c>
      <c r="G50" s="6">
        <v>8.0299999999999994</v>
      </c>
      <c r="H50" s="6">
        <v>0</v>
      </c>
    </row>
    <row r="51" spans="1:8" ht="73.5" x14ac:dyDescent="0.25">
      <c r="A51" s="5" t="s">
        <v>571</v>
      </c>
      <c r="B51" s="5" t="s">
        <v>570</v>
      </c>
      <c r="C51" s="5" t="s">
        <v>219</v>
      </c>
      <c r="D51" s="5" t="s">
        <v>220</v>
      </c>
      <c r="E51" s="5" t="s">
        <v>569</v>
      </c>
      <c r="F51" s="6">
        <v>0</v>
      </c>
      <c r="G51" s="6">
        <v>1.27</v>
      </c>
      <c r="H51" s="6">
        <v>0</v>
      </c>
    </row>
    <row r="52" spans="1:8" x14ac:dyDescent="0.25">
      <c r="E52" s="8"/>
      <c r="F52" s="9">
        <f>SUM(F3:F51)</f>
        <v>9553.08</v>
      </c>
      <c r="G52" s="9">
        <f t="shared" ref="G52:H52" si="0">SUM(G3:G51)</f>
        <v>29011.039999999994</v>
      </c>
      <c r="H52" s="9">
        <f t="shared" si="0"/>
        <v>3851.6</v>
      </c>
    </row>
    <row r="53" spans="1:8" x14ac:dyDescent="0.25">
      <c r="E53" s="10" t="s">
        <v>620</v>
      </c>
      <c r="F53" s="9"/>
      <c r="G53" s="9"/>
      <c r="H53" s="9">
        <f>F52+G52+H52</f>
        <v>42415.719999999994</v>
      </c>
    </row>
    <row r="54" spans="1:8" x14ac:dyDescent="0.25">
      <c r="E54" s="11"/>
      <c r="F54" s="12"/>
      <c r="G54" s="12"/>
      <c r="H54" s="12"/>
    </row>
    <row r="55" spans="1:8" x14ac:dyDescent="0.25">
      <c r="E55" s="13" t="s">
        <v>621</v>
      </c>
      <c r="F55" s="14">
        <v>0</v>
      </c>
      <c r="G55" s="14">
        <v>27090.81</v>
      </c>
      <c r="H55" s="14">
        <v>125</v>
      </c>
    </row>
    <row r="56" spans="1:8" x14ac:dyDescent="0.25">
      <c r="E56" s="15"/>
      <c r="F56" s="16"/>
      <c r="G56" s="16"/>
      <c r="H56" s="14">
        <f>F55+G55+H55</f>
        <v>27215.81</v>
      </c>
    </row>
  </sheetData>
  <autoFilter ref="A2:H53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topLeftCell="A10" workbookViewId="0">
      <selection activeCell="C18" sqref="C18"/>
    </sheetView>
  </sheetViews>
  <sheetFormatPr defaultRowHeight="15" x14ac:dyDescent="0.25"/>
  <cols>
    <col min="2" max="2" width="79.28515625" customWidth="1"/>
    <col min="3" max="3" width="22.85546875" customWidth="1"/>
    <col min="4" max="4" width="29.7109375" customWidth="1"/>
    <col min="5" max="5" width="25.85546875" customWidth="1"/>
  </cols>
  <sheetData>
    <row r="1" spans="1:5" ht="47.25" x14ac:dyDescent="0.25">
      <c r="A1" s="17"/>
      <c r="B1" s="18" t="s">
        <v>622</v>
      </c>
      <c r="C1" s="19" t="s">
        <v>655</v>
      </c>
      <c r="D1" s="19" t="s">
        <v>623</v>
      </c>
      <c r="E1" s="20" t="s">
        <v>624</v>
      </c>
    </row>
    <row r="2" spans="1:5" ht="15.75" x14ac:dyDescent="0.25">
      <c r="A2" s="17">
        <v>901</v>
      </c>
      <c r="B2" s="21" t="s">
        <v>625</v>
      </c>
      <c r="C2" s="22">
        <v>408867.71</v>
      </c>
      <c r="D2" s="23">
        <v>378079.88</v>
      </c>
      <c r="E2" s="23">
        <f>C2-D2</f>
        <v>30787.830000000016</v>
      </c>
    </row>
    <row r="3" spans="1:5" ht="15.75" x14ac:dyDescent="0.25">
      <c r="A3" s="17">
        <v>902</v>
      </c>
      <c r="B3" s="21" t="s">
        <v>626</v>
      </c>
      <c r="C3" s="22">
        <v>136.01</v>
      </c>
      <c r="D3" s="23">
        <v>64.989999999999995</v>
      </c>
      <c r="E3" s="23">
        <f t="shared" ref="E3:E25" si="0">C3-D3</f>
        <v>71.02</v>
      </c>
    </row>
    <row r="4" spans="1:5" ht="15.75" x14ac:dyDescent="0.25">
      <c r="A4" s="17">
        <v>903</v>
      </c>
      <c r="B4" s="21" t="s">
        <v>627</v>
      </c>
      <c r="C4" s="22">
        <v>7041.52</v>
      </c>
      <c r="D4" s="23">
        <v>4480.7</v>
      </c>
      <c r="E4" s="23">
        <f t="shared" si="0"/>
        <v>2560.8200000000006</v>
      </c>
    </row>
    <row r="5" spans="1:5" ht="48.75" customHeight="1" x14ac:dyDescent="0.25">
      <c r="A5" s="17">
        <v>904</v>
      </c>
      <c r="B5" s="21" t="s">
        <v>628</v>
      </c>
      <c r="C5" s="22">
        <v>389.69</v>
      </c>
      <c r="D5" s="23">
        <v>259.58</v>
      </c>
      <c r="E5" s="23">
        <f t="shared" si="0"/>
        <v>130.11000000000001</v>
      </c>
    </row>
    <row r="6" spans="1:5" ht="15.75" x14ac:dyDescent="0.25">
      <c r="A6" s="17">
        <v>905</v>
      </c>
      <c r="B6" s="21" t="s">
        <v>629</v>
      </c>
      <c r="C6" s="22"/>
      <c r="D6" s="23"/>
      <c r="E6" s="23">
        <f t="shared" si="0"/>
        <v>0</v>
      </c>
    </row>
    <row r="7" spans="1:5" ht="15.75" x14ac:dyDescent="0.25">
      <c r="A7" s="17">
        <v>906</v>
      </c>
      <c r="B7" s="21" t="s">
        <v>630</v>
      </c>
      <c r="C7" s="22">
        <v>61.46</v>
      </c>
      <c r="D7" s="23">
        <v>11.8</v>
      </c>
      <c r="E7" s="23">
        <f t="shared" si="0"/>
        <v>49.66</v>
      </c>
    </row>
    <row r="8" spans="1:5" ht="15.75" x14ac:dyDescent="0.25">
      <c r="A8" s="17">
        <v>907</v>
      </c>
      <c r="B8" s="21" t="s">
        <v>631</v>
      </c>
      <c r="C8" s="22"/>
      <c r="D8" s="23"/>
      <c r="E8" s="23">
        <f t="shared" si="0"/>
        <v>0</v>
      </c>
    </row>
    <row r="9" spans="1:5" ht="15.75" x14ac:dyDescent="0.25">
      <c r="A9" s="17">
        <v>908</v>
      </c>
      <c r="B9" s="21" t="s">
        <v>632</v>
      </c>
      <c r="C9" s="22">
        <v>319.45</v>
      </c>
      <c r="D9" s="23">
        <v>301.66000000000003</v>
      </c>
      <c r="E9" s="23">
        <f t="shared" si="0"/>
        <v>17.789999999999964</v>
      </c>
    </row>
    <row r="10" spans="1:5" ht="31.5" x14ac:dyDescent="0.25">
      <c r="A10" s="17">
        <v>910</v>
      </c>
      <c r="B10" s="21" t="s">
        <v>633</v>
      </c>
      <c r="C10" s="22">
        <v>6946.49</v>
      </c>
      <c r="D10" s="23">
        <v>5872.48</v>
      </c>
      <c r="E10" s="23">
        <f t="shared" si="0"/>
        <v>1074.0100000000002</v>
      </c>
    </row>
    <row r="11" spans="1:5" ht="48.75" customHeight="1" x14ac:dyDescent="0.25">
      <c r="A11" s="17">
        <v>911</v>
      </c>
      <c r="B11" s="21" t="s">
        <v>634</v>
      </c>
      <c r="C11" s="22">
        <v>0.09</v>
      </c>
      <c r="D11" s="23">
        <v>0.09</v>
      </c>
      <c r="E11" s="23">
        <f t="shared" si="0"/>
        <v>0</v>
      </c>
    </row>
    <row r="12" spans="1:5" ht="45" customHeight="1" x14ac:dyDescent="0.25">
      <c r="A12" s="17">
        <v>913</v>
      </c>
      <c r="B12" s="21" t="s">
        <v>635</v>
      </c>
      <c r="C12" s="22">
        <v>22650.05</v>
      </c>
      <c r="D12" s="23">
        <v>1355.25</v>
      </c>
      <c r="E12" s="23">
        <f t="shared" si="0"/>
        <v>21294.799999999999</v>
      </c>
    </row>
    <row r="13" spans="1:5" ht="15.75" x14ac:dyDescent="0.25">
      <c r="A13" s="17">
        <v>914</v>
      </c>
      <c r="B13" s="21" t="s">
        <v>636</v>
      </c>
      <c r="C13" s="22">
        <v>52.21</v>
      </c>
      <c r="D13" s="23">
        <v>52.21</v>
      </c>
      <c r="E13" s="23">
        <f t="shared" si="0"/>
        <v>0</v>
      </c>
    </row>
    <row r="14" spans="1:5" ht="15.75" x14ac:dyDescent="0.25">
      <c r="A14" s="17">
        <v>915</v>
      </c>
      <c r="B14" s="21" t="s">
        <v>637</v>
      </c>
      <c r="C14" s="22">
        <v>7.54</v>
      </c>
      <c r="D14" s="23">
        <v>7.54</v>
      </c>
      <c r="E14" s="23">
        <f t="shared" si="0"/>
        <v>0</v>
      </c>
    </row>
    <row r="15" spans="1:5" ht="15.75" x14ac:dyDescent="0.25">
      <c r="A15" s="17">
        <v>916</v>
      </c>
      <c r="B15" s="21" t="s">
        <v>638</v>
      </c>
      <c r="C15" s="22">
        <v>117.38</v>
      </c>
      <c r="D15" s="23">
        <v>117.35</v>
      </c>
      <c r="E15" s="23">
        <f t="shared" si="0"/>
        <v>3.0000000000001137E-2</v>
      </c>
    </row>
    <row r="16" spans="1:5" ht="15.75" x14ac:dyDescent="0.25">
      <c r="A16" s="17">
        <v>917</v>
      </c>
      <c r="B16" s="21" t="s">
        <v>639</v>
      </c>
      <c r="C16" s="22">
        <v>0.28999999999999998</v>
      </c>
      <c r="D16" s="23">
        <v>0.28999999999999998</v>
      </c>
      <c r="E16" s="23">
        <f t="shared" si="0"/>
        <v>0</v>
      </c>
    </row>
    <row r="17" spans="1:5" ht="15.75" x14ac:dyDescent="0.25">
      <c r="A17" s="17">
        <v>918</v>
      </c>
      <c r="B17" s="21" t="s">
        <v>640</v>
      </c>
      <c r="C17" s="22"/>
      <c r="D17" s="23"/>
      <c r="E17" s="23">
        <f t="shared" si="0"/>
        <v>0</v>
      </c>
    </row>
    <row r="18" spans="1:5" ht="15.75" customHeight="1" x14ac:dyDescent="0.25">
      <c r="A18" s="17">
        <v>919</v>
      </c>
      <c r="B18" s="21" t="s">
        <v>641</v>
      </c>
      <c r="C18" s="22">
        <v>9864554.7799999993</v>
      </c>
      <c r="D18" s="23">
        <v>7601175.9500000002</v>
      </c>
      <c r="E18" s="23">
        <f t="shared" si="0"/>
        <v>2263378.8299999991</v>
      </c>
    </row>
    <row r="19" spans="1:5" ht="44.25" customHeight="1" x14ac:dyDescent="0.25">
      <c r="A19" s="17">
        <v>921</v>
      </c>
      <c r="B19" s="21" t="s">
        <v>642</v>
      </c>
      <c r="C19" s="22"/>
      <c r="D19" s="23"/>
      <c r="E19" s="23">
        <f t="shared" si="0"/>
        <v>0</v>
      </c>
    </row>
    <row r="20" spans="1:5" ht="15.75" x14ac:dyDescent="0.25">
      <c r="A20" s="17">
        <v>924</v>
      </c>
      <c r="B20" s="21" t="s">
        <v>643</v>
      </c>
      <c r="C20" s="22">
        <v>39.869999999999997</v>
      </c>
      <c r="D20" s="23">
        <v>11.18</v>
      </c>
      <c r="E20" s="23">
        <f t="shared" si="0"/>
        <v>28.689999999999998</v>
      </c>
    </row>
    <row r="21" spans="1:5" ht="15.75" x14ac:dyDescent="0.25">
      <c r="A21" s="17">
        <v>925</v>
      </c>
      <c r="B21" s="21" t="s">
        <v>644</v>
      </c>
      <c r="C21" s="24">
        <v>18.16</v>
      </c>
      <c r="D21" s="24">
        <v>18.16</v>
      </c>
      <c r="E21" s="23">
        <f t="shared" si="0"/>
        <v>0</v>
      </c>
    </row>
    <row r="22" spans="1:5" ht="47.25" x14ac:dyDescent="0.25">
      <c r="A22" s="17">
        <v>926</v>
      </c>
      <c r="B22" s="21" t="s">
        <v>645</v>
      </c>
      <c r="C22" s="22">
        <v>266.22000000000003</v>
      </c>
      <c r="D22" s="23">
        <v>266.22000000000003</v>
      </c>
      <c r="E22" s="23">
        <f t="shared" si="0"/>
        <v>0</v>
      </c>
    </row>
    <row r="23" spans="1:5" ht="19.5" customHeight="1" x14ac:dyDescent="0.25">
      <c r="A23" s="17">
        <v>927</v>
      </c>
      <c r="B23" s="21" t="s">
        <v>646</v>
      </c>
      <c r="C23" s="22">
        <v>396.67</v>
      </c>
      <c r="D23" s="23">
        <v>396.67</v>
      </c>
      <c r="E23" s="23">
        <f t="shared" si="0"/>
        <v>0</v>
      </c>
    </row>
    <row r="24" spans="1:5" ht="15.75" x14ac:dyDescent="0.25">
      <c r="A24" s="17">
        <v>928</v>
      </c>
      <c r="B24" s="21" t="s">
        <v>647</v>
      </c>
      <c r="C24" s="22">
        <v>1350.57</v>
      </c>
      <c r="D24" s="23">
        <v>1264.0899999999999</v>
      </c>
      <c r="E24" s="23">
        <f t="shared" si="0"/>
        <v>86.480000000000018</v>
      </c>
    </row>
    <row r="25" spans="1:5" ht="31.5" x14ac:dyDescent="0.25">
      <c r="A25" s="17">
        <v>932</v>
      </c>
      <c r="B25" s="21" t="s">
        <v>648</v>
      </c>
      <c r="C25" s="22"/>
      <c r="D25" s="23"/>
      <c r="E25" s="23">
        <f t="shared" si="0"/>
        <v>0</v>
      </c>
    </row>
    <row r="26" spans="1:5" s="28" customFormat="1" ht="17.25" x14ac:dyDescent="0.3">
      <c r="A26" s="25"/>
      <c r="B26" s="26" t="s">
        <v>649</v>
      </c>
      <c r="C26" s="27">
        <f>C2+C3+C4+C5+C6+C7+C8+C9+C10+C11+C12+C13+C14+C15+C16+C17+C18+C19+C20+C21+C22+C23+C24</f>
        <v>10313216.16</v>
      </c>
      <c r="D26" s="27">
        <f>SUM(D2:D25)</f>
        <v>7993736.0899999999</v>
      </c>
      <c r="E26" s="27">
        <f>SUM(E2:E25)</f>
        <v>2319480.0699999989</v>
      </c>
    </row>
    <row r="27" spans="1:5" x14ac:dyDescent="0.25">
      <c r="E27" s="29"/>
    </row>
    <row r="28" spans="1:5" ht="16.5" x14ac:dyDescent="0.25">
      <c r="B28" s="26" t="s">
        <v>650</v>
      </c>
      <c r="C28" s="27">
        <f>Город!H9+'Кош-Агач'!H29+Майма!H32+Онгудай!H36+Турочак!H33+Улаган!H39+'Усть-Кан'!H23+'Усть-Кокса'!H46+Чемал!H64+Чоя!H35+Шебалино!H53</f>
        <v>1372649.0099999998</v>
      </c>
      <c r="D28" s="27">
        <f>Город!H12+'Кош-Агач'!H32+Майма!H35+Онгудай!H39+Турочак!H36+Улаган!H42+'Усть-Кан'!H26+'Усть-Кокса'!H49+Чемал!H67+Чоя!H38+Шебалино!H56</f>
        <v>901229.08000000007</v>
      </c>
      <c r="E28" s="27">
        <f>C28-D28</f>
        <v>471419.9299999997</v>
      </c>
    </row>
    <row r="29" spans="1:5" ht="18.75" x14ac:dyDescent="0.3">
      <c r="B29" s="30" t="s">
        <v>651</v>
      </c>
      <c r="C29" s="31">
        <f>C26+C28</f>
        <v>11685865.17</v>
      </c>
      <c r="D29" s="31"/>
      <c r="E29" s="31"/>
    </row>
    <row r="47" spans="4:4" x14ac:dyDescent="0.25">
      <c r="D47" t="s">
        <v>656</v>
      </c>
    </row>
  </sheetData>
  <pageMargins left="0.23622047244094491" right="0.23622047244094491" top="0.74803149606299213" bottom="0.74803149606299213" header="0.31496062992125984" footer="0.31496062992125984"/>
  <pageSetup paperSize="9" scale="70" fitToWidth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opLeftCell="A4" workbookViewId="0">
      <selection activeCell="I14" sqref="I14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7" t="s">
        <v>619</v>
      </c>
      <c r="B1" s="7"/>
      <c r="C1" s="7"/>
      <c r="D1" s="7"/>
      <c r="E1" s="7"/>
      <c r="F1" s="7"/>
      <c r="G1" s="7"/>
      <c r="H1" s="7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26" x14ac:dyDescent="0.25">
      <c r="A3" s="5" t="s">
        <v>244</v>
      </c>
      <c r="B3" s="5" t="s">
        <v>245</v>
      </c>
      <c r="C3" s="5" t="s">
        <v>88</v>
      </c>
      <c r="D3" s="5" t="s">
        <v>89</v>
      </c>
      <c r="E3" s="5" t="s">
        <v>43</v>
      </c>
      <c r="F3" s="6">
        <v>0</v>
      </c>
      <c r="G3" s="6">
        <v>0.59</v>
      </c>
      <c r="H3" s="6">
        <v>0</v>
      </c>
    </row>
    <row r="4" spans="1:8" ht="136.5" x14ac:dyDescent="0.25">
      <c r="A4" s="5" t="s">
        <v>244</v>
      </c>
      <c r="B4" s="5" t="s">
        <v>245</v>
      </c>
      <c r="C4" s="5" t="s">
        <v>185</v>
      </c>
      <c r="D4" s="5" t="s">
        <v>186</v>
      </c>
      <c r="E4" s="5" t="s">
        <v>43</v>
      </c>
      <c r="F4" s="6">
        <v>0</v>
      </c>
      <c r="G4" s="6">
        <v>0.14000000000000001</v>
      </c>
      <c r="H4" s="6">
        <v>0</v>
      </c>
    </row>
    <row r="5" spans="1:8" ht="94.5" x14ac:dyDescent="0.25">
      <c r="A5" s="5" t="s">
        <v>246</v>
      </c>
      <c r="B5" s="5" t="s">
        <v>247</v>
      </c>
      <c r="C5" s="5" t="s">
        <v>145</v>
      </c>
      <c r="D5" s="5" t="s">
        <v>146</v>
      </c>
      <c r="E5" s="5" t="s">
        <v>43</v>
      </c>
      <c r="F5" s="6">
        <v>0</v>
      </c>
      <c r="G5" s="6">
        <v>3.72</v>
      </c>
      <c r="H5" s="6">
        <v>0</v>
      </c>
    </row>
    <row r="6" spans="1:8" ht="126" x14ac:dyDescent="0.25">
      <c r="A6" s="5" t="s">
        <v>248</v>
      </c>
      <c r="B6" s="5" t="s">
        <v>249</v>
      </c>
      <c r="C6" s="5" t="s">
        <v>88</v>
      </c>
      <c r="D6" s="5" t="s">
        <v>89</v>
      </c>
      <c r="E6" s="5" t="s">
        <v>43</v>
      </c>
      <c r="F6" s="6">
        <v>0</v>
      </c>
      <c r="G6" s="6">
        <v>11.2</v>
      </c>
      <c r="H6" s="6">
        <v>0</v>
      </c>
    </row>
    <row r="7" spans="1:8" ht="136.5" x14ac:dyDescent="0.25">
      <c r="A7" s="5" t="s">
        <v>248</v>
      </c>
      <c r="B7" s="5" t="s">
        <v>249</v>
      </c>
      <c r="C7" s="5" t="s">
        <v>185</v>
      </c>
      <c r="D7" s="5" t="s">
        <v>186</v>
      </c>
      <c r="E7" s="5" t="s">
        <v>43</v>
      </c>
      <c r="F7" s="6">
        <v>0</v>
      </c>
      <c r="G7" s="6">
        <v>0.45</v>
      </c>
      <c r="H7" s="6">
        <v>0</v>
      </c>
    </row>
    <row r="8" spans="1:8" x14ac:dyDescent="0.25">
      <c r="E8" s="8"/>
      <c r="F8" s="9">
        <f>SUM(F3:F7)</f>
        <v>0</v>
      </c>
      <c r="G8" s="9">
        <f t="shared" ref="G8:H8" si="0">SUM(G3:G7)</f>
        <v>16.099999999999998</v>
      </c>
      <c r="H8" s="9">
        <f t="shared" si="0"/>
        <v>0</v>
      </c>
    </row>
    <row r="9" spans="1:8" x14ac:dyDescent="0.25">
      <c r="E9" s="10" t="s">
        <v>620</v>
      </c>
      <c r="F9" s="9"/>
      <c r="G9" s="9"/>
      <c r="H9" s="9">
        <f>F8+G8+H8</f>
        <v>16.099999999999998</v>
      </c>
    </row>
    <row r="10" spans="1:8" x14ac:dyDescent="0.25">
      <c r="E10" s="11"/>
      <c r="F10" s="12"/>
      <c r="G10" s="12"/>
      <c r="H10" s="12"/>
    </row>
    <row r="11" spans="1:8" x14ac:dyDescent="0.25">
      <c r="E11" s="13" t="s">
        <v>621</v>
      </c>
      <c r="F11" s="14">
        <v>0</v>
      </c>
      <c r="G11" s="14">
        <v>16.100000000000001</v>
      </c>
      <c r="H11" s="14">
        <v>0</v>
      </c>
    </row>
    <row r="12" spans="1:8" x14ac:dyDescent="0.25">
      <c r="E12" s="15"/>
      <c r="F12" s="16"/>
      <c r="G12" s="16"/>
      <c r="H12" s="14">
        <f>F11+G11+H11</f>
        <v>16.100000000000001</v>
      </c>
    </row>
  </sheetData>
  <autoFilter ref="A2:H9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28" workbookViewId="0">
      <selection activeCell="F30" sqref="F30:H30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7" t="s">
        <v>619</v>
      </c>
      <c r="B1" s="7"/>
      <c r="C1" s="7"/>
      <c r="D1" s="7"/>
      <c r="E1" s="7"/>
      <c r="F1" s="7"/>
      <c r="G1" s="7"/>
      <c r="H1" s="7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26" x14ac:dyDescent="0.25">
      <c r="A3" s="5" t="s">
        <v>250</v>
      </c>
      <c r="B3" s="5" t="s">
        <v>251</v>
      </c>
      <c r="C3" s="5" t="s">
        <v>88</v>
      </c>
      <c r="D3" s="5" t="s">
        <v>89</v>
      </c>
      <c r="E3" s="5" t="s">
        <v>12</v>
      </c>
      <c r="F3" s="6">
        <v>0</v>
      </c>
      <c r="G3" s="6">
        <v>0.47</v>
      </c>
      <c r="H3" s="6">
        <v>0</v>
      </c>
    </row>
    <row r="4" spans="1:8" ht="136.5" x14ac:dyDescent="0.25">
      <c r="A4" s="5" t="s">
        <v>250</v>
      </c>
      <c r="B4" s="5" t="s">
        <v>251</v>
      </c>
      <c r="C4" s="5" t="s">
        <v>185</v>
      </c>
      <c r="D4" s="5" t="s">
        <v>186</v>
      </c>
      <c r="E4" s="5" t="s">
        <v>12</v>
      </c>
      <c r="F4" s="6">
        <v>0</v>
      </c>
      <c r="G4" s="6">
        <v>0.22</v>
      </c>
      <c r="H4" s="6">
        <v>0</v>
      </c>
    </row>
    <row r="5" spans="1:8" ht="63" x14ac:dyDescent="0.25">
      <c r="A5" s="5" t="s">
        <v>250</v>
      </c>
      <c r="B5" s="5" t="s">
        <v>251</v>
      </c>
      <c r="C5" s="5" t="s">
        <v>219</v>
      </c>
      <c r="D5" s="5" t="s">
        <v>220</v>
      </c>
      <c r="E5" s="5" t="s">
        <v>12</v>
      </c>
      <c r="F5" s="6">
        <v>0</v>
      </c>
      <c r="G5" s="6">
        <v>0.01</v>
      </c>
      <c r="H5" s="6">
        <v>0</v>
      </c>
    </row>
    <row r="6" spans="1:8" ht="73.5" x14ac:dyDescent="0.25">
      <c r="A6" s="5" t="s">
        <v>250</v>
      </c>
      <c r="B6" s="5" t="s">
        <v>251</v>
      </c>
      <c r="C6" s="5" t="s">
        <v>227</v>
      </c>
      <c r="D6" s="5" t="s">
        <v>228</v>
      </c>
      <c r="E6" s="5" t="s">
        <v>12</v>
      </c>
      <c r="F6" s="6">
        <v>0</v>
      </c>
      <c r="G6" s="6">
        <v>7.0000000000000007E-2</v>
      </c>
      <c r="H6" s="6">
        <v>0</v>
      </c>
    </row>
    <row r="7" spans="1:8" ht="136.5" x14ac:dyDescent="0.25">
      <c r="A7" s="5" t="s">
        <v>252</v>
      </c>
      <c r="B7" s="5" t="s">
        <v>253</v>
      </c>
      <c r="C7" s="5" t="s">
        <v>10</v>
      </c>
      <c r="D7" s="5" t="s">
        <v>11</v>
      </c>
      <c r="E7" s="5" t="s">
        <v>71</v>
      </c>
      <c r="F7" s="6">
        <v>0</v>
      </c>
      <c r="G7" s="6">
        <v>0.28000000000000003</v>
      </c>
      <c r="H7" s="6">
        <v>0</v>
      </c>
    </row>
    <row r="8" spans="1:8" ht="126" x14ac:dyDescent="0.25">
      <c r="A8" s="5" t="s">
        <v>254</v>
      </c>
      <c r="B8" s="5" t="s">
        <v>255</v>
      </c>
      <c r="C8" s="5" t="s">
        <v>88</v>
      </c>
      <c r="D8" s="5" t="s">
        <v>89</v>
      </c>
      <c r="E8" s="5" t="s">
        <v>68</v>
      </c>
      <c r="F8" s="6">
        <v>0</v>
      </c>
      <c r="G8" s="6">
        <v>24.49</v>
      </c>
      <c r="H8" s="6">
        <v>0</v>
      </c>
    </row>
    <row r="9" spans="1:8" ht="136.5" x14ac:dyDescent="0.25">
      <c r="A9" s="5" t="s">
        <v>256</v>
      </c>
      <c r="B9" s="5" t="s">
        <v>257</v>
      </c>
      <c r="C9" s="5" t="s">
        <v>10</v>
      </c>
      <c r="D9" s="5" t="s">
        <v>11</v>
      </c>
      <c r="E9" s="5" t="s">
        <v>258</v>
      </c>
      <c r="F9" s="6">
        <v>0</v>
      </c>
      <c r="G9" s="6">
        <v>162.05000000000001</v>
      </c>
      <c r="H9" s="6">
        <v>0</v>
      </c>
    </row>
    <row r="10" spans="1:8" ht="94.5" x14ac:dyDescent="0.25">
      <c r="A10" s="5" t="s">
        <v>256</v>
      </c>
      <c r="B10" s="5" t="s">
        <v>257</v>
      </c>
      <c r="C10" s="5" t="s">
        <v>153</v>
      </c>
      <c r="D10" s="5" t="s">
        <v>154</v>
      </c>
      <c r="E10" s="5" t="s">
        <v>258</v>
      </c>
      <c r="F10" s="6">
        <v>0</v>
      </c>
      <c r="G10" s="6">
        <v>0.13</v>
      </c>
      <c r="H10" s="6">
        <v>0</v>
      </c>
    </row>
    <row r="11" spans="1:8" ht="136.5" x14ac:dyDescent="0.25">
      <c r="A11" s="5" t="s">
        <v>259</v>
      </c>
      <c r="B11" s="5" t="s">
        <v>260</v>
      </c>
      <c r="C11" s="5" t="s">
        <v>10</v>
      </c>
      <c r="D11" s="5" t="s">
        <v>11</v>
      </c>
      <c r="E11" s="5" t="s">
        <v>12</v>
      </c>
      <c r="F11" s="6">
        <v>0</v>
      </c>
      <c r="G11" s="6">
        <v>5832.75</v>
      </c>
      <c r="H11" s="6">
        <v>0</v>
      </c>
    </row>
    <row r="12" spans="1:8" ht="126" x14ac:dyDescent="0.25">
      <c r="A12" s="5" t="s">
        <v>259</v>
      </c>
      <c r="B12" s="5" t="s">
        <v>260</v>
      </c>
      <c r="C12" s="5" t="s">
        <v>88</v>
      </c>
      <c r="D12" s="5" t="s">
        <v>89</v>
      </c>
      <c r="E12" s="5" t="s">
        <v>12</v>
      </c>
      <c r="F12" s="6">
        <v>0</v>
      </c>
      <c r="G12" s="6">
        <v>0.15</v>
      </c>
      <c r="H12" s="6">
        <v>0</v>
      </c>
    </row>
    <row r="13" spans="1:8" ht="115.5" x14ac:dyDescent="0.25">
      <c r="A13" s="5" t="s">
        <v>259</v>
      </c>
      <c r="B13" s="5" t="s">
        <v>260</v>
      </c>
      <c r="C13" s="5" t="s">
        <v>153</v>
      </c>
      <c r="D13" s="5" t="s">
        <v>154</v>
      </c>
      <c r="E13" s="5" t="s">
        <v>12</v>
      </c>
      <c r="F13" s="6">
        <v>0</v>
      </c>
      <c r="G13" s="6">
        <v>2.4900000000000002</v>
      </c>
      <c r="H13" s="6">
        <v>0</v>
      </c>
    </row>
    <row r="14" spans="1:8" ht="136.5" x14ac:dyDescent="0.25">
      <c r="A14" s="5" t="s">
        <v>259</v>
      </c>
      <c r="B14" s="5" t="s">
        <v>260</v>
      </c>
      <c r="C14" s="5" t="s">
        <v>185</v>
      </c>
      <c r="D14" s="5" t="s">
        <v>186</v>
      </c>
      <c r="E14" s="5" t="s">
        <v>12</v>
      </c>
      <c r="F14" s="6">
        <v>0</v>
      </c>
      <c r="G14" s="6">
        <v>0.47</v>
      </c>
      <c r="H14" s="6">
        <v>0</v>
      </c>
    </row>
    <row r="15" spans="1:8" ht="126" x14ac:dyDescent="0.25">
      <c r="A15" s="5" t="s">
        <v>261</v>
      </c>
      <c r="B15" s="5" t="s">
        <v>262</v>
      </c>
      <c r="C15" s="5" t="s">
        <v>84</v>
      </c>
      <c r="D15" s="5" t="s">
        <v>85</v>
      </c>
      <c r="E15" s="5" t="s">
        <v>68</v>
      </c>
      <c r="F15" s="6">
        <v>0</v>
      </c>
      <c r="G15" s="6">
        <v>0.36</v>
      </c>
      <c r="H15" s="6">
        <v>0</v>
      </c>
    </row>
    <row r="16" spans="1:8" ht="94.5" x14ac:dyDescent="0.25">
      <c r="A16" s="5" t="s">
        <v>261</v>
      </c>
      <c r="B16" s="5" t="s">
        <v>262</v>
      </c>
      <c r="C16" s="5" t="s">
        <v>145</v>
      </c>
      <c r="D16" s="5" t="s">
        <v>146</v>
      </c>
      <c r="E16" s="5" t="s">
        <v>68</v>
      </c>
      <c r="F16" s="6">
        <v>0</v>
      </c>
      <c r="G16" s="6">
        <v>0</v>
      </c>
      <c r="H16" s="6">
        <v>0.48</v>
      </c>
    </row>
    <row r="17" spans="1:8" ht="94.5" x14ac:dyDescent="0.25">
      <c r="A17" s="5" t="s">
        <v>263</v>
      </c>
      <c r="B17" s="5" t="s">
        <v>264</v>
      </c>
      <c r="C17" s="5" t="s">
        <v>145</v>
      </c>
      <c r="D17" s="5" t="s">
        <v>146</v>
      </c>
      <c r="E17" s="5" t="s">
        <v>265</v>
      </c>
      <c r="F17" s="6">
        <v>0</v>
      </c>
      <c r="G17" s="6">
        <v>643.58000000000004</v>
      </c>
      <c r="H17" s="6">
        <v>0</v>
      </c>
    </row>
    <row r="18" spans="1:8" ht="136.5" x14ac:dyDescent="0.25">
      <c r="A18" s="5" t="s">
        <v>266</v>
      </c>
      <c r="B18" s="5" t="s">
        <v>267</v>
      </c>
      <c r="C18" s="5" t="s">
        <v>10</v>
      </c>
      <c r="D18" s="5" t="s">
        <v>11</v>
      </c>
      <c r="E18" s="5" t="s">
        <v>268</v>
      </c>
      <c r="F18" s="6">
        <v>0</v>
      </c>
      <c r="G18" s="6">
        <v>5444.41</v>
      </c>
      <c r="H18" s="6">
        <v>0</v>
      </c>
    </row>
    <row r="19" spans="1:8" ht="126" x14ac:dyDescent="0.25">
      <c r="A19" s="5" t="s">
        <v>266</v>
      </c>
      <c r="B19" s="5" t="s">
        <v>267</v>
      </c>
      <c r="C19" s="5" t="s">
        <v>88</v>
      </c>
      <c r="D19" s="5" t="s">
        <v>89</v>
      </c>
      <c r="E19" s="5" t="s">
        <v>268</v>
      </c>
      <c r="F19" s="6">
        <v>0</v>
      </c>
      <c r="G19" s="6">
        <v>216.06</v>
      </c>
      <c r="H19" s="6">
        <v>0</v>
      </c>
    </row>
    <row r="20" spans="1:8" ht="94.5" x14ac:dyDescent="0.25">
      <c r="A20" s="5" t="s">
        <v>269</v>
      </c>
      <c r="B20" s="5" t="s">
        <v>270</v>
      </c>
      <c r="C20" s="5" t="s">
        <v>153</v>
      </c>
      <c r="D20" s="5" t="s">
        <v>154</v>
      </c>
      <c r="E20" s="5" t="s">
        <v>271</v>
      </c>
      <c r="F20" s="6">
        <v>0</v>
      </c>
      <c r="G20" s="6">
        <v>0.27</v>
      </c>
      <c r="H20" s="6">
        <v>0</v>
      </c>
    </row>
    <row r="21" spans="1:8" ht="94.5" x14ac:dyDescent="0.25">
      <c r="A21" s="5" t="s">
        <v>272</v>
      </c>
      <c r="B21" s="5" t="s">
        <v>273</v>
      </c>
      <c r="C21" s="5" t="s">
        <v>153</v>
      </c>
      <c r="D21" s="5" t="s">
        <v>154</v>
      </c>
      <c r="E21" s="5" t="s">
        <v>274</v>
      </c>
      <c r="F21" s="6">
        <v>0</v>
      </c>
      <c r="G21" s="6">
        <v>0.22</v>
      </c>
      <c r="H21" s="6">
        <v>0</v>
      </c>
    </row>
    <row r="22" spans="1:8" ht="136.5" x14ac:dyDescent="0.25">
      <c r="A22" s="5" t="s">
        <v>275</v>
      </c>
      <c r="B22" s="5" t="s">
        <v>276</v>
      </c>
      <c r="C22" s="5" t="s">
        <v>185</v>
      </c>
      <c r="D22" s="5" t="s">
        <v>186</v>
      </c>
      <c r="E22" s="5" t="s">
        <v>277</v>
      </c>
      <c r="F22" s="6">
        <v>0</v>
      </c>
      <c r="G22" s="6">
        <v>0.25</v>
      </c>
      <c r="H22" s="6">
        <v>0</v>
      </c>
    </row>
    <row r="23" spans="1:8" ht="136.5" x14ac:dyDescent="0.25">
      <c r="A23" s="5" t="s">
        <v>278</v>
      </c>
      <c r="B23" s="5" t="s">
        <v>279</v>
      </c>
      <c r="C23" s="5" t="s">
        <v>10</v>
      </c>
      <c r="D23" s="5" t="s">
        <v>11</v>
      </c>
      <c r="E23" s="5" t="s">
        <v>12</v>
      </c>
      <c r="F23" s="6">
        <v>0</v>
      </c>
      <c r="G23" s="6">
        <v>28586.51</v>
      </c>
      <c r="H23" s="6">
        <v>0</v>
      </c>
    </row>
    <row r="24" spans="1:8" ht="136.5" x14ac:dyDescent="0.25">
      <c r="A24" s="5" t="s">
        <v>280</v>
      </c>
      <c r="B24" s="5" t="s">
        <v>281</v>
      </c>
      <c r="C24" s="5" t="s">
        <v>10</v>
      </c>
      <c r="D24" s="5" t="s">
        <v>11</v>
      </c>
      <c r="E24" s="5" t="s">
        <v>12</v>
      </c>
      <c r="F24" s="6">
        <v>0</v>
      </c>
      <c r="G24" s="6">
        <v>15.17</v>
      </c>
      <c r="H24" s="6">
        <v>0</v>
      </c>
    </row>
    <row r="25" spans="1:8" ht="105" x14ac:dyDescent="0.25">
      <c r="A25" s="5" t="s">
        <v>282</v>
      </c>
      <c r="B25" s="5" t="s">
        <v>283</v>
      </c>
      <c r="C25" s="5" t="s">
        <v>145</v>
      </c>
      <c r="D25" s="5" t="s">
        <v>146</v>
      </c>
      <c r="E25" s="5" t="s">
        <v>12</v>
      </c>
      <c r="F25" s="6">
        <v>43746.33</v>
      </c>
      <c r="G25" s="6">
        <v>19793.03</v>
      </c>
      <c r="H25" s="6">
        <v>0</v>
      </c>
    </row>
    <row r="26" spans="1:8" ht="115.5" x14ac:dyDescent="0.25">
      <c r="A26" s="5" t="s">
        <v>284</v>
      </c>
      <c r="B26" s="5" t="s">
        <v>285</v>
      </c>
      <c r="C26" s="5" t="s">
        <v>227</v>
      </c>
      <c r="D26" s="5" t="s">
        <v>228</v>
      </c>
      <c r="E26" s="5" t="s">
        <v>12</v>
      </c>
      <c r="F26" s="6">
        <v>1515</v>
      </c>
      <c r="G26" s="6">
        <v>33.21</v>
      </c>
      <c r="H26" s="6">
        <v>0</v>
      </c>
    </row>
    <row r="27" spans="1:8" ht="126" x14ac:dyDescent="0.25">
      <c r="A27" s="5" t="s">
        <v>286</v>
      </c>
      <c r="B27" s="5" t="s">
        <v>287</v>
      </c>
      <c r="C27" s="5" t="s">
        <v>227</v>
      </c>
      <c r="D27" s="5" t="s">
        <v>228</v>
      </c>
      <c r="E27" s="5" t="s">
        <v>12</v>
      </c>
      <c r="F27" s="6">
        <v>115</v>
      </c>
      <c r="G27" s="6">
        <v>0</v>
      </c>
      <c r="H27" s="6">
        <v>0</v>
      </c>
    </row>
    <row r="28" spans="1:8" x14ac:dyDescent="0.25">
      <c r="E28" s="8"/>
      <c r="F28" s="9">
        <f>SUM(F3:F27)</f>
        <v>45376.33</v>
      </c>
      <c r="G28" s="9">
        <f t="shared" ref="G28:H28" si="0">SUM(G3:G27)</f>
        <v>60756.649999999994</v>
      </c>
      <c r="H28" s="9">
        <f t="shared" si="0"/>
        <v>0.48</v>
      </c>
    </row>
    <row r="29" spans="1:8" x14ac:dyDescent="0.25">
      <c r="E29" s="10" t="s">
        <v>620</v>
      </c>
      <c r="F29" s="9"/>
      <c r="G29" s="9"/>
      <c r="H29" s="9">
        <f>F28+G28+H28</f>
        <v>106133.45999999999</v>
      </c>
    </row>
    <row r="30" spans="1:8" x14ac:dyDescent="0.25">
      <c r="E30" s="11"/>
      <c r="F30" s="12"/>
      <c r="G30" s="12"/>
      <c r="H30" s="12"/>
    </row>
    <row r="31" spans="1:8" x14ac:dyDescent="0.25">
      <c r="E31" s="13" t="s">
        <v>621</v>
      </c>
      <c r="F31" s="14">
        <v>43746.33</v>
      </c>
      <c r="G31" s="14">
        <v>20682.189999999999</v>
      </c>
      <c r="H31" s="14">
        <v>48</v>
      </c>
    </row>
    <row r="32" spans="1:8" x14ac:dyDescent="0.25">
      <c r="E32" s="15"/>
      <c r="F32" s="16"/>
      <c r="G32" s="16"/>
      <c r="H32" s="14">
        <f>F31+G31+H31</f>
        <v>64476.520000000004</v>
      </c>
    </row>
  </sheetData>
  <autoFilter ref="A2:H29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31" workbookViewId="0">
      <selection activeCell="F33" sqref="F33:H33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7" t="s">
        <v>619</v>
      </c>
      <c r="B1" s="7"/>
      <c r="C1" s="7"/>
      <c r="D1" s="7"/>
      <c r="E1" s="7"/>
      <c r="F1" s="7"/>
      <c r="G1" s="7"/>
      <c r="H1" s="7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36.5" x14ac:dyDescent="0.25">
      <c r="A3" s="5" t="s">
        <v>288</v>
      </c>
      <c r="B3" s="5" t="s">
        <v>289</v>
      </c>
      <c r="C3" s="5" t="s">
        <v>10</v>
      </c>
      <c r="D3" s="5" t="s">
        <v>11</v>
      </c>
      <c r="E3" s="5" t="s">
        <v>34</v>
      </c>
      <c r="F3" s="6">
        <v>0</v>
      </c>
      <c r="G3" s="6">
        <v>1017.22</v>
      </c>
      <c r="H3" s="6">
        <v>0</v>
      </c>
    </row>
    <row r="4" spans="1:8" ht="126" x14ac:dyDescent="0.25">
      <c r="A4" s="5" t="s">
        <v>288</v>
      </c>
      <c r="B4" s="5" t="s">
        <v>289</v>
      </c>
      <c r="C4" s="5" t="s">
        <v>88</v>
      </c>
      <c r="D4" s="5" t="s">
        <v>89</v>
      </c>
      <c r="E4" s="5" t="s">
        <v>34</v>
      </c>
      <c r="F4" s="6">
        <v>0</v>
      </c>
      <c r="G4" s="6">
        <v>7439.85</v>
      </c>
      <c r="H4" s="6">
        <v>0</v>
      </c>
    </row>
    <row r="5" spans="1:8" ht="126" x14ac:dyDescent="0.25">
      <c r="A5" s="5" t="s">
        <v>288</v>
      </c>
      <c r="B5" s="5" t="s">
        <v>289</v>
      </c>
      <c r="C5" s="5" t="s">
        <v>153</v>
      </c>
      <c r="D5" s="5" t="s">
        <v>154</v>
      </c>
      <c r="E5" s="5" t="s">
        <v>34</v>
      </c>
      <c r="F5" s="6">
        <v>0</v>
      </c>
      <c r="G5" s="6">
        <v>1235.98</v>
      </c>
      <c r="H5" s="6">
        <v>0</v>
      </c>
    </row>
    <row r="6" spans="1:8" ht="136.5" x14ac:dyDescent="0.25">
      <c r="A6" s="5" t="s">
        <v>288</v>
      </c>
      <c r="B6" s="5" t="s">
        <v>289</v>
      </c>
      <c r="C6" s="5" t="s">
        <v>185</v>
      </c>
      <c r="D6" s="5" t="s">
        <v>186</v>
      </c>
      <c r="E6" s="5" t="s">
        <v>34</v>
      </c>
      <c r="F6" s="6">
        <v>0</v>
      </c>
      <c r="G6" s="6">
        <v>3127.36</v>
      </c>
      <c r="H6" s="6">
        <v>0</v>
      </c>
    </row>
    <row r="7" spans="1:8" ht="136.5" x14ac:dyDescent="0.25">
      <c r="A7" s="5" t="s">
        <v>290</v>
      </c>
      <c r="B7" s="5" t="s">
        <v>291</v>
      </c>
      <c r="C7" s="5" t="s">
        <v>10</v>
      </c>
      <c r="D7" s="5" t="s">
        <v>11</v>
      </c>
      <c r="E7" s="5" t="s">
        <v>34</v>
      </c>
      <c r="F7" s="6">
        <v>0</v>
      </c>
      <c r="G7" s="6">
        <v>57967.09</v>
      </c>
      <c r="H7" s="6">
        <v>0</v>
      </c>
    </row>
    <row r="8" spans="1:8" ht="126" x14ac:dyDescent="0.25">
      <c r="A8" s="5" t="s">
        <v>290</v>
      </c>
      <c r="B8" s="5" t="s">
        <v>291</v>
      </c>
      <c r="C8" s="5" t="s">
        <v>88</v>
      </c>
      <c r="D8" s="5" t="s">
        <v>89</v>
      </c>
      <c r="E8" s="5" t="s">
        <v>34</v>
      </c>
      <c r="F8" s="6">
        <v>0</v>
      </c>
      <c r="G8" s="6">
        <v>129546.59</v>
      </c>
      <c r="H8" s="6">
        <v>0</v>
      </c>
    </row>
    <row r="9" spans="1:8" ht="94.5" x14ac:dyDescent="0.25">
      <c r="A9" s="5" t="s">
        <v>290</v>
      </c>
      <c r="B9" s="5" t="s">
        <v>291</v>
      </c>
      <c r="C9" s="5" t="s">
        <v>153</v>
      </c>
      <c r="D9" s="5" t="s">
        <v>154</v>
      </c>
      <c r="E9" s="5" t="s">
        <v>34</v>
      </c>
      <c r="F9" s="6">
        <v>0</v>
      </c>
      <c r="G9" s="6">
        <v>14914.31</v>
      </c>
      <c r="H9" s="6">
        <v>0</v>
      </c>
    </row>
    <row r="10" spans="1:8" ht="136.5" x14ac:dyDescent="0.25">
      <c r="A10" s="5" t="s">
        <v>290</v>
      </c>
      <c r="B10" s="5" t="s">
        <v>291</v>
      </c>
      <c r="C10" s="5" t="s">
        <v>185</v>
      </c>
      <c r="D10" s="5" t="s">
        <v>186</v>
      </c>
      <c r="E10" s="5" t="s">
        <v>34</v>
      </c>
      <c r="F10" s="6">
        <v>0</v>
      </c>
      <c r="G10" s="6">
        <v>31446.42</v>
      </c>
      <c r="H10" s="6">
        <v>0</v>
      </c>
    </row>
    <row r="11" spans="1:8" ht="147" x14ac:dyDescent="0.25">
      <c r="A11" s="5" t="s">
        <v>290</v>
      </c>
      <c r="B11" s="5" t="s">
        <v>291</v>
      </c>
      <c r="C11" s="5" t="s">
        <v>199</v>
      </c>
      <c r="D11" s="5" t="s">
        <v>653</v>
      </c>
      <c r="E11" s="5" t="s">
        <v>34</v>
      </c>
      <c r="F11" s="6">
        <v>0</v>
      </c>
      <c r="G11" s="6">
        <v>551.62</v>
      </c>
      <c r="H11" s="6">
        <v>0</v>
      </c>
    </row>
    <row r="12" spans="1:8" ht="84" x14ac:dyDescent="0.25">
      <c r="A12" s="5" t="s">
        <v>290</v>
      </c>
      <c r="B12" s="5" t="s">
        <v>291</v>
      </c>
      <c r="C12" s="5" t="s">
        <v>205</v>
      </c>
      <c r="D12" s="5" t="s">
        <v>206</v>
      </c>
      <c r="E12" s="5" t="s">
        <v>34</v>
      </c>
      <c r="F12" s="6">
        <v>0</v>
      </c>
      <c r="G12" s="6">
        <v>46712.62</v>
      </c>
      <c r="H12" s="6">
        <v>0</v>
      </c>
    </row>
    <row r="13" spans="1:8" ht="126" x14ac:dyDescent="0.25">
      <c r="A13" s="5" t="s">
        <v>290</v>
      </c>
      <c r="B13" s="5" t="s">
        <v>291</v>
      </c>
      <c r="C13" s="5" t="s">
        <v>209</v>
      </c>
      <c r="D13" s="5" t="s">
        <v>210</v>
      </c>
      <c r="E13" s="5" t="s">
        <v>34</v>
      </c>
      <c r="F13" s="6">
        <v>0</v>
      </c>
      <c r="G13" s="6">
        <v>12125.77</v>
      </c>
      <c r="H13" s="6">
        <v>0</v>
      </c>
    </row>
    <row r="14" spans="1:8" ht="84" x14ac:dyDescent="0.25">
      <c r="A14" s="5" t="s">
        <v>290</v>
      </c>
      <c r="B14" s="5" t="s">
        <v>291</v>
      </c>
      <c r="C14" s="5" t="s">
        <v>217</v>
      </c>
      <c r="D14" s="5" t="s">
        <v>218</v>
      </c>
      <c r="E14" s="5" t="s">
        <v>34</v>
      </c>
      <c r="F14" s="6">
        <v>0</v>
      </c>
      <c r="G14" s="6">
        <v>15835.79</v>
      </c>
      <c r="H14" s="6">
        <v>0</v>
      </c>
    </row>
    <row r="15" spans="1:8" ht="84" x14ac:dyDescent="0.25">
      <c r="A15" s="5" t="s">
        <v>290</v>
      </c>
      <c r="B15" s="5" t="s">
        <v>291</v>
      </c>
      <c r="C15" s="5" t="s">
        <v>234</v>
      </c>
      <c r="D15" s="5" t="s">
        <v>235</v>
      </c>
      <c r="E15" s="5" t="s">
        <v>34</v>
      </c>
      <c r="F15" s="6">
        <v>0</v>
      </c>
      <c r="G15" s="6">
        <v>749.67</v>
      </c>
      <c r="H15" s="6">
        <v>0</v>
      </c>
    </row>
    <row r="16" spans="1:8" ht="94.5" x14ac:dyDescent="0.25">
      <c r="A16" s="5" t="s">
        <v>290</v>
      </c>
      <c r="B16" s="5" t="s">
        <v>291</v>
      </c>
      <c r="C16" s="5" t="s">
        <v>292</v>
      </c>
      <c r="D16" s="5" t="s">
        <v>293</v>
      </c>
      <c r="E16" s="5" t="s">
        <v>43</v>
      </c>
      <c r="F16" s="6">
        <v>0</v>
      </c>
      <c r="G16" s="6">
        <v>0</v>
      </c>
      <c r="H16" s="6">
        <v>2500</v>
      </c>
    </row>
    <row r="17" spans="1:8" ht="84" x14ac:dyDescent="0.25">
      <c r="A17" s="5" t="s">
        <v>294</v>
      </c>
      <c r="B17" s="5" t="s">
        <v>295</v>
      </c>
      <c r="C17" s="5" t="s">
        <v>296</v>
      </c>
      <c r="D17" s="5" t="s">
        <v>297</v>
      </c>
      <c r="E17" s="5" t="s">
        <v>34</v>
      </c>
      <c r="F17" s="6">
        <v>0</v>
      </c>
      <c r="G17" s="6">
        <v>53.98</v>
      </c>
      <c r="H17" s="6">
        <v>0</v>
      </c>
    </row>
    <row r="18" spans="1:8" ht="84" x14ac:dyDescent="0.25">
      <c r="A18" s="5" t="s">
        <v>294</v>
      </c>
      <c r="B18" s="5" t="s">
        <v>295</v>
      </c>
      <c r="C18" s="5" t="s">
        <v>298</v>
      </c>
      <c r="D18" s="5" t="s">
        <v>299</v>
      </c>
      <c r="E18" s="5" t="s">
        <v>34</v>
      </c>
      <c r="F18" s="6">
        <v>0</v>
      </c>
      <c r="G18" s="6">
        <v>485.76</v>
      </c>
      <c r="H18" s="6">
        <v>0</v>
      </c>
    </row>
    <row r="19" spans="1:8" ht="136.5" x14ac:dyDescent="0.25">
      <c r="A19" s="5" t="s">
        <v>294</v>
      </c>
      <c r="B19" s="5" t="s">
        <v>295</v>
      </c>
      <c r="C19" s="5" t="s">
        <v>10</v>
      </c>
      <c r="D19" s="5" t="s">
        <v>11</v>
      </c>
      <c r="E19" s="5" t="s">
        <v>34</v>
      </c>
      <c r="F19" s="6">
        <v>0</v>
      </c>
      <c r="G19" s="6">
        <v>48264.81</v>
      </c>
      <c r="H19" s="6">
        <v>0</v>
      </c>
    </row>
    <row r="20" spans="1:8" ht="126" x14ac:dyDescent="0.25">
      <c r="A20" s="5" t="s">
        <v>294</v>
      </c>
      <c r="B20" s="5" t="s">
        <v>295</v>
      </c>
      <c r="C20" s="5" t="s">
        <v>88</v>
      </c>
      <c r="D20" s="5" t="s">
        <v>89</v>
      </c>
      <c r="E20" s="5" t="s">
        <v>34</v>
      </c>
      <c r="F20" s="6">
        <v>0</v>
      </c>
      <c r="G20" s="6">
        <v>133633.46</v>
      </c>
      <c r="H20" s="6">
        <v>0</v>
      </c>
    </row>
    <row r="21" spans="1:8" ht="94.5" x14ac:dyDescent="0.25">
      <c r="A21" s="5" t="s">
        <v>294</v>
      </c>
      <c r="B21" s="5" t="s">
        <v>295</v>
      </c>
      <c r="C21" s="5" t="s">
        <v>145</v>
      </c>
      <c r="D21" s="5" t="s">
        <v>146</v>
      </c>
      <c r="E21" s="5" t="s">
        <v>34</v>
      </c>
      <c r="F21" s="6">
        <v>0</v>
      </c>
      <c r="G21" s="6">
        <v>1076.1500000000001</v>
      </c>
      <c r="H21" s="6">
        <v>0</v>
      </c>
    </row>
    <row r="22" spans="1:8" ht="94.5" x14ac:dyDescent="0.25">
      <c r="A22" s="5" t="s">
        <v>294</v>
      </c>
      <c r="B22" s="5" t="s">
        <v>295</v>
      </c>
      <c r="C22" s="5" t="s">
        <v>153</v>
      </c>
      <c r="D22" s="5" t="s">
        <v>154</v>
      </c>
      <c r="E22" s="5" t="s">
        <v>34</v>
      </c>
      <c r="F22" s="6">
        <v>0</v>
      </c>
      <c r="G22" s="6">
        <v>50981.67</v>
      </c>
      <c r="H22" s="6">
        <v>0</v>
      </c>
    </row>
    <row r="23" spans="1:8" ht="136.5" x14ac:dyDescent="0.25">
      <c r="A23" s="5" t="s">
        <v>294</v>
      </c>
      <c r="B23" s="5" t="s">
        <v>295</v>
      </c>
      <c r="C23" s="5" t="s">
        <v>185</v>
      </c>
      <c r="D23" s="5" t="s">
        <v>186</v>
      </c>
      <c r="E23" s="5" t="s">
        <v>34</v>
      </c>
      <c r="F23" s="6">
        <v>198881.8</v>
      </c>
      <c r="G23" s="6">
        <v>75435.429999999993</v>
      </c>
      <c r="H23" s="6">
        <v>0</v>
      </c>
    </row>
    <row r="24" spans="1:8" ht="84" x14ac:dyDescent="0.25">
      <c r="A24" s="5" t="s">
        <v>294</v>
      </c>
      <c r="B24" s="5" t="s">
        <v>295</v>
      </c>
      <c r="C24" s="5" t="s">
        <v>211</v>
      </c>
      <c r="D24" s="5" t="s">
        <v>212</v>
      </c>
      <c r="E24" s="5" t="s">
        <v>34</v>
      </c>
      <c r="F24" s="6">
        <v>0</v>
      </c>
      <c r="G24" s="6">
        <v>831.19</v>
      </c>
      <c r="H24" s="6">
        <v>0</v>
      </c>
    </row>
    <row r="25" spans="1:8" ht="115.5" x14ac:dyDescent="0.25">
      <c r="A25" s="5" t="s">
        <v>294</v>
      </c>
      <c r="B25" s="5" t="s">
        <v>295</v>
      </c>
      <c r="C25" s="5" t="s">
        <v>240</v>
      </c>
      <c r="D25" s="5" t="s">
        <v>241</v>
      </c>
      <c r="E25" s="5" t="s">
        <v>43</v>
      </c>
      <c r="F25" s="6">
        <v>0</v>
      </c>
      <c r="G25" s="6">
        <v>0</v>
      </c>
      <c r="H25" s="6">
        <v>450</v>
      </c>
    </row>
    <row r="26" spans="1:8" ht="136.5" x14ac:dyDescent="0.25">
      <c r="A26" s="5" t="s">
        <v>300</v>
      </c>
      <c r="B26" s="5" t="s">
        <v>301</v>
      </c>
      <c r="C26" s="5" t="s">
        <v>10</v>
      </c>
      <c r="D26" s="5" t="s">
        <v>11</v>
      </c>
      <c r="E26" s="5" t="s">
        <v>302</v>
      </c>
      <c r="F26" s="6">
        <v>0</v>
      </c>
      <c r="G26" s="6">
        <v>9895.35</v>
      </c>
      <c r="H26" s="6">
        <v>0</v>
      </c>
    </row>
    <row r="27" spans="1:8" ht="136.5" x14ac:dyDescent="0.25">
      <c r="A27" s="5" t="s">
        <v>303</v>
      </c>
      <c r="B27" s="5" t="s">
        <v>304</v>
      </c>
      <c r="C27" s="5" t="s">
        <v>10</v>
      </c>
      <c r="D27" s="5" t="s">
        <v>11</v>
      </c>
      <c r="E27" s="5" t="s">
        <v>305</v>
      </c>
      <c r="F27" s="6">
        <v>0</v>
      </c>
      <c r="G27" s="6">
        <v>10433.700000000001</v>
      </c>
      <c r="H27" s="6">
        <v>0</v>
      </c>
    </row>
    <row r="28" spans="1:8" ht="126" x14ac:dyDescent="0.25">
      <c r="A28" s="5" t="s">
        <v>303</v>
      </c>
      <c r="B28" s="5" t="s">
        <v>304</v>
      </c>
      <c r="C28" s="5" t="s">
        <v>88</v>
      </c>
      <c r="D28" s="5" t="s">
        <v>89</v>
      </c>
      <c r="E28" s="5" t="s">
        <v>305</v>
      </c>
      <c r="F28" s="6">
        <v>0</v>
      </c>
      <c r="G28" s="6">
        <v>1682.92</v>
      </c>
      <c r="H28" s="6">
        <v>0</v>
      </c>
    </row>
    <row r="29" spans="1:8" ht="126" x14ac:dyDescent="0.25">
      <c r="A29" s="5" t="s">
        <v>306</v>
      </c>
      <c r="B29" s="5" t="s">
        <v>307</v>
      </c>
      <c r="C29" s="5" t="s">
        <v>88</v>
      </c>
      <c r="D29" s="5" t="s">
        <v>89</v>
      </c>
      <c r="E29" s="5" t="s">
        <v>308</v>
      </c>
      <c r="F29" s="6">
        <v>0</v>
      </c>
      <c r="G29" s="6">
        <v>2.35</v>
      </c>
      <c r="H29" s="6">
        <v>0</v>
      </c>
    </row>
    <row r="30" spans="1:8" ht="136.5" x14ac:dyDescent="0.25">
      <c r="A30" s="5" t="s">
        <v>306</v>
      </c>
      <c r="B30" s="5" t="s">
        <v>307</v>
      </c>
      <c r="C30" s="5" t="s">
        <v>185</v>
      </c>
      <c r="D30" s="5" t="s">
        <v>186</v>
      </c>
      <c r="E30" s="5" t="s">
        <v>308</v>
      </c>
      <c r="F30" s="6">
        <v>0</v>
      </c>
      <c r="G30" s="6">
        <v>12.09</v>
      </c>
      <c r="H30" s="6">
        <v>0</v>
      </c>
    </row>
    <row r="31" spans="1:8" x14ac:dyDescent="0.25">
      <c r="E31" s="8"/>
      <c r="F31" s="9">
        <f>SUM(F3:F30)</f>
        <v>198881.8</v>
      </c>
      <c r="G31" s="9">
        <f t="shared" ref="G31:H31" si="0">SUM(G3:G30)</f>
        <v>655459.14999999991</v>
      </c>
      <c r="H31" s="9">
        <f t="shared" si="0"/>
        <v>2950</v>
      </c>
    </row>
    <row r="32" spans="1:8" x14ac:dyDescent="0.25">
      <c r="E32" s="10" t="s">
        <v>620</v>
      </c>
      <c r="F32" s="9"/>
      <c r="G32" s="9"/>
      <c r="H32" s="9">
        <f>F31+G31+H31</f>
        <v>857290.95</v>
      </c>
    </row>
    <row r="33" spans="5:8" x14ac:dyDescent="0.25">
      <c r="E33" s="11"/>
      <c r="F33" s="12"/>
      <c r="G33" s="12"/>
      <c r="H33" s="12"/>
    </row>
    <row r="34" spans="5:8" x14ac:dyDescent="0.25">
      <c r="E34" s="13" t="s">
        <v>621</v>
      </c>
      <c r="F34" s="14">
        <v>198881.8</v>
      </c>
      <c r="G34" s="14">
        <v>451086.2</v>
      </c>
      <c r="H34" s="14">
        <v>0</v>
      </c>
    </row>
    <row r="35" spans="5:8" x14ac:dyDescent="0.25">
      <c r="E35" s="15"/>
      <c r="F35" s="16"/>
      <c r="G35" s="16"/>
      <c r="H35" s="14">
        <f>F34+G34+H34</f>
        <v>649968</v>
      </c>
    </row>
  </sheetData>
  <autoFilter ref="A2:H32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34" workbookViewId="0">
      <selection activeCell="F37" sqref="F37:H37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7" t="s">
        <v>619</v>
      </c>
      <c r="B1" s="7"/>
      <c r="C1" s="7"/>
      <c r="D1" s="7"/>
      <c r="E1" s="7"/>
      <c r="F1" s="7"/>
      <c r="G1" s="7"/>
      <c r="H1" s="7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94.5" x14ac:dyDescent="0.25">
      <c r="A3" s="5" t="s">
        <v>309</v>
      </c>
      <c r="B3" s="5" t="s">
        <v>310</v>
      </c>
      <c r="C3" s="5" t="s">
        <v>145</v>
      </c>
      <c r="D3" s="5" t="s">
        <v>146</v>
      </c>
      <c r="E3" s="5" t="s">
        <v>92</v>
      </c>
      <c r="F3" s="6">
        <v>0</v>
      </c>
      <c r="G3" s="6">
        <v>37.43</v>
      </c>
      <c r="H3" s="6">
        <v>0</v>
      </c>
    </row>
    <row r="4" spans="1:8" ht="147" x14ac:dyDescent="0.25">
      <c r="A4" s="5" t="s">
        <v>311</v>
      </c>
      <c r="B4" s="5" t="s">
        <v>312</v>
      </c>
      <c r="C4" s="5" t="s">
        <v>200</v>
      </c>
      <c r="D4" s="5" t="s">
        <v>653</v>
      </c>
      <c r="E4" s="5" t="s">
        <v>92</v>
      </c>
      <c r="F4" s="6">
        <v>0</v>
      </c>
      <c r="G4" s="6">
        <v>0.32</v>
      </c>
      <c r="H4" s="6">
        <v>0</v>
      </c>
    </row>
    <row r="5" spans="1:8" ht="94.5" x14ac:dyDescent="0.25">
      <c r="A5" s="5" t="s">
        <v>311</v>
      </c>
      <c r="B5" s="5" t="s">
        <v>312</v>
      </c>
      <c r="C5" s="5" t="s">
        <v>292</v>
      </c>
      <c r="D5" s="5" t="s">
        <v>293</v>
      </c>
      <c r="E5" s="5" t="s">
        <v>313</v>
      </c>
      <c r="F5" s="6">
        <v>0</v>
      </c>
      <c r="G5" s="6">
        <v>0</v>
      </c>
      <c r="H5" s="6">
        <v>1250</v>
      </c>
    </row>
    <row r="6" spans="1:8" ht="126" x14ac:dyDescent="0.25">
      <c r="A6" s="5" t="s">
        <v>314</v>
      </c>
      <c r="B6" s="5" t="s">
        <v>315</v>
      </c>
      <c r="C6" s="5" t="s">
        <v>88</v>
      </c>
      <c r="D6" s="5" t="s">
        <v>89</v>
      </c>
      <c r="E6" s="5" t="s">
        <v>92</v>
      </c>
      <c r="F6" s="6">
        <v>0</v>
      </c>
      <c r="G6" s="6">
        <v>1237.9000000000001</v>
      </c>
      <c r="H6" s="6">
        <v>0</v>
      </c>
    </row>
    <row r="7" spans="1:8" ht="105" x14ac:dyDescent="0.25">
      <c r="A7" s="5" t="s">
        <v>314</v>
      </c>
      <c r="B7" s="5" t="s">
        <v>315</v>
      </c>
      <c r="C7" s="5" t="s">
        <v>153</v>
      </c>
      <c r="D7" s="5" t="s">
        <v>154</v>
      </c>
      <c r="E7" s="5" t="s">
        <v>92</v>
      </c>
      <c r="F7" s="6">
        <v>0</v>
      </c>
      <c r="G7" s="6">
        <v>6.29</v>
      </c>
      <c r="H7" s="6">
        <v>0</v>
      </c>
    </row>
    <row r="8" spans="1:8" ht="136.5" x14ac:dyDescent="0.25">
      <c r="A8" s="5" t="s">
        <v>314</v>
      </c>
      <c r="B8" s="5" t="s">
        <v>315</v>
      </c>
      <c r="C8" s="5" t="s">
        <v>185</v>
      </c>
      <c r="D8" s="5" t="s">
        <v>186</v>
      </c>
      <c r="E8" s="5" t="s">
        <v>92</v>
      </c>
      <c r="F8" s="6">
        <v>0</v>
      </c>
      <c r="G8" s="6">
        <v>354.45</v>
      </c>
      <c r="H8" s="6">
        <v>0</v>
      </c>
    </row>
    <row r="9" spans="1:8" ht="136.5" x14ac:dyDescent="0.25">
      <c r="A9" s="5" t="s">
        <v>316</v>
      </c>
      <c r="B9" s="5" t="s">
        <v>317</v>
      </c>
      <c r="C9" s="5" t="s">
        <v>10</v>
      </c>
      <c r="D9" s="5" t="s">
        <v>11</v>
      </c>
      <c r="E9" s="5" t="s">
        <v>189</v>
      </c>
      <c r="F9" s="6">
        <v>0</v>
      </c>
      <c r="G9" s="6">
        <v>11128.41</v>
      </c>
      <c r="H9" s="6">
        <v>0</v>
      </c>
    </row>
    <row r="10" spans="1:8" ht="84" x14ac:dyDescent="0.25">
      <c r="A10" s="5" t="s">
        <v>316</v>
      </c>
      <c r="B10" s="5" t="s">
        <v>317</v>
      </c>
      <c r="C10" s="5" t="s">
        <v>227</v>
      </c>
      <c r="D10" s="5" t="s">
        <v>228</v>
      </c>
      <c r="E10" s="5" t="s">
        <v>189</v>
      </c>
      <c r="F10" s="6">
        <v>0</v>
      </c>
      <c r="G10" s="6">
        <v>1980.24</v>
      </c>
      <c r="H10" s="6">
        <v>10160.200000000001</v>
      </c>
    </row>
    <row r="11" spans="1:8" ht="136.5" x14ac:dyDescent="0.25">
      <c r="A11" s="5" t="s">
        <v>318</v>
      </c>
      <c r="B11" s="5" t="s">
        <v>319</v>
      </c>
      <c r="C11" s="5" t="s">
        <v>10</v>
      </c>
      <c r="D11" s="5" t="s">
        <v>11</v>
      </c>
      <c r="E11" s="5" t="s">
        <v>320</v>
      </c>
      <c r="F11" s="6">
        <v>0</v>
      </c>
      <c r="G11" s="6">
        <v>1525.19</v>
      </c>
      <c r="H11" s="6">
        <v>0</v>
      </c>
    </row>
    <row r="12" spans="1:8" ht="126" x14ac:dyDescent="0.25">
      <c r="A12" s="5" t="s">
        <v>318</v>
      </c>
      <c r="B12" s="5" t="s">
        <v>319</v>
      </c>
      <c r="C12" s="5" t="s">
        <v>84</v>
      </c>
      <c r="D12" s="5" t="s">
        <v>85</v>
      </c>
      <c r="E12" s="5" t="s">
        <v>320</v>
      </c>
      <c r="F12" s="6">
        <v>0.03</v>
      </c>
      <c r="G12" s="6">
        <v>0</v>
      </c>
      <c r="H12" s="6">
        <v>0.01</v>
      </c>
    </row>
    <row r="13" spans="1:8" ht="126" x14ac:dyDescent="0.25">
      <c r="A13" s="5" t="s">
        <v>318</v>
      </c>
      <c r="B13" s="5" t="s">
        <v>319</v>
      </c>
      <c r="C13" s="5" t="s">
        <v>88</v>
      </c>
      <c r="D13" s="5" t="s">
        <v>89</v>
      </c>
      <c r="E13" s="5" t="s">
        <v>320</v>
      </c>
      <c r="F13" s="6">
        <v>0</v>
      </c>
      <c r="G13" s="6">
        <v>4079.05</v>
      </c>
      <c r="H13" s="6">
        <v>0</v>
      </c>
    </row>
    <row r="14" spans="1:8" ht="94.5" x14ac:dyDescent="0.25">
      <c r="A14" s="5" t="s">
        <v>318</v>
      </c>
      <c r="B14" s="5" t="s">
        <v>319</v>
      </c>
      <c r="C14" s="5" t="s">
        <v>145</v>
      </c>
      <c r="D14" s="5" t="s">
        <v>146</v>
      </c>
      <c r="E14" s="5" t="s">
        <v>320</v>
      </c>
      <c r="F14" s="6">
        <v>0</v>
      </c>
      <c r="G14" s="6">
        <v>0.25</v>
      </c>
      <c r="H14" s="6">
        <v>0</v>
      </c>
    </row>
    <row r="15" spans="1:8" ht="94.5" x14ac:dyDescent="0.25">
      <c r="A15" s="5" t="s">
        <v>318</v>
      </c>
      <c r="B15" s="5" t="s">
        <v>319</v>
      </c>
      <c r="C15" s="5" t="s">
        <v>227</v>
      </c>
      <c r="D15" s="5" t="s">
        <v>228</v>
      </c>
      <c r="E15" s="5" t="s">
        <v>320</v>
      </c>
      <c r="F15" s="6">
        <v>0</v>
      </c>
      <c r="G15" s="6">
        <v>1966.96</v>
      </c>
      <c r="H15" s="6">
        <v>0</v>
      </c>
    </row>
    <row r="16" spans="1:8" ht="94.5" x14ac:dyDescent="0.25">
      <c r="A16" s="5" t="s">
        <v>321</v>
      </c>
      <c r="B16" s="5" t="s">
        <v>322</v>
      </c>
      <c r="C16" s="5" t="s">
        <v>145</v>
      </c>
      <c r="D16" s="5" t="s">
        <v>146</v>
      </c>
      <c r="E16" s="5" t="s">
        <v>233</v>
      </c>
      <c r="F16" s="6">
        <v>0</v>
      </c>
      <c r="G16" s="6">
        <v>0.48</v>
      </c>
      <c r="H16" s="6">
        <v>0.17</v>
      </c>
    </row>
    <row r="17" spans="1:8" ht="126" x14ac:dyDescent="0.25">
      <c r="A17" s="5" t="s">
        <v>323</v>
      </c>
      <c r="B17" s="5" t="s">
        <v>324</v>
      </c>
      <c r="C17" s="5" t="s">
        <v>84</v>
      </c>
      <c r="D17" s="5" t="s">
        <v>85</v>
      </c>
      <c r="E17" s="5" t="s">
        <v>233</v>
      </c>
      <c r="F17" s="6">
        <v>5473.63</v>
      </c>
      <c r="G17" s="6">
        <v>2714.01</v>
      </c>
      <c r="H17" s="6">
        <v>188.19</v>
      </c>
    </row>
    <row r="18" spans="1:8" ht="115.5" x14ac:dyDescent="0.25">
      <c r="A18" s="5" t="s">
        <v>323</v>
      </c>
      <c r="B18" s="5" t="s">
        <v>324</v>
      </c>
      <c r="C18" s="5" t="s">
        <v>145</v>
      </c>
      <c r="D18" s="5" t="s">
        <v>146</v>
      </c>
      <c r="E18" s="5" t="s">
        <v>233</v>
      </c>
      <c r="F18" s="6">
        <v>6570.95</v>
      </c>
      <c r="G18" s="6">
        <v>1856.29</v>
      </c>
      <c r="H18" s="6">
        <v>0</v>
      </c>
    </row>
    <row r="19" spans="1:8" ht="147" x14ac:dyDescent="0.25">
      <c r="A19" s="5" t="s">
        <v>323</v>
      </c>
      <c r="B19" s="5" t="s">
        <v>324</v>
      </c>
      <c r="C19" s="5" t="s">
        <v>199</v>
      </c>
      <c r="D19" s="5" t="s">
        <v>653</v>
      </c>
      <c r="E19" s="5" t="s">
        <v>233</v>
      </c>
      <c r="F19" s="6">
        <v>21254.42</v>
      </c>
      <c r="G19" s="6">
        <v>1590.58</v>
      </c>
      <c r="H19" s="6">
        <v>0</v>
      </c>
    </row>
    <row r="20" spans="1:8" ht="115.5" x14ac:dyDescent="0.25">
      <c r="A20" s="5" t="s">
        <v>323</v>
      </c>
      <c r="B20" s="5" t="s">
        <v>324</v>
      </c>
      <c r="C20" s="5" t="s">
        <v>227</v>
      </c>
      <c r="D20" s="5" t="s">
        <v>228</v>
      </c>
      <c r="E20" s="5" t="s">
        <v>233</v>
      </c>
      <c r="F20" s="6">
        <v>0</v>
      </c>
      <c r="G20" s="6">
        <v>0</v>
      </c>
      <c r="H20" s="6">
        <v>529.30999999999995</v>
      </c>
    </row>
    <row r="21" spans="1:8" ht="136.5" x14ac:dyDescent="0.25">
      <c r="A21" s="5" t="s">
        <v>323</v>
      </c>
      <c r="B21" s="5" t="s">
        <v>324</v>
      </c>
      <c r="C21" s="5" t="s">
        <v>238</v>
      </c>
      <c r="D21" s="5" t="s">
        <v>239</v>
      </c>
      <c r="E21" s="5" t="s">
        <v>233</v>
      </c>
      <c r="F21" s="6">
        <v>0</v>
      </c>
      <c r="G21" s="6">
        <v>0</v>
      </c>
      <c r="H21" s="6">
        <v>500</v>
      </c>
    </row>
    <row r="22" spans="1:8" ht="136.5" x14ac:dyDescent="0.25">
      <c r="A22" s="5" t="s">
        <v>325</v>
      </c>
      <c r="B22" s="5" t="s">
        <v>326</v>
      </c>
      <c r="C22" s="5" t="s">
        <v>10</v>
      </c>
      <c r="D22" s="5" t="s">
        <v>11</v>
      </c>
      <c r="E22" s="5" t="s">
        <v>230</v>
      </c>
      <c r="F22" s="6">
        <v>0</v>
      </c>
      <c r="G22" s="6">
        <v>21334.17</v>
      </c>
      <c r="H22" s="6">
        <v>0</v>
      </c>
    </row>
    <row r="23" spans="1:8" ht="136.5" x14ac:dyDescent="0.25">
      <c r="A23" s="5" t="s">
        <v>325</v>
      </c>
      <c r="B23" s="5" t="s">
        <v>326</v>
      </c>
      <c r="C23" s="5" t="s">
        <v>238</v>
      </c>
      <c r="D23" s="5" t="s">
        <v>239</v>
      </c>
      <c r="E23" s="5" t="s">
        <v>230</v>
      </c>
      <c r="F23" s="6">
        <v>0</v>
      </c>
      <c r="G23" s="6">
        <v>0</v>
      </c>
      <c r="H23" s="6">
        <v>500</v>
      </c>
    </row>
    <row r="24" spans="1:8" ht="73.5" x14ac:dyDescent="0.25">
      <c r="A24" s="5" t="s">
        <v>327</v>
      </c>
      <c r="B24" s="5" t="s">
        <v>328</v>
      </c>
      <c r="C24" s="5" t="s">
        <v>227</v>
      </c>
      <c r="D24" s="5" t="s">
        <v>228</v>
      </c>
      <c r="E24" s="5" t="s">
        <v>233</v>
      </c>
      <c r="F24" s="6">
        <v>0</v>
      </c>
      <c r="G24" s="6">
        <v>0.43</v>
      </c>
      <c r="H24" s="6">
        <v>0</v>
      </c>
    </row>
    <row r="25" spans="1:8" ht="73.5" x14ac:dyDescent="0.25">
      <c r="A25" s="5" t="s">
        <v>327</v>
      </c>
      <c r="B25" s="5" t="s">
        <v>328</v>
      </c>
      <c r="C25" s="5" t="s">
        <v>227</v>
      </c>
      <c r="D25" s="5" t="s">
        <v>228</v>
      </c>
      <c r="E25" s="5" t="s">
        <v>320</v>
      </c>
      <c r="F25" s="6">
        <v>0</v>
      </c>
      <c r="G25" s="6">
        <v>0.37</v>
      </c>
      <c r="H25" s="6">
        <v>0</v>
      </c>
    </row>
    <row r="26" spans="1:8" ht="126" x14ac:dyDescent="0.25">
      <c r="A26" s="5" t="s">
        <v>329</v>
      </c>
      <c r="B26" s="5" t="s">
        <v>330</v>
      </c>
      <c r="C26" s="5" t="s">
        <v>88</v>
      </c>
      <c r="D26" s="5" t="s">
        <v>89</v>
      </c>
      <c r="E26" s="5" t="s">
        <v>92</v>
      </c>
      <c r="F26" s="6">
        <v>0</v>
      </c>
      <c r="G26" s="6">
        <v>445.42</v>
      </c>
      <c r="H26" s="6">
        <v>0</v>
      </c>
    </row>
    <row r="27" spans="1:8" ht="136.5" x14ac:dyDescent="0.25">
      <c r="A27" s="5" t="s">
        <v>331</v>
      </c>
      <c r="B27" s="5" t="s">
        <v>332</v>
      </c>
      <c r="C27" s="5" t="s">
        <v>10</v>
      </c>
      <c r="D27" s="5" t="s">
        <v>11</v>
      </c>
      <c r="E27" s="5" t="s">
        <v>92</v>
      </c>
      <c r="F27" s="6">
        <v>0</v>
      </c>
      <c r="G27" s="6">
        <v>0.04</v>
      </c>
      <c r="H27" s="6">
        <v>0</v>
      </c>
    </row>
    <row r="28" spans="1:8" ht="136.5" x14ac:dyDescent="0.25">
      <c r="A28" s="5" t="s">
        <v>333</v>
      </c>
      <c r="B28" s="5" t="s">
        <v>334</v>
      </c>
      <c r="C28" s="5" t="s">
        <v>10</v>
      </c>
      <c r="D28" s="5" t="s">
        <v>11</v>
      </c>
      <c r="E28" s="5" t="s">
        <v>335</v>
      </c>
      <c r="F28" s="6">
        <v>0</v>
      </c>
      <c r="G28" s="6">
        <v>374.99</v>
      </c>
      <c r="H28" s="6">
        <v>0</v>
      </c>
    </row>
    <row r="29" spans="1:8" ht="126" x14ac:dyDescent="0.25">
      <c r="A29" s="5" t="s">
        <v>333</v>
      </c>
      <c r="B29" s="5" t="s">
        <v>334</v>
      </c>
      <c r="C29" s="5" t="s">
        <v>88</v>
      </c>
      <c r="D29" s="5" t="s">
        <v>89</v>
      </c>
      <c r="E29" s="5" t="s">
        <v>335</v>
      </c>
      <c r="F29" s="6">
        <v>0</v>
      </c>
      <c r="G29" s="6">
        <v>555.41</v>
      </c>
      <c r="H29" s="6">
        <v>0</v>
      </c>
    </row>
    <row r="30" spans="1:8" ht="136.5" x14ac:dyDescent="0.25">
      <c r="A30" s="5" t="s">
        <v>333</v>
      </c>
      <c r="B30" s="5" t="s">
        <v>334</v>
      </c>
      <c r="C30" s="5" t="s">
        <v>183</v>
      </c>
      <c r="D30" s="5" t="s">
        <v>184</v>
      </c>
      <c r="E30" s="5" t="s">
        <v>335</v>
      </c>
      <c r="F30" s="6">
        <v>115.46</v>
      </c>
      <c r="G30" s="6">
        <v>5.0999999999999996</v>
      </c>
      <c r="H30" s="6">
        <v>0</v>
      </c>
    </row>
    <row r="31" spans="1:8" ht="136.5" x14ac:dyDescent="0.25">
      <c r="A31" s="5" t="s">
        <v>333</v>
      </c>
      <c r="B31" s="5" t="s">
        <v>334</v>
      </c>
      <c r="C31" s="5" t="s">
        <v>185</v>
      </c>
      <c r="D31" s="5" t="s">
        <v>186</v>
      </c>
      <c r="E31" s="5" t="s">
        <v>335</v>
      </c>
      <c r="F31" s="6">
        <v>0</v>
      </c>
      <c r="G31" s="6">
        <v>374.78</v>
      </c>
      <c r="H31" s="6">
        <v>0</v>
      </c>
    </row>
    <row r="32" spans="1:8" ht="94.5" x14ac:dyDescent="0.25">
      <c r="A32" s="5" t="s">
        <v>336</v>
      </c>
      <c r="B32" s="5" t="s">
        <v>337</v>
      </c>
      <c r="C32" s="5" t="s">
        <v>153</v>
      </c>
      <c r="D32" s="5" t="s">
        <v>154</v>
      </c>
      <c r="E32" s="5" t="s">
        <v>232</v>
      </c>
      <c r="F32" s="6">
        <v>0</v>
      </c>
      <c r="G32" s="6">
        <v>35.68</v>
      </c>
      <c r="H32" s="6">
        <v>0</v>
      </c>
    </row>
    <row r="33" spans="1:8" ht="94.5" x14ac:dyDescent="0.25">
      <c r="A33" s="5" t="s">
        <v>338</v>
      </c>
      <c r="B33" s="5" t="s">
        <v>339</v>
      </c>
      <c r="C33" s="5" t="s">
        <v>219</v>
      </c>
      <c r="D33" s="5" t="s">
        <v>220</v>
      </c>
      <c r="E33" s="5" t="s">
        <v>320</v>
      </c>
      <c r="F33" s="6">
        <v>0</v>
      </c>
      <c r="G33" s="6">
        <v>0</v>
      </c>
      <c r="H33" s="6">
        <v>632.79999999999995</v>
      </c>
    </row>
    <row r="34" spans="1:8" ht="84" x14ac:dyDescent="0.25">
      <c r="A34" s="5" t="s">
        <v>340</v>
      </c>
      <c r="B34" s="5" t="s">
        <v>341</v>
      </c>
      <c r="C34" s="5" t="s">
        <v>227</v>
      </c>
      <c r="D34" s="5" t="s">
        <v>228</v>
      </c>
      <c r="E34" s="5" t="s">
        <v>233</v>
      </c>
      <c r="F34" s="6">
        <v>0</v>
      </c>
      <c r="G34" s="6">
        <v>0</v>
      </c>
      <c r="H34" s="6">
        <v>479.3</v>
      </c>
    </row>
    <row r="35" spans="1:8" x14ac:dyDescent="0.25">
      <c r="E35" s="8"/>
      <c r="F35" s="9">
        <f>SUM(F3:F34)</f>
        <v>33414.49</v>
      </c>
      <c r="G35" s="9">
        <f t="shared" ref="G35:H35" si="0">SUM(G3:G34)</f>
        <v>51604.24</v>
      </c>
      <c r="H35" s="9">
        <f t="shared" si="0"/>
        <v>14239.98</v>
      </c>
    </row>
    <row r="36" spans="1:8" x14ac:dyDescent="0.25">
      <c r="E36" s="10" t="s">
        <v>620</v>
      </c>
      <c r="F36" s="9"/>
      <c r="G36" s="9"/>
      <c r="H36" s="9">
        <f>F35+G35+H35</f>
        <v>99258.709999999992</v>
      </c>
    </row>
    <row r="37" spans="1:8" x14ac:dyDescent="0.25">
      <c r="E37" s="11"/>
      <c r="F37" s="12"/>
      <c r="G37" s="12"/>
      <c r="H37" s="12"/>
    </row>
    <row r="38" spans="1:8" x14ac:dyDescent="0.25">
      <c r="E38" s="13" t="s">
        <v>621</v>
      </c>
      <c r="F38" s="14">
        <v>33414.49</v>
      </c>
      <c r="G38" s="14">
        <v>13293.44</v>
      </c>
      <c r="H38" s="14">
        <v>1188.3699999999999</v>
      </c>
    </row>
    <row r="39" spans="1:8" x14ac:dyDescent="0.25">
      <c r="E39" s="15"/>
      <c r="F39" s="16"/>
      <c r="G39" s="16"/>
      <c r="H39" s="14">
        <f>F38+G38+H38</f>
        <v>47896.3</v>
      </c>
    </row>
  </sheetData>
  <autoFilter ref="A2:H36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31" workbookViewId="0">
      <selection activeCell="F34" sqref="F34:H34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7" t="s">
        <v>619</v>
      </c>
      <c r="B1" s="7"/>
      <c r="C1" s="7"/>
      <c r="D1" s="7"/>
      <c r="E1" s="7"/>
      <c r="F1" s="7"/>
      <c r="G1" s="7"/>
      <c r="H1" s="7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26" x14ac:dyDescent="0.25">
      <c r="A3" s="5" t="s">
        <v>342</v>
      </c>
      <c r="B3" s="5" t="s">
        <v>343</v>
      </c>
      <c r="C3" s="5" t="s">
        <v>88</v>
      </c>
      <c r="D3" s="5" t="s">
        <v>89</v>
      </c>
      <c r="E3" s="5" t="s">
        <v>58</v>
      </c>
      <c r="F3" s="6">
        <v>0</v>
      </c>
      <c r="G3" s="6">
        <v>50.72</v>
      </c>
      <c r="H3" s="6">
        <v>0</v>
      </c>
    </row>
    <row r="4" spans="1:8" ht="136.5" x14ac:dyDescent="0.25">
      <c r="A4" s="5" t="s">
        <v>344</v>
      </c>
      <c r="B4" s="5" t="s">
        <v>345</v>
      </c>
      <c r="C4" s="5" t="s">
        <v>10</v>
      </c>
      <c r="D4" s="5" t="s">
        <v>11</v>
      </c>
      <c r="E4" s="5" t="s">
        <v>58</v>
      </c>
      <c r="F4" s="6">
        <v>0</v>
      </c>
      <c r="G4" s="6">
        <v>4.6500000000000004</v>
      </c>
      <c r="H4" s="6">
        <v>0</v>
      </c>
    </row>
    <row r="5" spans="1:8" ht="136.5" x14ac:dyDescent="0.25">
      <c r="A5" s="5" t="s">
        <v>346</v>
      </c>
      <c r="B5" s="5" t="s">
        <v>347</v>
      </c>
      <c r="C5" s="5" t="s">
        <v>10</v>
      </c>
      <c r="D5" s="5" t="s">
        <v>11</v>
      </c>
      <c r="E5" s="5" t="s">
        <v>58</v>
      </c>
      <c r="F5" s="6">
        <v>0</v>
      </c>
      <c r="G5" s="6">
        <v>131.6</v>
      </c>
      <c r="H5" s="6">
        <v>0</v>
      </c>
    </row>
    <row r="6" spans="1:8" ht="126" x14ac:dyDescent="0.25">
      <c r="A6" s="5" t="s">
        <v>346</v>
      </c>
      <c r="B6" s="5" t="s">
        <v>347</v>
      </c>
      <c r="C6" s="5" t="s">
        <v>88</v>
      </c>
      <c r="D6" s="5" t="s">
        <v>89</v>
      </c>
      <c r="E6" s="5" t="s">
        <v>58</v>
      </c>
      <c r="F6" s="6">
        <v>0</v>
      </c>
      <c r="G6" s="6">
        <v>774.55</v>
      </c>
      <c r="H6" s="6">
        <v>0</v>
      </c>
    </row>
    <row r="7" spans="1:8" ht="94.5" x14ac:dyDescent="0.25">
      <c r="A7" s="5" t="s">
        <v>346</v>
      </c>
      <c r="B7" s="5" t="s">
        <v>347</v>
      </c>
      <c r="C7" s="5" t="s">
        <v>153</v>
      </c>
      <c r="D7" s="5" t="s">
        <v>154</v>
      </c>
      <c r="E7" s="5" t="s">
        <v>58</v>
      </c>
      <c r="F7" s="6">
        <v>0</v>
      </c>
      <c r="G7" s="6">
        <v>32.39</v>
      </c>
      <c r="H7" s="6">
        <v>0</v>
      </c>
    </row>
    <row r="8" spans="1:8" ht="136.5" x14ac:dyDescent="0.25">
      <c r="A8" s="5" t="s">
        <v>346</v>
      </c>
      <c r="B8" s="5" t="s">
        <v>347</v>
      </c>
      <c r="C8" s="5" t="s">
        <v>185</v>
      </c>
      <c r="D8" s="5" t="s">
        <v>186</v>
      </c>
      <c r="E8" s="5" t="s">
        <v>58</v>
      </c>
      <c r="F8" s="6">
        <v>0</v>
      </c>
      <c r="G8" s="6">
        <v>270.3</v>
      </c>
      <c r="H8" s="6">
        <v>0</v>
      </c>
    </row>
    <row r="9" spans="1:8" ht="105" x14ac:dyDescent="0.25">
      <c r="A9" s="5" t="s">
        <v>348</v>
      </c>
      <c r="B9" s="5" t="s">
        <v>349</v>
      </c>
      <c r="C9" s="5" t="s">
        <v>145</v>
      </c>
      <c r="D9" s="5" t="s">
        <v>146</v>
      </c>
      <c r="E9" s="5" t="s">
        <v>58</v>
      </c>
      <c r="F9" s="6">
        <v>0</v>
      </c>
      <c r="G9" s="6">
        <v>34.83</v>
      </c>
      <c r="H9" s="6">
        <v>0</v>
      </c>
    </row>
    <row r="10" spans="1:8" ht="126" x14ac:dyDescent="0.25">
      <c r="A10" s="5" t="s">
        <v>350</v>
      </c>
      <c r="B10" s="5" t="s">
        <v>351</v>
      </c>
      <c r="C10" s="5" t="s">
        <v>88</v>
      </c>
      <c r="D10" s="5" t="s">
        <v>89</v>
      </c>
      <c r="E10" s="5" t="s">
        <v>352</v>
      </c>
      <c r="F10" s="6">
        <v>0</v>
      </c>
      <c r="G10" s="6">
        <v>27.57</v>
      </c>
      <c r="H10" s="6">
        <v>0</v>
      </c>
    </row>
    <row r="11" spans="1:8" ht="115.5" x14ac:dyDescent="0.25">
      <c r="A11" s="5" t="s">
        <v>353</v>
      </c>
      <c r="B11" s="5" t="s">
        <v>354</v>
      </c>
      <c r="C11" s="5" t="s">
        <v>145</v>
      </c>
      <c r="D11" s="5" t="s">
        <v>146</v>
      </c>
      <c r="E11" s="5" t="s">
        <v>58</v>
      </c>
      <c r="F11" s="6">
        <v>0</v>
      </c>
      <c r="G11" s="6">
        <v>2030.36</v>
      </c>
      <c r="H11" s="6">
        <v>0</v>
      </c>
    </row>
    <row r="12" spans="1:8" ht="126" x14ac:dyDescent="0.25">
      <c r="A12" s="5" t="s">
        <v>355</v>
      </c>
      <c r="B12" s="5" t="s">
        <v>356</v>
      </c>
      <c r="C12" s="5" t="s">
        <v>84</v>
      </c>
      <c r="D12" s="5" t="s">
        <v>85</v>
      </c>
      <c r="E12" s="5" t="s">
        <v>58</v>
      </c>
      <c r="F12" s="6">
        <v>0</v>
      </c>
      <c r="G12" s="6">
        <v>31324.86</v>
      </c>
      <c r="H12" s="6">
        <v>0</v>
      </c>
    </row>
    <row r="13" spans="1:8" ht="126" x14ac:dyDescent="0.25">
      <c r="A13" s="5" t="s">
        <v>355</v>
      </c>
      <c r="B13" s="5" t="s">
        <v>356</v>
      </c>
      <c r="C13" s="5" t="s">
        <v>88</v>
      </c>
      <c r="D13" s="5" t="s">
        <v>89</v>
      </c>
      <c r="E13" s="5" t="s">
        <v>58</v>
      </c>
      <c r="F13" s="6">
        <v>0</v>
      </c>
      <c r="G13" s="6">
        <v>0</v>
      </c>
      <c r="H13" s="6">
        <v>733.33</v>
      </c>
    </row>
    <row r="14" spans="1:8" ht="94.5" x14ac:dyDescent="0.25">
      <c r="A14" s="5" t="s">
        <v>355</v>
      </c>
      <c r="B14" s="5" t="s">
        <v>356</v>
      </c>
      <c r="C14" s="5" t="s">
        <v>153</v>
      </c>
      <c r="D14" s="5" t="s">
        <v>154</v>
      </c>
      <c r="E14" s="5" t="s">
        <v>58</v>
      </c>
      <c r="F14" s="6">
        <v>0</v>
      </c>
      <c r="G14" s="6">
        <v>0</v>
      </c>
      <c r="H14" s="6">
        <v>96.67</v>
      </c>
    </row>
    <row r="15" spans="1:8" ht="136.5" x14ac:dyDescent="0.25">
      <c r="A15" s="5" t="s">
        <v>355</v>
      </c>
      <c r="B15" s="5" t="s">
        <v>356</v>
      </c>
      <c r="C15" s="5" t="s">
        <v>183</v>
      </c>
      <c r="D15" s="5" t="s">
        <v>184</v>
      </c>
      <c r="E15" s="5" t="s">
        <v>58</v>
      </c>
      <c r="F15" s="6">
        <v>0</v>
      </c>
      <c r="G15" s="6">
        <v>6995.13</v>
      </c>
      <c r="H15" s="6">
        <v>0</v>
      </c>
    </row>
    <row r="16" spans="1:8" ht="136.5" x14ac:dyDescent="0.25">
      <c r="A16" s="5" t="s">
        <v>355</v>
      </c>
      <c r="B16" s="5" t="s">
        <v>356</v>
      </c>
      <c r="C16" s="5" t="s">
        <v>185</v>
      </c>
      <c r="D16" s="5" t="s">
        <v>186</v>
      </c>
      <c r="E16" s="5" t="s">
        <v>58</v>
      </c>
      <c r="F16" s="6">
        <v>0</v>
      </c>
      <c r="G16" s="6">
        <v>0</v>
      </c>
      <c r="H16" s="6">
        <v>170</v>
      </c>
    </row>
    <row r="17" spans="1:8" ht="84" x14ac:dyDescent="0.25">
      <c r="A17" s="5" t="s">
        <v>355</v>
      </c>
      <c r="B17" s="5" t="s">
        <v>356</v>
      </c>
      <c r="C17" s="5" t="s">
        <v>207</v>
      </c>
      <c r="D17" s="5" t="s">
        <v>208</v>
      </c>
      <c r="E17" s="5" t="s">
        <v>58</v>
      </c>
      <c r="F17" s="6">
        <v>59674</v>
      </c>
      <c r="G17" s="6">
        <v>24635.9</v>
      </c>
      <c r="H17" s="6">
        <v>3926.9</v>
      </c>
    </row>
    <row r="18" spans="1:8" ht="84" x14ac:dyDescent="0.25">
      <c r="A18" s="5" t="s">
        <v>355</v>
      </c>
      <c r="B18" s="5" t="s">
        <v>356</v>
      </c>
      <c r="C18" s="5" t="s">
        <v>219</v>
      </c>
      <c r="D18" s="5" t="s">
        <v>220</v>
      </c>
      <c r="E18" s="5" t="s">
        <v>58</v>
      </c>
      <c r="F18" s="6">
        <v>4247.67</v>
      </c>
      <c r="G18" s="6">
        <v>1683.91</v>
      </c>
      <c r="H18" s="6">
        <v>1000</v>
      </c>
    </row>
    <row r="19" spans="1:8" ht="126" x14ac:dyDescent="0.25">
      <c r="A19" s="5" t="s">
        <v>357</v>
      </c>
      <c r="B19" s="5" t="s">
        <v>358</v>
      </c>
      <c r="C19" s="5" t="s">
        <v>88</v>
      </c>
      <c r="D19" s="5" t="s">
        <v>89</v>
      </c>
      <c r="E19" s="5" t="s">
        <v>31</v>
      </c>
      <c r="F19" s="6">
        <v>0</v>
      </c>
      <c r="G19" s="6">
        <v>46.17</v>
      </c>
      <c r="H19" s="6">
        <v>0</v>
      </c>
    </row>
    <row r="20" spans="1:8" ht="94.5" x14ac:dyDescent="0.25">
      <c r="A20" s="5" t="s">
        <v>357</v>
      </c>
      <c r="B20" s="5" t="s">
        <v>358</v>
      </c>
      <c r="C20" s="5" t="s">
        <v>153</v>
      </c>
      <c r="D20" s="5" t="s">
        <v>154</v>
      </c>
      <c r="E20" s="5" t="s">
        <v>31</v>
      </c>
      <c r="F20" s="6">
        <v>0</v>
      </c>
      <c r="G20" s="6">
        <v>10.09</v>
      </c>
      <c r="H20" s="6">
        <v>0</v>
      </c>
    </row>
    <row r="21" spans="1:8" ht="136.5" x14ac:dyDescent="0.25">
      <c r="A21" s="5" t="s">
        <v>357</v>
      </c>
      <c r="B21" s="5" t="s">
        <v>358</v>
      </c>
      <c r="C21" s="5" t="s">
        <v>185</v>
      </c>
      <c r="D21" s="5" t="s">
        <v>186</v>
      </c>
      <c r="E21" s="5" t="s">
        <v>31</v>
      </c>
      <c r="F21" s="6">
        <v>0</v>
      </c>
      <c r="G21" s="6">
        <v>11.3</v>
      </c>
      <c r="H21" s="6">
        <v>0</v>
      </c>
    </row>
    <row r="22" spans="1:8" ht="94.5" x14ac:dyDescent="0.25">
      <c r="A22" s="5" t="s">
        <v>359</v>
      </c>
      <c r="B22" s="5" t="s">
        <v>360</v>
      </c>
      <c r="C22" s="5" t="s">
        <v>153</v>
      </c>
      <c r="D22" s="5" t="s">
        <v>154</v>
      </c>
      <c r="E22" s="5" t="s">
        <v>361</v>
      </c>
      <c r="F22" s="6">
        <v>0</v>
      </c>
      <c r="G22" s="6">
        <v>2.0099999999999998</v>
      </c>
      <c r="H22" s="6">
        <v>0</v>
      </c>
    </row>
    <row r="23" spans="1:8" ht="94.5" x14ac:dyDescent="0.25">
      <c r="A23" s="5" t="s">
        <v>362</v>
      </c>
      <c r="B23" s="5" t="s">
        <v>363</v>
      </c>
      <c r="C23" s="5" t="s">
        <v>153</v>
      </c>
      <c r="D23" s="5" t="s">
        <v>154</v>
      </c>
      <c r="E23" s="5" t="s">
        <v>364</v>
      </c>
      <c r="F23" s="6">
        <v>0</v>
      </c>
      <c r="G23" s="6">
        <v>1.69</v>
      </c>
      <c r="H23" s="6">
        <v>0</v>
      </c>
    </row>
    <row r="24" spans="1:8" ht="136.5" x14ac:dyDescent="0.25">
      <c r="A24" s="5" t="s">
        <v>362</v>
      </c>
      <c r="B24" s="5" t="s">
        <v>363</v>
      </c>
      <c r="C24" s="5" t="s">
        <v>185</v>
      </c>
      <c r="D24" s="5" t="s">
        <v>186</v>
      </c>
      <c r="E24" s="5" t="s">
        <v>364</v>
      </c>
      <c r="F24" s="6">
        <v>0</v>
      </c>
      <c r="G24" s="6">
        <v>6.91</v>
      </c>
      <c r="H24" s="6">
        <v>0</v>
      </c>
    </row>
    <row r="25" spans="1:8" ht="94.5" x14ac:dyDescent="0.25">
      <c r="A25" s="5" t="s">
        <v>365</v>
      </c>
      <c r="B25" s="5" t="s">
        <v>366</v>
      </c>
      <c r="C25" s="5" t="s">
        <v>153</v>
      </c>
      <c r="D25" s="5" t="s">
        <v>154</v>
      </c>
      <c r="E25" s="5" t="s">
        <v>367</v>
      </c>
      <c r="F25" s="6">
        <v>0</v>
      </c>
      <c r="G25" s="6">
        <v>80.989999999999995</v>
      </c>
      <c r="H25" s="6">
        <v>0</v>
      </c>
    </row>
    <row r="26" spans="1:8" ht="126" x14ac:dyDescent="0.25">
      <c r="A26" s="5" t="s">
        <v>368</v>
      </c>
      <c r="B26" s="5" t="s">
        <v>369</v>
      </c>
      <c r="C26" s="5" t="s">
        <v>88</v>
      </c>
      <c r="D26" s="5" t="s">
        <v>89</v>
      </c>
      <c r="E26" s="5" t="s">
        <v>58</v>
      </c>
      <c r="F26" s="6">
        <v>0</v>
      </c>
      <c r="G26" s="6">
        <v>0</v>
      </c>
      <c r="H26" s="6">
        <v>366.65</v>
      </c>
    </row>
    <row r="27" spans="1:8" ht="94.5" x14ac:dyDescent="0.25">
      <c r="A27" s="5" t="s">
        <v>368</v>
      </c>
      <c r="B27" s="5" t="s">
        <v>369</v>
      </c>
      <c r="C27" s="5" t="s">
        <v>153</v>
      </c>
      <c r="D27" s="5" t="s">
        <v>154</v>
      </c>
      <c r="E27" s="5" t="s">
        <v>58</v>
      </c>
      <c r="F27" s="6">
        <v>0</v>
      </c>
      <c r="G27" s="6">
        <v>0</v>
      </c>
      <c r="H27" s="6">
        <v>48.35</v>
      </c>
    </row>
    <row r="28" spans="1:8" ht="136.5" x14ac:dyDescent="0.25">
      <c r="A28" s="5" t="s">
        <v>368</v>
      </c>
      <c r="B28" s="5" t="s">
        <v>369</v>
      </c>
      <c r="C28" s="5" t="s">
        <v>185</v>
      </c>
      <c r="D28" s="5" t="s">
        <v>186</v>
      </c>
      <c r="E28" s="5" t="s">
        <v>58</v>
      </c>
      <c r="F28" s="6">
        <v>0</v>
      </c>
      <c r="G28" s="6">
        <v>0</v>
      </c>
      <c r="H28" s="6">
        <v>85</v>
      </c>
    </row>
    <row r="29" spans="1:8" ht="136.5" x14ac:dyDescent="0.25">
      <c r="A29" s="5" t="s">
        <v>368</v>
      </c>
      <c r="B29" s="5" t="s">
        <v>369</v>
      </c>
      <c r="C29" s="5" t="s">
        <v>238</v>
      </c>
      <c r="D29" s="5" t="s">
        <v>239</v>
      </c>
      <c r="E29" s="5" t="s">
        <v>58</v>
      </c>
      <c r="F29" s="6">
        <v>0</v>
      </c>
      <c r="G29" s="6">
        <v>0</v>
      </c>
      <c r="H29" s="6">
        <v>500</v>
      </c>
    </row>
    <row r="30" spans="1:8" ht="115.5" x14ac:dyDescent="0.25">
      <c r="A30" s="5" t="s">
        <v>368</v>
      </c>
      <c r="B30" s="5" t="s">
        <v>369</v>
      </c>
      <c r="C30" s="5" t="s">
        <v>240</v>
      </c>
      <c r="D30" s="5" t="s">
        <v>241</v>
      </c>
      <c r="E30" s="5" t="s">
        <v>43</v>
      </c>
      <c r="F30" s="6">
        <v>0</v>
      </c>
      <c r="G30" s="6">
        <v>0</v>
      </c>
      <c r="H30" s="6">
        <v>200</v>
      </c>
    </row>
    <row r="31" spans="1:8" ht="136.5" x14ac:dyDescent="0.25">
      <c r="A31" s="5" t="s">
        <v>370</v>
      </c>
      <c r="B31" s="5" t="s">
        <v>371</v>
      </c>
      <c r="C31" s="5" t="s">
        <v>10</v>
      </c>
      <c r="D31" s="5" t="s">
        <v>11</v>
      </c>
      <c r="E31" s="5" t="s">
        <v>58</v>
      </c>
      <c r="F31" s="6">
        <v>0</v>
      </c>
      <c r="G31" s="6">
        <v>5.21</v>
      </c>
      <c r="H31" s="6">
        <v>0</v>
      </c>
    </row>
    <row r="32" spans="1:8" x14ac:dyDescent="0.25">
      <c r="E32" s="8"/>
      <c r="F32" s="9">
        <f>SUM(F3:F31)</f>
        <v>63921.67</v>
      </c>
      <c r="G32" s="9">
        <f t="shared" ref="G32:H32" si="0">SUM(G3:G31)</f>
        <v>68161.140000000014</v>
      </c>
      <c r="H32" s="9">
        <f t="shared" si="0"/>
        <v>7126.9</v>
      </c>
    </row>
    <row r="33" spans="5:8" x14ac:dyDescent="0.25">
      <c r="E33" s="10" t="s">
        <v>620</v>
      </c>
      <c r="F33" s="9"/>
      <c r="G33" s="9"/>
      <c r="H33" s="9">
        <f>F32+G32+H32</f>
        <v>139209.71</v>
      </c>
    </row>
    <row r="34" spans="5:8" x14ac:dyDescent="0.25">
      <c r="E34" s="11"/>
      <c r="F34" s="12"/>
      <c r="G34" s="12"/>
      <c r="H34" s="12"/>
    </row>
    <row r="35" spans="5:8" x14ac:dyDescent="0.25">
      <c r="E35" s="13" t="s">
        <v>621</v>
      </c>
      <c r="F35" s="14">
        <v>0</v>
      </c>
      <c r="G35" s="14">
        <v>41699.870000000003</v>
      </c>
      <c r="H35" s="14">
        <v>2000</v>
      </c>
    </row>
    <row r="36" spans="5:8" x14ac:dyDescent="0.25">
      <c r="E36" s="15"/>
      <c r="F36" s="16"/>
      <c r="G36" s="16"/>
      <c r="H36" s="14">
        <f>F35+G35+H35</f>
        <v>43699.87</v>
      </c>
    </row>
  </sheetData>
  <autoFilter ref="A2:H33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34" workbookViewId="0">
      <selection activeCell="F40" sqref="F40:H40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7" t="s">
        <v>619</v>
      </c>
      <c r="B1" s="7"/>
      <c r="C1" s="7"/>
      <c r="D1" s="7"/>
      <c r="E1" s="7"/>
      <c r="F1" s="7"/>
      <c r="G1" s="7"/>
      <c r="H1" s="7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126" x14ac:dyDescent="0.25">
      <c r="A3" s="5" t="s">
        <v>372</v>
      </c>
      <c r="B3" s="5" t="s">
        <v>373</v>
      </c>
      <c r="C3" s="5" t="s">
        <v>88</v>
      </c>
      <c r="D3" s="5" t="s">
        <v>89</v>
      </c>
      <c r="E3" s="5" t="s">
        <v>56</v>
      </c>
      <c r="F3" s="6">
        <v>0</v>
      </c>
      <c r="G3" s="6">
        <v>853.9</v>
      </c>
      <c r="H3" s="6">
        <v>0</v>
      </c>
    </row>
    <row r="4" spans="1:8" ht="94.5" x14ac:dyDescent="0.25">
      <c r="A4" s="5" t="s">
        <v>372</v>
      </c>
      <c r="B4" s="5" t="s">
        <v>373</v>
      </c>
      <c r="C4" s="5" t="s">
        <v>145</v>
      </c>
      <c r="D4" s="5" t="s">
        <v>146</v>
      </c>
      <c r="E4" s="5" t="s">
        <v>56</v>
      </c>
      <c r="F4" s="6">
        <v>1543.01</v>
      </c>
      <c r="G4" s="6">
        <v>433.79</v>
      </c>
      <c r="H4" s="6">
        <v>0</v>
      </c>
    </row>
    <row r="5" spans="1:8" ht="94.5" x14ac:dyDescent="0.25">
      <c r="A5" s="5" t="s">
        <v>374</v>
      </c>
      <c r="B5" s="5" t="s">
        <v>375</v>
      </c>
      <c r="C5" s="5" t="s">
        <v>153</v>
      </c>
      <c r="D5" s="5" t="s">
        <v>154</v>
      </c>
      <c r="E5" s="5" t="s">
        <v>56</v>
      </c>
      <c r="F5" s="6">
        <v>0</v>
      </c>
      <c r="G5" s="6">
        <v>4.4800000000000004</v>
      </c>
      <c r="H5" s="6">
        <v>0</v>
      </c>
    </row>
    <row r="6" spans="1:8" ht="105" x14ac:dyDescent="0.25">
      <c r="A6" s="5" t="s">
        <v>376</v>
      </c>
      <c r="B6" s="5" t="s">
        <v>377</v>
      </c>
      <c r="C6" s="5" t="s">
        <v>153</v>
      </c>
      <c r="D6" s="5" t="s">
        <v>154</v>
      </c>
      <c r="E6" s="5" t="s">
        <v>16</v>
      </c>
      <c r="F6" s="6">
        <v>0</v>
      </c>
      <c r="G6" s="6">
        <v>0.03</v>
      </c>
      <c r="H6" s="6">
        <v>0</v>
      </c>
    </row>
    <row r="7" spans="1:8" ht="94.5" x14ac:dyDescent="0.25">
      <c r="A7" s="5" t="s">
        <v>378</v>
      </c>
      <c r="B7" s="5" t="s">
        <v>379</v>
      </c>
      <c r="C7" s="5" t="s">
        <v>153</v>
      </c>
      <c r="D7" s="5" t="s">
        <v>154</v>
      </c>
      <c r="E7" s="5" t="s">
        <v>380</v>
      </c>
      <c r="F7" s="6">
        <v>0</v>
      </c>
      <c r="G7" s="6">
        <v>38.72</v>
      </c>
      <c r="H7" s="6">
        <v>0</v>
      </c>
    </row>
    <row r="8" spans="1:8" ht="126" x14ac:dyDescent="0.25">
      <c r="A8" s="5" t="s">
        <v>381</v>
      </c>
      <c r="B8" s="5" t="s">
        <v>382</v>
      </c>
      <c r="C8" s="5" t="s">
        <v>88</v>
      </c>
      <c r="D8" s="5" t="s">
        <v>89</v>
      </c>
      <c r="E8" s="5" t="s">
        <v>383</v>
      </c>
      <c r="F8" s="6">
        <v>0</v>
      </c>
      <c r="G8" s="6">
        <v>0.04</v>
      </c>
      <c r="H8" s="6">
        <v>0</v>
      </c>
    </row>
    <row r="9" spans="1:8" ht="136.5" x14ac:dyDescent="0.25">
      <c r="A9" s="5" t="s">
        <v>384</v>
      </c>
      <c r="B9" s="5" t="s">
        <v>385</v>
      </c>
      <c r="C9" s="5" t="s">
        <v>185</v>
      </c>
      <c r="D9" s="5" t="s">
        <v>186</v>
      </c>
      <c r="E9" s="5" t="s">
        <v>56</v>
      </c>
      <c r="F9" s="6">
        <v>0</v>
      </c>
      <c r="G9" s="6">
        <v>11.42</v>
      </c>
      <c r="H9" s="6">
        <v>0</v>
      </c>
    </row>
    <row r="10" spans="1:8" ht="94.5" x14ac:dyDescent="0.25">
      <c r="A10" s="5" t="s">
        <v>386</v>
      </c>
      <c r="B10" s="5" t="s">
        <v>387</v>
      </c>
      <c r="C10" s="5" t="s">
        <v>145</v>
      </c>
      <c r="D10" s="5" t="s">
        <v>146</v>
      </c>
      <c r="E10" s="5" t="s">
        <v>383</v>
      </c>
      <c r="F10" s="6">
        <v>9636.4</v>
      </c>
      <c r="G10" s="6">
        <v>153.37</v>
      </c>
      <c r="H10" s="6">
        <v>0</v>
      </c>
    </row>
    <row r="11" spans="1:8" ht="126" x14ac:dyDescent="0.25">
      <c r="A11" s="5" t="s">
        <v>388</v>
      </c>
      <c r="B11" s="5" t="s">
        <v>389</v>
      </c>
      <c r="C11" s="5" t="s">
        <v>84</v>
      </c>
      <c r="D11" s="5" t="s">
        <v>85</v>
      </c>
      <c r="E11" s="5" t="s">
        <v>69</v>
      </c>
      <c r="F11" s="6">
        <v>0</v>
      </c>
      <c r="G11" s="6">
        <v>0.33</v>
      </c>
      <c r="H11" s="6">
        <v>0</v>
      </c>
    </row>
    <row r="12" spans="1:8" ht="136.5" x14ac:dyDescent="0.25">
      <c r="A12" s="5" t="s">
        <v>388</v>
      </c>
      <c r="B12" s="5" t="s">
        <v>389</v>
      </c>
      <c r="C12" s="5" t="s">
        <v>183</v>
      </c>
      <c r="D12" s="5" t="s">
        <v>184</v>
      </c>
      <c r="E12" s="5" t="s">
        <v>69</v>
      </c>
      <c r="F12" s="6">
        <v>0</v>
      </c>
      <c r="G12" s="6">
        <v>0.49</v>
      </c>
      <c r="H12" s="6">
        <v>0</v>
      </c>
    </row>
    <row r="13" spans="1:8" ht="136.5" x14ac:dyDescent="0.25">
      <c r="A13" s="5" t="s">
        <v>390</v>
      </c>
      <c r="B13" s="5" t="s">
        <v>391</v>
      </c>
      <c r="C13" s="5" t="s">
        <v>10</v>
      </c>
      <c r="D13" s="5" t="s">
        <v>11</v>
      </c>
      <c r="E13" s="5" t="s">
        <v>56</v>
      </c>
      <c r="F13" s="6">
        <v>0</v>
      </c>
      <c r="G13" s="6">
        <v>1055.67</v>
      </c>
      <c r="H13" s="6">
        <v>1533.15</v>
      </c>
    </row>
    <row r="14" spans="1:8" ht="126" x14ac:dyDescent="0.25">
      <c r="A14" s="5" t="s">
        <v>390</v>
      </c>
      <c r="B14" s="5" t="s">
        <v>391</v>
      </c>
      <c r="C14" s="5" t="s">
        <v>88</v>
      </c>
      <c r="D14" s="5" t="s">
        <v>89</v>
      </c>
      <c r="E14" s="5" t="s">
        <v>56</v>
      </c>
      <c r="F14" s="6">
        <v>0</v>
      </c>
      <c r="G14" s="6">
        <v>8565.2999999999993</v>
      </c>
      <c r="H14" s="6">
        <v>0</v>
      </c>
    </row>
    <row r="15" spans="1:8" ht="136.5" x14ac:dyDescent="0.25">
      <c r="A15" s="5" t="s">
        <v>390</v>
      </c>
      <c r="B15" s="5" t="s">
        <v>391</v>
      </c>
      <c r="C15" s="5" t="s">
        <v>185</v>
      </c>
      <c r="D15" s="5" t="s">
        <v>186</v>
      </c>
      <c r="E15" s="5" t="s">
        <v>56</v>
      </c>
      <c r="F15" s="6">
        <v>0</v>
      </c>
      <c r="G15" s="6">
        <v>1232.27</v>
      </c>
      <c r="H15" s="6">
        <v>0</v>
      </c>
    </row>
    <row r="16" spans="1:8" ht="136.5" x14ac:dyDescent="0.25">
      <c r="A16" s="5" t="s">
        <v>390</v>
      </c>
      <c r="B16" s="5" t="s">
        <v>391</v>
      </c>
      <c r="C16" s="5" t="s">
        <v>238</v>
      </c>
      <c r="D16" s="5" t="s">
        <v>239</v>
      </c>
      <c r="E16" s="5" t="s">
        <v>56</v>
      </c>
      <c r="F16" s="6">
        <v>0</v>
      </c>
      <c r="G16" s="6">
        <v>0</v>
      </c>
      <c r="H16" s="6">
        <v>2189.2800000000002</v>
      </c>
    </row>
    <row r="17" spans="1:8" ht="115.5" x14ac:dyDescent="0.25">
      <c r="A17" s="5" t="s">
        <v>390</v>
      </c>
      <c r="B17" s="5" t="s">
        <v>391</v>
      </c>
      <c r="C17" s="5" t="s">
        <v>240</v>
      </c>
      <c r="D17" s="5" t="s">
        <v>241</v>
      </c>
      <c r="E17" s="5" t="s">
        <v>43</v>
      </c>
      <c r="F17" s="6">
        <v>0</v>
      </c>
      <c r="G17" s="6">
        <v>0</v>
      </c>
      <c r="H17" s="6">
        <v>1600</v>
      </c>
    </row>
    <row r="18" spans="1:8" ht="126" x14ac:dyDescent="0.25">
      <c r="A18" s="5" t="s">
        <v>392</v>
      </c>
      <c r="B18" s="5" t="s">
        <v>393</v>
      </c>
      <c r="C18" s="5" t="s">
        <v>88</v>
      </c>
      <c r="D18" s="5" t="s">
        <v>89</v>
      </c>
      <c r="E18" s="5" t="s">
        <v>56</v>
      </c>
      <c r="F18" s="6">
        <v>0</v>
      </c>
      <c r="G18" s="6">
        <v>1288.3900000000001</v>
      </c>
      <c r="H18" s="6">
        <v>0</v>
      </c>
    </row>
    <row r="19" spans="1:8" ht="94.5" x14ac:dyDescent="0.25">
      <c r="A19" s="5" t="s">
        <v>392</v>
      </c>
      <c r="B19" s="5" t="s">
        <v>393</v>
      </c>
      <c r="C19" s="5" t="s">
        <v>153</v>
      </c>
      <c r="D19" s="5" t="s">
        <v>154</v>
      </c>
      <c r="E19" s="5" t="s">
        <v>56</v>
      </c>
      <c r="F19" s="6">
        <v>0</v>
      </c>
      <c r="G19" s="6">
        <v>483.65</v>
      </c>
      <c r="H19" s="6">
        <v>0</v>
      </c>
    </row>
    <row r="20" spans="1:8" ht="126" x14ac:dyDescent="0.25">
      <c r="A20" s="5" t="s">
        <v>394</v>
      </c>
      <c r="B20" s="5" t="s">
        <v>395</v>
      </c>
      <c r="C20" s="5" t="s">
        <v>88</v>
      </c>
      <c r="D20" s="5" t="s">
        <v>89</v>
      </c>
      <c r="E20" s="5" t="s">
        <v>16</v>
      </c>
      <c r="F20" s="6">
        <v>0</v>
      </c>
      <c r="G20" s="6">
        <v>7.71</v>
      </c>
      <c r="H20" s="6">
        <v>0</v>
      </c>
    </row>
    <row r="21" spans="1:8" ht="136.5" x14ac:dyDescent="0.25">
      <c r="A21" s="5" t="s">
        <v>394</v>
      </c>
      <c r="B21" s="5" t="s">
        <v>395</v>
      </c>
      <c r="C21" s="5" t="s">
        <v>185</v>
      </c>
      <c r="D21" s="5" t="s">
        <v>186</v>
      </c>
      <c r="E21" s="5" t="s">
        <v>16</v>
      </c>
      <c r="F21" s="6">
        <v>0</v>
      </c>
      <c r="G21" s="6">
        <v>2.21</v>
      </c>
      <c r="H21" s="6">
        <v>0</v>
      </c>
    </row>
    <row r="22" spans="1:8" ht="73.5" x14ac:dyDescent="0.25">
      <c r="A22" s="5" t="s">
        <v>396</v>
      </c>
      <c r="B22" s="5" t="s">
        <v>397</v>
      </c>
      <c r="C22" s="5" t="s">
        <v>227</v>
      </c>
      <c r="D22" s="5" t="s">
        <v>228</v>
      </c>
      <c r="E22" s="5" t="s">
        <v>380</v>
      </c>
      <c r="F22" s="6">
        <v>0</v>
      </c>
      <c r="G22" s="6">
        <v>9.18</v>
      </c>
      <c r="H22" s="6">
        <v>0</v>
      </c>
    </row>
    <row r="23" spans="1:8" ht="126" x14ac:dyDescent="0.25">
      <c r="A23" s="5" t="s">
        <v>398</v>
      </c>
      <c r="B23" s="5" t="s">
        <v>399</v>
      </c>
      <c r="C23" s="5" t="s">
        <v>88</v>
      </c>
      <c r="D23" s="5" t="s">
        <v>89</v>
      </c>
      <c r="E23" s="5" t="s">
        <v>56</v>
      </c>
      <c r="F23" s="6">
        <v>0</v>
      </c>
      <c r="G23" s="6">
        <v>1.47</v>
      </c>
      <c r="H23" s="6">
        <v>0</v>
      </c>
    </row>
    <row r="24" spans="1:8" ht="136.5" x14ac:dyDescent="0.25">
      <c r="A24" s="5" t="s">
        <v>398</v>
      </c>
      <c r="B24" s="5" t="s">
        <v>399</v>
      </c>
      <c r="C24" s="5" t="s">
        <v>185</v>
      </c>
      <c r="D24" s="5" t="s">
        <v>186</v>
      </c>
      <c r="E24" s="5" t="s">
        <v>56</v>
      </c>
      <c r="F24" s="6">
        <v>0</v>
      </c>
      <c r="G24" s="6">
        <v>21.36</v>
      </c>
      <c r="H24" s="6">
        <v>0</v>
      </c>
    </row>
    <row r="25" spans="1:8" ht="94.5" x14ac:dyDescent="0.25">
      <c r="A25" s="5" t="s">
        <v>400</v>
      </c>
      <c r="B25" s="5" t="s">
        <v>401</v>
      </c>
      <c r="C25" s="5" t="s">
        <v>145</v>
      </c>
      <c r="D25" s="5" t="s">
        <v>146</v>
      </c>
      <c r="E25" s="5" t="s">
        <v>56</v>
      </c>
      <c r="F25" s="6">
        <v>6074.98</v>
      </c>
      <c r="G25" s="6">
        <v>0</v>
      </c>
      <c r="H25" s="6">
        <v>1310.74</v>
      </c>
    </row>
    <row r="26" spans="1:8" ht="136.5" x14ac:dyDescent="0.25">
      <c r="A26" s="5" t="s">
        <v>400</v>
      </c>
      <c r="B26" s="5" t="s">
        <v>401</v>
      </c>
      <c r="C26" s="5" t="s">
        <v>238</v>
      </c>
      <c r="D26" s="5" t="s">
        <v>239</v>
      </c>
      <c r="E26" s="5" t="s">
        <v>56</v>
      </c>
      <c r="F26" s="6">
        <v>0</v>
      </c>
      <c r="G26" s="6">
        <v>0</v>
      </c>
      <c r="H26" s="6">
        <v>250</v>
      </c>
    </row>
    <row r="27" spans="1:8" ht="126" x14ac:dyDescent="0.25">
      <c r="A27" s="5" t="s">
        <v>402</v>
      </c>
      <c r="B27" s="5" t="s">
        <v>403</v>
      </c>
      <c r="C27" s="5" t="s">
        <v>88</v>
      </c>
      <c r="D27" s="5" t="s">
        <v>89</v>
      </c>
      <c r="E27" s="5" t="s">
        <v>16</v>
      </c>
      <c r="F27" s="6">
        <v>0</v>
      </c>
      <c r="G27" s="6">
        <v>47.72</v>
      </c>
      <c r="H27" s="6">
        <v>0</v>
      </c>
    </row>
    <row r="28" spans="1:8" ht="94.5" x14ac:dyDescent="0.25">
      <c r="A28" s="5" t="s">
        <v>402</v>
      </c>
      <c r="B28" s="5" t="s">
        <v>403</v>
      </c>
      <c r="C28" s="5" t="s">
        <v>153</v>
      </c>
      <c r="D28" s="5" t="s">
        <v>154</v>
      </c>
      <c r="E28" s="5" t="s">
        <v>16</v>
      </c>
      <c r="F28" s="6">
        <v>0</v>
      </c>
      <c r="G28" s="6">
        <v>3.24</v>
      </c>
      <c r="H28" s="6">
        <v>0</v>
      </c>
    </row>
    <row r="29" spans="1:8" ht="136.5" x14ac:dyDescent="0.25">
      <c r="A29" s="5" t="s">
        <v>402</v>
      </c>
      <c r="B29" s="5" t="s">
        <v>403</v>
      </c>
      <c r="C29" s="5" t="s">
        <v>185</v>
      </c>
      <c r="D29" s="5" t="s">
        <v>186</v>
      </c>
      <c r="E29" s="5" t="s">
        <v>16</v>
      </c>
      <c r="F29" s="6">
        <v>0</v>
      </c>
      <c r="G29" s="6">
        <v>11.72</v>
      </c>
      <c r="H29" s="6">
        <v>0</v>
      </c>
    </row>
    <row r="30" spans="1:8" ht="94.5" x14ac:dyDescent="0.25">
      <c r="A30" s="5" t="s">
        <v>404</v>
      </c>
      <c r="B30" s="5" t="s">
        <v>405</v>
      </c>
      <c r="C30" s="5" t="s">
        <v>153</v>
      </c>
      <c r="D30" s="5" t="s">
        <v>154</v>
      </c>
      <c r="E30" s="5" t="s">
        <v>380</v>
      </c>
      <c r="F30" s="6">
        <v>0</v>
      </c>
      <c r="G30" s="6">
        <v>0.19</v>
      </c>
      <c r="H30" s="6">
        <v>0</v>
      </c>
    </row>
    <row r="31" spans="1:8" ht="115.5" x14ac:dyDescent="0.25">
      <c r="A31" s="5" t="s">
        <v>404</v>
      </c>
      <c r="B31" s="5" t="s">
        <v>405</v>
      </c>
      <c r="C31" s="5" t="s">
        <v>240</v>
      </c>
      <c r="D31" s="5" t="s">
        <v>241</v>
      </c>
      <c r="E31" s="5" t="s">
        <v>43</v>
      </c>
      <c r="F31" s="6">
        <v>0</v>
      </c>
      <c r="G31" s="6">
        <v>0</v>
      </c>
      <c r="H31" s="6">
        <v>500</v>
      </c>
    </row>
    <row r="32" spans="1:8" ht="157.5" x14ac:dyDescent="0.25">
      <c r="A32" s="5" t="s">
        <v>404</v>
      </c>
      <c r="B32" s="5" t="s">
        <v>405</v>
      </c>
      <c r="C32" s="5" t="s">
        <v>242</v>
      </c>
      <c r="D32" s="5" t="s">
        <v>243</v>
      </c>
      <c r="E32" s="5" t="s">
        <v>43</v>
      </c>
      <c r="F32" s="6">
        <v>0</v>
      </c>
      <c r="G32" s="6">
        <v>0</v>
      </c>
      <c r="H32" s="6">
        <v>400</v>
      </c>
    </row>
    <row r="33" spans="1:8" ht="157.5" x14ac:dyDescent="0.25">
      <c r="A33" s="5" t="s">
        <v>406</v>
      </c>
      <c r="B33" s="5" t="s">
        <v>407</v>
      </c>
      <c r="C33" s="5" t="s">
        <v>198</v>
      </c>
      <c r="D33" s="5" t="s">
        <v>652</v>
      </c>
      <c r="E33" s="5" t="s">
        <v>69</v>
      </c>
      <c r="F33" s="6">
        <v>0</v>
      </c>
      <c r="G33" s="6">
        <v>7.71</v>
      </c>
      <c r="H33" s="6">
        <v>0</v>
      </c>
    </row>
    <row r="34" spans="1:8" ht="94.5" x14ac:dyDescent="0.25">
      <c r="A34" s="5" t="s">
        <v>408</v>
      </c>
      <c r="B34" s="5" t="s">
        <v>409</v>
      </c>
      <c r="C34" s="5" t="s">
        <v>153</v>
      </c>
      <c r="D34" s="5" t="s">
        <v>154</v>
      </c>
      <c r="E34" s="5" t="s">
        <v>383</v>
      </c>
      <c r="F34" s="6">
        <v>0</v>
      </c>
      <c r="G34" s="6">
        <v>182.21</v>
      </c>
      <c r="H34" s="6">
        <v>0</v>
      </c>
    </row>
    <row r="35" spans="1:8" ht="126" x14ac:dyDescent="0.25">
      <c r="A35" s="5" t="s">
        <v>410</v>
      </c>
      <c r="B35" s="5" t="s">
        <v>411</v>
      </c>
      <c r="C35" s="5" t="s">
        <v>88</v>
      </c>
      <c r="D35" s="5" t="s">
        <v>89</v>
      </c>
      <c r="E35" s="5" t="s">
        <v>15</v>
      </c>
      <c r="F35" s="6">
        <v>0</v>
      </c>
      <c r="G35" s="6">
        <v>11.32</v>
      </c>
      <c r="H35" s="6">
        <v>0</v>
      </c>
    </row>
    <row r="36" spans="1:8" ht="136.5" x14ac:dyDescent="0.25">
      <c r="A36" s="5" t="s">
        <v>412</v>
      </c>
      <c r="B36" s="5" t="s">
        <v>413</v>
      </c>
      <c r="C36" s="5" t="s">
        <v>10</v>
      </c>
      <c r="D36" s="5" t="s">
        <v>11</v>
      </c>
      <c r="E36" s="5" t="s">
        <v>56</v>
      </c>
      <c r="F36" s="6">
        <v>0</v>
      </c>
      <c r="G36" s="6">
        <v>0.28999999999999998</v>
      </c>
      <c r="H36" s="6">
        <v>0</v>
      </c>
    </row>
    <row r="37" spans="1:8" ht="94.5" x14ac:dyDescent="0.25">
      <c r="A37" s="5" t="s">
        <v>412</v>
      </c>
      <c r="B37" s="5" t="s">
        <v>413</v>
      </c>
      <c r="C37" s="5" t="s">
        <v>145</v>
      </c>
      <c r="D37" s="5" t="s">
        <v>146</v>
      </c>
      <c r="E37" s="5" t="s">
        <v>56</v>
      </c>
      <c r="F37" s="6">
        <v>0</v>
      </c>
      <c r="G37" s="6">
        <v>98.9</v>
      </c>
      <c r="H37" s="6">
        <v>0</v>
      </c>
    </row>
    <row r="38" spans="1:8" x14ac:dyDescent="0.25">
      <c r="E38" s="8"/>
      <c r="F38" s="9">
        <f>SUM(F3:F37)</f>
        <v>17254.39</v>
      </c>
      <c r="G38" s="9">
        <f t="shared" ref="G38:H38" si="0">SUM(G3:G37)</f>
        <v>14527.079999999994</v>
      </c>
      <c r="H38" s="9">
        <f t="shared" si="0"/>
        <v>7783.17</v>
      </c>
    </row>
    <row r="39" spans="1:8" x14ac:dyDescent="0.25">
      <c r="E39" s="10" t="s">
        <v>620</v>
      </c>
      <c r="F39" s="9"/>
      <c r="G39" s="9"/>
      <c r="H39" s="9">
        <f>F38+G38+H38</f>
        <v>39564.639999999992</v>
      </c>
    </row>
    <row r="40" spans="1:8" x14ac:dyDescent="0.25">
      <c r="E40" s="11"/>
      <c r="F40" s="12"/>
      <c r="G40" s="12"/>
      <c r="H40" s="12"/>
    </row>
    <row r="41" spans="1:8" x14ac:dyDescent="0.25">
      <c r="E41" s="13" t="s">
        <v>621</v>
      </c>
      <c r="F41" s="14">
        <v>17254.39</v>
      </c>
      <c r="G41" s="14">
        <v>13461.94</v>
      </c>
      <c r="H41" s="14">
        <v>3750.02</v>
      </c>
    </row>
    <row r="42" spans="1:8" x14ac:dyDescent="0.25">
      <c r="E42" s="15"/>
      <c r="F42" s="16"/>
      <c r="G42" s="16"/>
      <c r="H42" s="14">
        <f>F41+G41+H41</f>
        <v>34466.35</v>
      </c>
    </row>
  </sheetData>
  <autoFilter ref="A2:H39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22" workbookViewId="0">
      <selection activeCell="F24" sqref="F24:H24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8" width="19.7109375" style="2" customWidth="1"/>
  </cols>
  <sheetData>
    <row r="1" spans="1:8" x14ac:dyDescent="0.25">
      <c r="A1" s="7" t="s">
        <v>619</v>
      </c>
      <c r="B1" s="7"/>
      <c r="C1" s="7"/>
      <c r="D1" s="7"/>
      <c r="E1" s="7"/>
      <c r="F1" s="7"/>
      <c r="G1" s="7"/>
      <c r="H1" s="7"/>
    </row>
    <row r="2" spans="1:8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</row>
    <row r="3" spans="1:8" ht="52.5" x14ac:dyDescent="0.25">
      <c r="A3" s="5" t="s">
        <v>429</v>
      </c>
      <c r="B3" s="5" t="s">
        <v>428</v>
      </c>
      <c r="C3" s="5" t="s">
        <v>296</v>
      </c>
      <c r="D3" s="5" t="s">
        <v>297</v>
      </c>
      <c r="E3" s="5" t="s">
        <v>19</v>
      </c>
      <c r="F3" s="6">
        <v>0</v>
      </c>
      <c r="G3" s="6">
        <v>110.23</v>
      </c>
      <c r="H3" s="6">
        <v>0</v>
      </c>
    </row>
    <row r="4" spans="1:8" ht="52.5" x14ac:dyDescent="0.25">
      <c r="A4" s="5" t="s">
        <v>429</v>
      </c>
      <c r="B4" s="5" t="s">
        <v>428</v>
      </c>
      <c r="C4" s="5" t="s">
        <v>298</v>
      </c>
      <c r="D4" s="5" t="s">
        <v>299</v>
      </c>
      <c r="E4" s="5" t="s">
        <v>19</v>
      </c>
      <c r="F4" s="6">
        <v>0</v>
      </c>
      <c r="G4" s="6">
        <v>624.62</v>
      </c>
      <c r="H4" s="6">
        <v>0</v>
      </c>
    </row>
    <row r="5" spans="1:8" ht="136.5" x14ac:dyDescent="0.25">
      <c r="A5" s="5" t="s">
        <v>432</v>
      </c>
      <c r="B5" s="5" t="s">
        <v>431</v>
      </c>
      <c r="C5" s="5" t="s">
        <v>10</v>
      </c>
      <c r="D5" s="5" t="s">
        <v>11</v>
      </c>
      <c r="E5" s="5" t="s">
        <v>430</v>
      </c>
      <c r="F5" s="6">
        <v>0</v>
      </c>
      <c r="G5" s="6">
        <v>1126.05</v>
      </c>
      <c r="H5" s="6">
        <v>0</v>
      </c>
    </row>
    <row r="6" spans="1:8" ht="136.5" x14ac:dyDescent="0.25">
      <c r="A6" s="5" t="s">
        <v>425</v>
      </c>
      <c r="B6" s="5" t="s">
        <v>424</v>
      </c>
      <c r="C6" s="5" t="s">
        <v>10</v>
      </c>
      <c r="D6" s="5" t="s">
        <v>11</v>
      </c>
      <c r="E6" s="5" t="s">
        <v>423</v>
      </c>
      <c r="F6" s="6">
        <v>0</v>
      </c>
      <c r="G6" s="6">
        <v>0</v>
      </c>
      <c r="H6" s="6">
        <v>647.59</v>
      </c>
    </row>
    <row r="7" spans="1:8" ht="136.5" x14ac:dyDescent="0.25">
      <c r="A7" s="5" t="s">
        <v>439</v>
      </c>
      <c r="B7" s="5" t="s">
        <v>438</v>
      </c>
      <c r="C7" s="5" t="s">
        <v>10</v>
      </c>
      <c r="D7" s="5" t="s">
        <v>11</v>
      </c>
      <c r="E7" s="5" t="s">
        <v>437</v>
      </c>
      <c r="F7" s="6">
        <v>0</v>
      </c>
      <c r="G7" s="6">
        <v>286.73</v>
      </c>
      <c r="H7" s="6">
        <v>0</v>
      </c>
    </row>
    <row r="8" spans="1:8" ht="126" x14ac:dyDescent="0.25">
      <c r="A8" s="5" t="s">
        <v>415</v>
      </c>
      <c r="B8" s="5" t="s">
        <v>414</v>
      </c>
      <c r="C8" s="5" t="s">
        <v>88</v>
      </c>
      <c r="D8" s="5" t="s">
        <v>89</v>
      </c>
      <c r="E8" s="5" t="s">
        <v>19</v>
      </c>
      <c r="F8" s="6">
        <v>0</v>
      </c>
      <c r="G8" s="6">
        <v>13.25</v>
      </c>
      <c r="H8" s="6">
        <v>0</v>
      </c>
    </row>
    <row r="9" spans="1:8" ht="157.5" x14ac:dyDescent="0.25">
      <c r="A9" s="5" t="s">
        <v>436</v>
      </c>
      <c r="B9" s="5" t="s">
        <v>435</v>
      </c>
      <c r="C9" s="5" t="s">
        <v>88</v>
      </c>
      <c r="D9" s="5" t="s">
        <v>89</v>
      </c>
      <c r="E9" s="5" t="s">
        <v>19</v>
      </c>
      <c r="F9" s="6">
        <v>0</v>
      </c>
      <c r="G9" s="6">
        <v>1220.82</v>
      </c>
      <c r="H9" s="6">
        <v>0</v>
      </c>
    </row>
    <row r="10" spans="1:8" ht="94.5" x14ac:dyDescent="0.25">
      <c r="A10" s="5" t="s">
        <v>434</v>
      </c>
      <c r="B10" s="5" t="s">
        <v>433</v>
      </c>
      <c r="C10" s="5" t="s">
        <v>145</v>
      </c>
      <c r="D10" s="5" t="s">
        <v>146</v>
      </c>
      <c r="E10" s="5" t="s">
        <v>420</v>
      </c>
      <c r="F10" s="6">
        <v>0</v>
      </c>
      <c r="G10" s="6">
        <v>292.77999999999997</v>
      </c>
      <c r="H10" s="6">
        <v>0</v>
      </c>
    </row>
    <row r="11" spans="1:8" ht="94.5" x14ac:dyDescent="0.25">
      <c r="A11" s="5" t="s">
        <v>432</v>
      </c>
      <c r="B11" s="5" t="s">
        <v>431</v>
      </c>
      <c r="C11" s="5" t="s">
        <v>153</v>
      </c>
      <c r="D11" s="5" t="s">
        <v>154</v>
      </c>
      <c r="E11" s="5" t="s">
        <v>430</v>
      </c>
      <c r="F11" s="6">
        <v>0</v>
      </c>
      <c r="G11" s="6">
        <v>111.65</v>
      </c>
      <c r="H11" s="6">
        <v>0</v>
      </c>
    </row>
    <row r="12" spans="1:8" ht="94.5" x14ac:dyDescent="0.25">
      <c r="A12" s="5" t="s">
        <v>429</v>
      </c>
      <c r="B12" s="5" t="s">
        <v>428</v>
      </c>
      <c r="C12" s="5" t="s">
        <v>153</v>
      </c>
      <c r="D12" s="5" t="s">
        <v>154</v>
      </c>
      <c r="E12" s="5" t="s">
        <v>19</v>
      </c>
      <c r="F12" s="6">
        <v>0</v>
      </c>
      <c r="G12" s="6">
        <v>12.38</v>
      </c>
      <c r="H12" s="6">
        <v>0</v>
      </c>
    </row>
    <row r="13" spans="1:8" ht="94.5" x14ac:dyDescent="0.25">
      <c r="A13" s="5" t="s">
        <v>427</v>
      </c>
      <c r="B13" s="5" t="s">
        <v>426</v>
      </c>
      <c r="C13" s="5" t="s">
        <v>153</v>
      </c>
      <c r="D13" s="5" t="s">
        <v>154</v>
      </c>
      <c r="E13" s="5" t="s">
        <v>19</v>
      </c>
      <c r="F13" s="6">
        <v>0</v>
      </c>
      <c r="G13" s="6">
        <v>2.21</v>
      </c>
      <c r="H13" s="6">
        <v>0</v>
      </c>
    </row>
    <row r="14" spans="1:8" ht="136.5" x14ac:dyDescent="0.25">
      <c r="A14" s="5" t="s">
        <v>427</v>
      </c>
      <c r="B14" s="5" t="s">
        <v>426</v>
      </c>
      <c r="C14" s="5" t="s">
        <v>185</v>
      </c>
      <c r="D14" s="5" t="s">
        <v>186</v>
      </c>
      <c r="E14" s="5" t="s">
        <v>19</v>
      </c>
      <c r="F14" s="6">
        <v>0</v>
      </c>
      <c r="G14" s="6">
        <v>4.2300000000000004</v>
      </c>
      <c r="H14" s="6">
        <v>0</v>
      </c>
    </row>
    <row r="15" spans="1:8" ht="136.5" x14ac:dyDescent="0.25">
      <c r="A15" s="5" t="s">
        <v>425</v>
      </c>
      <c r="B15" s="5" t="s">
        <v>424</v>
      </c>
      <c r="C15" s="5" t="s">
        <v>185</v>
      </c>
      <c r="D15" s="5" t="s">
        <v>186</v>
      </c>
      <c r="E15" s="5" t="s">
        <v>423</v>
      </c>
      <c r="F15" s="6">
        <v>0</v>
      </c>
      <c r="G15" s="6">
        <v>11.81</v>
      </c>
      <c r="H15" s="6">
        <v>0</v>
      </c>
    </row>
    <row r="16" spans="1:8" ht="136.5" x14ac:dyDescent="0.25">
      <c r="A16" s="5" t="s">
        <v>415</v>
      </c>
      <c r="B16" s="5" t="s">
        <v>414</v>
      </c>
      <c r="C16" s="5" t="s">
        <v>185</v>
      </c>
      <c r="D16" s="5" t="s">
        <v>186</v>
      </c>
      <c r="E16" s="5" t="s">
        <v>19</v>
      </c>
      <c r="F16" s="6">
        <v>0</v>
      </c>
      <c r="G16" s="6">
        <v>10.76</v>
      </c>
      <c r="H16" s="6">
        <v>0</v>
      </c>
    </row>
    <row r="17" spans="1:8" ht="157.5" x14ac:dyDescent="0.25">
      <c r="A17" s="5" t="s">
        <v>422</v>
      </c>
      <c r="B17" s="5" t="s">
        <v>421</v>
      </c>
      <c r="C17" s="5" t="s">
        <v>200</v>
      </c>
      <c r="D17" s="5" t="s">
        <v>652</v>
      </c>
      <c r="E17" s="5" t="s">
        <v>420</v>
      </c>
      <c r="F17" s="6">
        <v>0</v>
      </c>
      <c r="G17" s="6">
        <v>4.78</v>
      </c>
      <c r="H17" s="6">
        <v>0</v>
      </c>
    </row>
    <row r="18" spans="1:8" ht="157.5" x14ac:dyDescent="0.25">
      <c r="A18" s="5" t="s">
        <v>419</v>
      </c>
      <c r="B18" s="5" t="s">
        <v>418</v>
      </c>
      <c r="C18" s="5" t="s">
        <v>200</v>
      </c>
      <c r="D18" s="5" t="s">
        <v>652</v>
      </c>
      <c r="E18" s="5" t="s">
        <v>73</v>
      </c>
      <c r="F18" s="6">
        <v>0</v>
      </c>
      <c r="G18" s="6">
        <v>16.940000000000001</v>
      </c>
      <c r="H18" s="6">
        <v>0</v>
      </c>
    </row>
    <row r="19" spans="1:8" ht="157.5" x14ac:dyDescent="0.25">
      <c r="A19" s="5" t="s">
        <v>417</v>
      </c>
      <c r="B19" s="5" t="s">
        <v>416</v>
      </c>
      <c r="C19" s="5" t="s">
        <v>200</v>
      </c>
      <c r="D19" s="5" t="s">
        <v>652</v>
      </c>
      <c r="E19" s="5" t="s">
        <v>19</v>
      </c>
      <c r="F19" s="6">
        <v>0</v>
      </c>
      <c r="G19" s="6">
        <v>24.38</v>
      </c>
      <c r="H19" s="6">
        <v>0</v>
      </c>
    </row>
    <row r="20" spans="1:8" ht="73.5" x14ac:dyDescent="0.25">
      <c r="A20" s="5" t="s">
        <v>415</v>
      </c>
      <c r="B20" s="5" t="s">
        <v>414</v>
      </c>
      <c r="C20" s="5" t="s">
        <v>217</v>
      </c>
      <c r="D20" s="5" t="s">
        <v>218</v>
      </c>
      <c r="E20" s="5" t="s">
        <v>19</v>
      </c>
      <c r="F20" s="6">
        <v>0</v>
      </c>
      <c r="G20" s="6">
        <v>927.39</v>
      </c>
      <c r="H20" s="6">
        <v>0</v>
      </c>
    </row>
    <row r="21" spans="1:8" ht="73.5" x14ac:dyDescent="0.25">
      <c r="A21" s="5" t="s">
        <v>415</v>
      </c>
      <c r="B21" s="5" t="s">
        <v>414</v>
      </c>
      <c r="C21" s="5" t="s">
        <v>219</v>
      </c>
      <c r="D21" s="5" t="s">
        <v>220</v>
      </c>
      <c r="E21" s="5" t="s">
        <v>19</v>
      </c>
      <c r="F21" s="6">
        <v>0</v>
      </c>
      <c r="G21" s="6">
        <v>14.84</v>
      </c>
      <c r="H21" s="6">
        <v>0</v>
      </c>
    </row>
    <row r="22" spans="1:8" x14ac:dyDescent="0.25">
      <c r="E22" s="8"/>
      <c r="F22" s="9">
        <f>SUM(F3:F21)</f>
        <v>0</v>
      </c>
      <c r="G22" s="9">
        <f t="shared" ref="G22:H22" si="0">SUM(G3:G21)</f>
        <v>4815.8500000000004</v>
      </c>
      <c r="H22" s="9">
        <f t="shared" si="0"/>
        <v>647.59</v>
      </c>
    </row>
    <row r="23" spans="1:8" x14ac:dyDescent="0.25">
      <c r="E23" s="10" t="s">
        <v>620</v>
      </c>
      <c r="F23" s="9"/>
      <c r="G23" s="9"/>
      <c r="H23" s="9">
        <f>F22+G22+H22</f>
        <v>5463.4400000000005</v>
      </c>
    </row>
    <row r="24" spans="1:8" x14ac:dyDescent="0.25">
      <c r="E24" s="11"/>
      <c r="F24" s="12"/>
      <c r="G24" s="12"/>
      <c r="H24" s="12"/>
    </row>
    <row r="25" spans="1:8" x14ac:dyDescent="0.25">
      <c r="E25" s="13" t="s">
        <v>621</v>
      </c>
      <c r="F25" s="14">
        <v>0</v>
      </c>
      <c r="G25" s="14">
        <v>1725.99</v>
      </c>
      <c r="H25" s="14">
        <v>0</v>
      </c>
    </row>
    <row r="26" spans="1:8" x14ac:dyDescent="0.25">
      <c r="E26" s="15"/>
      <c r="F26" s="16"/>
      <c r="G26" s="16"/>
      <c r="H26" s="14">
        <f>F25+G25+H25</f>
        <v>1725.99</v>
      </c>
    </row>
  </sheetData>
  <autoFilter ref="A2:H23"/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ГРБС</vt:lpstr>
      <vt:lpstr>СВОД</vt:lpstr>
      <vt:lpstr>Город</vt:lpstr>
      <vt:lpstr>Кош-Агач</vt:lpstr>
      <vt:lpstr>Майма</vt:lpstr>
      <vt:lpstr>Онгудай</vt:lpstr>
      <vt:lpstr>Турочак</vt:lpstr>
      <vt:lpstr>Улаган</vt:lpstr>
      <vt:lpstr>Усть-Кан</vt:lpstr>
      <vt:lpstr>Усть-Кокса</vt:lpstr>
      <vt:lpstr>Чемал</vt:lpstr>
      <vt:lpstr>Чоя</vt:lpstr>
      <vt:lpstr>Шебалино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Peteneva</cp:lastModifiedBy>
  <cp:lastPrinted>2021-01-26T09:43:33Z</cp:lastPrinted>
  <dcterms:created xsi:type="dcterms:W3CDTF">2021-01-22T04:45:48Z</dcterms:created>
  <dcterms:modified xsi:type="dcterms:W3CDTF">2021-01-26T09:53:28Z</dcterms:modified>
</cp:coreProperties>
</file>