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к отчету 2021 года\"/>
    </mc:Choice>
  </mc:AlternateContent>
  <bookViews>
    <workbookView xWindow="75" yWindow="60" windowWidth="23055" windowHeight="12705"/>
  </bookViews>
  <sheets>
    <sheet name="2021" sheetId="17" r:id="rId1"/>
  </sheets>
  <definedNames>
    <definedName name="_xlnm._FilterDatabase" localSheetId="0" hidden="1">'2021'!$A$6:$F$78</definedName>
    <definedName name="_xlnm.Print_Area" localSheetId="0">'2021'!$A$2:$J$78</definedName>
  </definedNames>
  <calcPr calcId="162913"/>
</workbook>
</file>

<file path=xl/calcChain.xml><?xml version="1.0" encoding="utf-8"?>
<calcChain xmlns="http://schemas.openxmlformats.org/spreadsheetml/2006/main">
  <c r="H40" i="17" l="1"/>
  <c r="H39" i="17"/>
  <c r="G39" i="17"/>
  <c r="H38" i="17"/>
  <c r="H36" i="17"/>
  <c r="H34" i="17"/>
  <c r="G34" i="17"/>
  <c r="G28" i="17"/>
  <c r="H27" i="17"/>
  <c r="G22" i="17"/>
  <c r="G17" i="17"/>
  <c r="H17" i="17"/>
  <c r="F78" i="17" l="1"/>
  <c r="H74" i="17"/>
  <c r="H77" i="17"/>
  <c r="G77" i="17"/>
  <c r="H76" i="17"/>
  <c r="G76" i="17"/>
  <c r="H75" i="17"/>
  <c r="G75" i="17"/>
  <c r="G74" i="17"/>
  <c r="H73" i="17"/>
  <c r="G73" i="17"/>
  <c r="H71" i="17"/>
  <c r="G71" i="17"/>
  <c r="G70" i="17"/>
  <c r="E78" i="17"/>
  <c r="G52" i="17"/>
  <c r="H65" i="17"/>
  <c r="H59" i="17"/>
  <c r="H69" i="17"/>
  <c r="G69" i="17"/>
  <c r="H68" i="17"/>
  <c r="G68" i="17"/>
  <c r="H67" i="17"/>
  <c r="G67" i="17"/>
  <c r="H66" i="17"/>
  <c r="G66" i="17"/>
  <c r="H64" i="17"/>
  <c r="G64" i="17"/>
  <c r="H63" i="17"/>
  <c r="G63" i="17"/>
  <c r="H62" i="17"/>
  <c r="G62" i="17"/>
  <c r="H61" i="17"/>
  <c r="G61" i="17"/>
  <c r="H60" i="17"/>
  <c r="G60" i="17"/>
  <c r="H58" i="17"/>
  <c r="G58" i="17"/>
  <c r="H57" i="17"/>
  <c r="G57" i="17"/>
  <c r="H56" i="17"/>
  <c r="G56" i="17"/>
  <c r="H55" i="17"/>
  <c r="G55" i="17"/>
  <c r="H54" i="17"/>
  <c r="G54" i="17"/>
  <c r="H53" i="17"/>
  <c r="G53" i="17"/>
  <c r="H51" i="17"/>
  <c r="G51" i="17"/>
  <c r="H50" i="17"/>
  <c r="G50" i="17"/>
  <c r="H49" i="17"/>
  <c r="G49" i="17"/>
  <c r="H48" i="17"/>
  <c r="G48" i="17"/>
  <c r="H47" i="17"/>
  <c r="G47" i="17"/>
  <c r="H46" i="17"/>
  <c r="G46" i="17"/>
  <c r="H45" i="17"/>
  <c r="G45" i="17"/>
  <c r="H44" i="17"/>
  <c r="G44" i="17"/>
  <c r="H43" i="17"/>
  <c r="G43" i="17"/>
  <c r="H42" i="17"/>
  <c r="G42" i="17"/>
  <c r="G40" i="17"/>
  <c r="G41" i="17"/>
  <c r="H78" i="17" l="1"/>
  <c r="G59" i="17"/>
  <c r="H52" i="17"/>
  <c r="G65" i="17"/>
  <c r="H41" i="17"/>
  <c r="H72" i="17"/>
  <c r="G72" i="17"/>
  <c r="H70" i="17"/>
  <c r="D78" i="17"/>
  <c r="G78" i="17" s="1"/>
  <c r="G38" i="17" l="1"/>
  <c r="H37" i="17"/>
  <c r="G37" i="17" l="1"/>
  <c r="G36" i="17"/>
  <c r="G31" i="17"/>
  <c r="H13" i="17"/>
  <c r="G13" i="17"/>
  <c r="H35" i="17" l="1"/>
  <c r="G35" i="17"/>
  <c r="H33" i="17"/>
  <c r="H32" i="17"/>
  <c r="G32" i="17"/>
  <c r="H31" i="17"/>
  <c r="H30" i="17"/>
  <c r="G30" i="17"/>
  <c r="H29" i="17"/>
  <c r="G29" i="17"/>
  <c r="H28" i="17"/>
  <c r="G27" i="17"/>
  <c r="H26" i="17"/>
  <c r="G26" i="17"/>
  <c r="H25" i="17"/>
  <c r="G25" i="17"/>
  <c r="H24" i="17"/>
  <c r="G24" i="17"/>
  <c r="H23" i="17"/>
  <c r="H22" i="17"/>
  <c r="H21" i="17"/>
  <c r="G21" i="17"/>
  <c r="H20" i="17"/>
  <c r="G20" i="17"/>
  <c r="H19" i="17"/>
  <c r="H18" i="17"/>
  <c r="G18" i="17"/>
  <c r="H16" i="17"/>
  <c r="H15" i="17"/>
  <c r="G15" i="17"/>
  <c r="H14" i="17"/>
  <c r="G14" i="17"/>
  <c r="H12" i="17"/>
  <c r="G12" i="17"/>
  <c r="H11" i="17"/>
  <c r="G11" i="17"/>
  <c r="H10" i="17"/>
  <c r="G10" i="17"/>
  <c r="H9" i="17"/>
  <c r="G9" i="17"/>
  <c r="H8" i="17"/>
  <c r="G8" i="17"/>
  <c r="G33" i="17"/>
  <c r="G23" i="17"/>
  <c r="G19" i="17"/>
  <c r="G16" i="17"/>
  <c r="H7" i="17" l="1"/>
  <c r="G7" i="17"/>
</calcChain>
</file>

<file path=xl/sharedStrings.xml><?xml version="1.0" encoding="utf-8"?>
<sst xmlns="http://schemas.openxmlformats.org/spreadsheetml/2006/main" count="241" uniqueCount="128">
  <si>
    <t>Наименование показателя</t>
  </si>
  <si>
    <t>07</t>
  </si>
  <si>
    <t>Среднее профессиональное образование</t>
  </si>
  <si>
    <t>04</t>
  </si>
  <si>
    <t>09</t>
  </si>
  <si>
    <t>Стационарная медицинская помощь</t>
  </si>
  <si>
    <t>01</t>
  </si>
  <si>
    <t>Амбулаторная помощь</t>
  </si>
  <si>
    <t>02</t>
  </si>
  <si>
    <t>Медицинская помощь в дневных стационарах всех типов</t>
  </si>
  <si>
    <t>03</t>
  </si>
  <si>
    <t>Скорая медицинская помощь</t>
  </si>
  <si>
    <t>05</t>
  </si>
  <si>
    <t>06</t>
  </si>
  <si>
    <t>Другие вопросы в области здравоохранения</t>
  </si>
  <si>
    <t>Социальное обеспечение населения</t>
  </si>
  <si>
    <t>11</t>
  </si>
  <si>
    <t>Другие общегосударственные вопросы</t>
  </si>
  <si>
    <t>13</t>
  </si>
  <si>
    <t>08</t>
  </si>
  <si>
    <t>12</t>
  </si>
  <si>
    <t>Периодическая печать и издательства</t>
  </si>
  <si>
    <t>Прикладные научные исследования в области общегосударственных вопросов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</si>
  <si>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</si>
  <si>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</si>
  <si>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</si>
  <si>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</si>
  <si>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</si>
  <si>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</si>
  <si>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Коммунальное хозяйство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</si>
  <si>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</si>
  <si>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</si>
  <si>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</si>
  <si>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Связь и информатика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</si>
  <si>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</si>
  <si>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</si>
  <si>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</si>
  <si>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Мобилизационная и вневойсковая подготовка</t>
  </si>
  <si>
    <t>Пенсионное обеспечение</t>
  </si>
  <si>
    <t>Социальное обслуживание населения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</si>
  <si>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</si>
  <si>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</si>
  <si>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</si>
  <si>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</si>
  <si>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Другие вопросы в области социальной политики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</si>
  <si>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</si>
  <si>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</si>
  <si>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</si>
  <si>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Общеэкономические вопросы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</si>
  <si>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</si>
  <si>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</si>
  <si>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</si>
  <si>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</si>
  <si>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</si>
  <si>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</si>
  <si>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</si>
  <si>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Транспорт</t>
  </si>
  <si>
    <t>Обеспечение пожарной безопасности</t>
  </si>
  <si>
    <t xml:space="preserve">Итого расходов </t>
  </si>
  <si>
    <t>Дорожное хозяйство (дорожные фонды)</t>
  </si>
  <si>
    <t>Жилищное хозяйство</t>
  </si>
  <si>
    <t>Обслуживание государственного внутреннего и муниципального долга</t>
  </si>
  <si>
    <t>(тыс. рублей)</t>
  </si>
  <si>
    <t>Дошкольное образование</t>
  </si>
  <si>
    <t>Экологический контроль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</si>
  <si>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</si>
  <si>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</si>
  <si>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Прикладные научные исследования в области национальной экономики</t>
  </si>
  <si>
    <t>2</t>
  </si>
  <si>
    <t>3</t>
  </si>
  <si>
    <t>4</t>
  </si>
  <si>
    <t>Благоустройство</t>
  </si>
  <si>
    <t xml:space="preserve">                                                            </t>
  </si>
  <si>
    <t>КБК</t>
  </si>
  <si>
    <t>Раздел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</si>
  <si>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</si>
  <si>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</si>
  <si>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</si>
  <si>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</si>
  <si>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</si>
  <si>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</si>
  <si>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</si>
  <si>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</si>
  <si>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</si>
  <si>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</si>
  <si>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</si>
  <si>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</si>
  <si>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Заготовка, переработка, хранение и обеспечение безопасности донорской крови и её компонентов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</si>
  <si>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</si>
  <si>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</si>
  <si>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</si>
  <si>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</si>
  <si>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</si>
  <si>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Дополнительное образование детей
</t>
  </si>
  <si>
    <t>Под раз дел</t>
  </si>
  <si>
    <t>Первоначальный план    на 2021 год</t>
  </si>
  <si>
    <t>Уточненный план на 2021 год</t>
  </si>
  <si>
    <t>исполнение за 2021 год</t>
  </si>
  <si>
    <t>Пояснение исполнения к первоначальному плану</t>
  </si>
  <si>
    <t>Пояснение исполнения к уточненному плану</t>
  </si>
  <si>
    <t>Невысокое исполнение по разделу связаны с экономией средств по итогам закупок</t>
  </si>
  <si>
    <t>Исполнение расходов больше первоначального  плана в связи с  увеличением бюджетных ассигнований на приобретение пожарных автомобилей , на законтрактованные остатки на начало года</t>
  </si>
  <si>
    <t>Уточнением КБК и поступлением дотации за достижение показателей деятельности органов исполнительной власти</t>
  </si>
  <si>
    <t xml:space="preserve">Уточненный план  превышает первоначальные плановые показатели за счет безвозм. поступлений на  на обеспечение устойчивого сокращения непригодного для проживания жилого фонда в части переселения граждан из аварийного жилфонда за счет средств фонда содействия реформированию ЖКХ , поступлений из ФБ   на софинансирование капитальных вложений за счет средств резервного фонда Правительства РФ, а также созданием  спецжилфонда для учителей в муниципальных образованиях </t>
  </si>
  <si>
    <t>Бюджетные ассигнования увеличены: на сложившиеся законтрактованные остатки на начало года, на повышение заработной платы отдельным работникам по Указам Президента РФ, на осуществление   бюджетных инвестиций в объекты образования  и проведением иных мероприятий в рамках реализации национальных проектов Демография и Образование,  выплаты за классное руководство в среднем профессиональном образовании , обеспечением антитеррористической защищенности объектов образования, вводом объектов в эксплуатацию и увеличением контингента</t>
  </si>
  <si>
    <t>Бюджетные ассигнования увеличены с  повышением уровня   заработной платы отдельных категорий работников с реализацией Указов Президента РФ, с предоставлением  межбюджетных трансфертов из средств федерального бюджета   на реализацию национальных проектов</t>
  </si>
  <si>
    <t>Не выполнение плана сложился из-за  экономии в связи со снижение тарифов на энергоснабжение, а также уменьшением объемов потребления теплоэнергии в связи с теплыми погодными условиями в период отопительного сезона 2021 года</t>
  </si>
  <si>
    <t>Уточненный план  превышает первоначальные плановые показатели за счет покрытия дефицита территориальной программы государственных гарантий оказания бесплатной медицинской помощи населению,  с предоставлением межбюджетных трансфертов из  ФБ  территориальному фонду ОМС,  в связи с организацией оказания медицинской помощи  гражданам заболевших новой коронавирусной инфекцией, углубленной диспансеризацией, стимулированием  мед.работников, участвующим в проведении вакцинации взрослого населения  и т.д.</t>
  </si>
  <si>
    <t>Невыполнение плана  связано  с длительными сроками проведения закупок, оплатой по факту выполненных работ и поздними сроками  поступления дотации на поддержку мер по обеспечению сбалансированности бюджетов субъектов РФ на финансовое обеспечение мероприятий по борьбе с новой коронавирусной инфекцией</t>
  </si>
  <si>
    <t xml:space="preserve"> Неполное освоение бюджетных ассигнований 1) Заявительный характер выплаты пособий и компенсаций, 2) Уменьшение численности получателей выплат, пособий и компенсаций по сравнению с запланированной, 3) Невозможность заключения государственного контракта по итогам конкурса в связи с отсутствием претендентов (поставщиков, подрядчиков, исполнителей)</t>
  </si>
  <si>
    <t>Плановые назначения изменились в связи с направлением  ассигнований с мер на  администрирование  переданных полномочий, увеличением количества получателей мер социальной поддержки, внедрением технологии "Социальный туризм" для граждан старшего поколения и ГИС Катарсис, укреплением  материально технической базы управлений соцзащиты, а также поступлением дотации за достижение показателей деятельности органов исполнительной власти</t>
  </si>
  <si>
    <t>Уточненный план  превышает первоначальные плановые показатели  в связи с изданием произведений на родном языке в рамках  поддержки коренных малочисленных народов</t>
  </si>
  <si>
    <t xml:space="preserve">В связи проведением  эффективной кредитной политики </t>
  </si>
  <si>
    <t xml:space="preserve">Уточненный план  превышает первоначальные плановые показатели  в связи повышением уровня оплаты труда отдельных категорий работников в рамках реализации Указов Президента РФ и МРОТ и предоставлением дотаций на сбалансированность муниципальным образованиям на решение вопросов местного значения </t>
  </si>
  <si>
    <t xml:space="preserve">Исполнение расходов больше первоначального  плана в связи с  увеличением бюджетных ассигнований на повышение оплаты труда отдельных категорий работников,  попадающих под действие Указов Президента РФ  и поступлением дотации за достижение показателей деятельности органов исполнительной власти, а также законтрактованных  остатков на начало  года . Не исполнение  плана по Резервному фонду связано с отражением исполнения расходов за счет средств резервного фонда  по другим  разделам </t>
  </si>
  <si>
    <t xml:space="preserve">Исполнение расходов больше первоначального  плана в связи с  увеличением бюджетных ассигнований на создание  защищенной сети и защита информации  в рамках мобилизационных мероприятий </t>
  </si>
  <si>
    <t>В целом по разделу фактические расходы исполнены  на уровне первоначального плана, однако по подразделам  исполнение расходов  меньше и больше первоначального  плана в связи с  уточнением бюджетной классификации (далее КБК) по  расходам , перераспределением  бюджетных ассигнований в целях обеспечения МРОТ в бюджетной сфере, уточнением мероприятий индивидуальной программы социально-экономического развития Республики Алтай и  увеличением бюджетных ассигнований на финансовое обеспечение дорожной деятельности за счет средств резервного фонда Правительства РФ</t>
  </si>
  <si>
    <t>Плановые назначения увеличились  за счет поступления субсидий  на оснащение объектов спортивной инфраструктуры спортивно-технологическим оборудованием, возвратом законтрактованных остатков, с  повышением уровня   заработной платы отдельных категорий работников с реализацией Указов Президента РФ, а также поступлением дотации за достижение показателей деятельности органов исполнительной власти</t>
  </si>
  <si>
    <t>Уточненный план  меньше  первоначальных плановых показателей в связи   реструктуризацией бюджетного кредита и досрочным погашением коммерческого кредита</t>
  </si>
  <si>
    <t xml:space="preserve"> Неисполнение расходов резервного фонда связано с  отражением  расходов  по направлениям выделения средств  по соответствующим  разделам, а также  не востребованностью   средств резервного фонда,  экономией по итогам закупок, оплатой по факту выполненных работ, антиковидными мерами, с наличием законтрактованных остатков  по итогам  длительных процедур закупок</t>
  </si>
  <si>
    <t>Экономией по итогам закупок, оплата по факту</t>
  </si>
  <si>
    <t>Невысокое исполнение по разделу  связаны с оплатой по факту выполнения работ, с нарушением сроков  подрядчиками их дисквалификация и судебные разбирательства, с  длительностью проведения конкурсных процедур и экономией по итогам закупок, экономия в связи со снижение тарифов на энергоснабжение, а также уменьшением объемов потребления теплоэнергии в связи с теплыми погодными условиями в период отопительного сезона 2021 года</t>
  </si>
  <si>
    <t>Невыполнение  плана из-за  нарушений условий контрактов контрагентами, отсутствием  актов выполненных работ, с  длительностью проведения конкурсных процедур и экономией по итогам закупок</t>
  </si>
  <si>
    <t>Невыполнение  плана связаны с  расторжением контрактов из-за  нарушения условий контрактов контрагентами, оплата по факту выполненных  работ, экономия по закупкам, а также применение дистанционных форм  переподготовки и повышения квалификации, экономии в связи со снижение тарифов на энергоснабжение, а также уменьшением объемов потребления теплоэнергии в связи с теплыми погодными условиями в период отопительного сезона 2021 года</t>
  </si>
  <si>
    <t xml:space="preserve">Невыполнение плана  связано  с длительными сроками проведения закупок </t>
  </si>
  <si>
    <t xml:space="preserve">Сведения о фактически произведенных расходах республиканского  бюджета Республики Алтай  по разделам и подразделам классификации расходов на 2021 год в сравнении с первоначально  утвержденными законом о бюджете значениями и  уточненными  значениями </t>
  </si>
  <si>
    <t>Темп  роста или снижения фактических расходов  к первоначальному плану , %</t>
  </si>
  <si>
    <t>Темп  роста или снижения фактических расходов  к уточненному  плану 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</si>
</sst>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##\ ###\ ###\ ###\ #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49" fontId="2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4" fillId="2" borderId="0" xfId="0" applyFont="1" applyFill="1"/>
    <xf numFmtId="0" fontId="5" fillId="2" borderId="0" xfId="0" applyFont="1" applyFill="1" applyBorder="1" applyAlignment="1">
      <alignment horizontal="justify" vertical="center" wrapText="1" shrinkToFit="1"/>
    </xf>
    <xf numFmtId="0" fontId="0" fillId="2" borderId="0" xfId="0" applyFont="1" applyFill="1"/>
    <xf numFmtId="0" fontId="2" fillId="2" borderId="0" xfId="0" applyFont="1" applyFill="1" applyBorder="1" applyAlignment="1">
      <alignment horizontal="right" shrinkToFit="1"/>
    </xf>
    <xf numFmtId="49" fontId="5" fillId="2" borderId="0" xfId="0" applyNumberFormat="1" applyFont="1" applyFill="1" applyAlignment="1">
      <alignment shrinkToFit="1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 vertical="top"/>
    </xf>
    <xf numFmtId="49" fontId="5" fillId="2" borderId="1" xfId="0" applyNumberFormat="1" applyFont="1" applyFill="1" applyBorder="1" applyAlignment="1">
      <alignment vertical="center" wrapText="1" shrinkToFit="1"/>
    </xf>
    <xf numFmtId="49" fontId="6" fillId="2" borderId="1" xfId="0" applyNumberFormat="1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13" fillId="0" borderId="1" xfId="0" applyNumberFormat="1" applyFont="1" applyBorder="1"/>
    <xf numFmtId="0" fontId="13" fillId="2" borderId="0" xfId="0" applyFont="1" applyFill="1"/>
    <xf numFmtId="0" fontId="14" fillId="2" borderId="0" xfId="0" applyFont="1" applyFill="1"/>
    <xf numFmtId="0" fontId="14" fillId="2" borderId="1" xfId="0" applyFont="1" applyFill="1" applyBorder="1" applyAlignment="1">
      <alignment horizontal="center"/>
    </xf>
    <xf numFmtId="0" fontId="14" fillId="0" borderId="0" xfId="0" applyFont="1"/>
    <xf numFmtId="0" fontId="6" fillId="2" borderId="5" xfId="0" applyFont="1" applyFill="1" applyBorder="1" applyAlignment="1">
      <alignment horizontal="center" wrapText="1" shrinkToFit="1"/>
    </xf>
    <xf numFmtId="0" fontId="14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vertical="top" wrapText="1"/>
    </xf>
    <xf numFmtId="0" fontId="14" fillId="0" borderId="6" xfId="0" applyFont="1" applyBorder="1"/>
    <xf numFmtId="0" fontId="7" fillId="2" borderId="5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 shrinkToFit="1"/>
    </xf>
    <xf numFmtId="49" fontId="5" fillId="2" borderId="8" xfId="0" applyNumberFormat="1" applyFont="1" applyFill="1" applyBorder="1" applyAlignment="1">
      <alignment horizontal="center" vertical="center" shrinkToFit="1"/>
    </xf>
    <xf numFmtId="2" fontId="13" fillId="0" borderId="8" xfId="0" applyNumberFormat="1" applyFont="1" applyBorder="1"/>
    <xf numFmtId="0" fontId="14" fillId="0" borderId="9" xfId="0" applyFont="1" applyBorder="1" applyAlignment="1"/>
    <xf numFmtId="165" fontId="16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 wrapText="1"/>
    </xf>
    <xf numFmtId="164" fontId="13" fillId="2" borderId="8" xfId="0" applyNumberFormat="1" applyFont="1" applyFill="1" applyBorder="1" applyAlignment="1">
      <alignment horizontal="right" vertical="center"/>
    </xf>
    <xf numFmtId="2" fontId="13" fillId="0" borderId="8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2" fontId="14" fillId="0" borderId="1" xfId="0" applyNumberFormat="1" applyFont="1" applyBorder="1" applyAlignment="1">
      <alignment horizontal="justify" vertical="top"/>
    </xf>
    <xf numFmtId="0" fontId="5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14" fillId="0" borderId="6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justify" vertical="top"/>
    </xf>
    <xf numFmtId="0" fontId="14" fillId="0" borderId="6" xfId="0" applyFont="1" applyBorder="1" applyAlignment="1">
      <alignment horizontal="justify"/>
    </xf>
    <xf numFmtId="0" fontId="14" fillId="0" borderId="1" xfId="0" applyFont="1" applyBorder="1" applyAlignment="1">
      <alignment horizontal="justify"/>
    </xf>
    <xf numFmtId="2" fontId="14" fillId="0" borderId="1" xfId="0" applyNumberFormat="1" applyFont="1" applyBorder="1" applyAlignment="1">
      <alignment horizontal="justify"/>
    </xf>
    <xf numFmtId="0" fontId="11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14" fillId="2" borderId="4" xfId="0" applyFont="1" applyFill="1" applyBorder="1" applyAlignment="1">
      <alignment horizontal="justify" vertical="top"/>
    </xf>
    <xf numFmtId="0" fontId="14" fillId="2" borderId="6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right" vertical="top"/>
    </xf>
    <xf numFmtId="0" fontId="14" fillId="2" borderId="3" xfId="0" applyFont="1" applyFill="1" applyBorder="1" applyAlignment="1">
      <alignment horizontal="justify" vertical="top"/>
    </xf>
    <xf numFmtId="0" fontId="14" fillId="2" borderId="1" xfId="0" applyFont="1" applyFill="1" applyBorder="1" applyAlignment="1">
      <alignment horizontal="justify" vertical="top"/>
    </xf>
  </cellXfs>
  <cellStyles count="105">
    <cellStyle name="Excel Built-in Normal" xfId="4"/>
    <cellStyle name="Обычный" xfId="0" builtinId="0"/>
    <cellStyle name="Обычный 10" xfId="81"/>
    <cellStyle name="Обычный 11" xfId="85"/>
    <cellStyle name="Обычный 12" xfId="89"/>
    <cellStyle name="Обычный 13" xfId="93"/>
    <cellStyle name="Обычный 14" xfId="97"/>
    <cellStyle name="Обычный 15" xfId="101"/>
    <cellStyle name="Обычный 2" xfId="1"/>
    <cellStyle name="Обычный 2 10" xfId="30"/>
    <cellStyle name="Обычный 2 11" xfId="33"/>
    <cellStyle name="Обычный 2 12" xfId="36"/>
    <cellStyle name="Обычный 2 13" xfId="39"/>
    <cellStyle name="Обычный 2 14" xfId="42"/>
    <cellStyle name="Обычный 2 15" xfId="49"/>
    <cellStyle name="Обычный 2 16" xfId="48"/>
    <cellStyle name="Обычный 2 17" xfId="52"/>
    <cellStyle name="Обычный 2 18" xfId="55"/>
    <cellStyle name="Обычный 2 19" xfId="58"/>
    <cellStyle name="Обычный 2 2" xfId="5"/>
    <cellStyle name="Обычный 2 2 2" xfId="7"/>
    <cellStyle name="Обычный 2 20" xfId="61"/>
    <cellStyle name="Обычный 2 21" xfId="64"/>
    <cellStyle name="Обычный 2 22" xfId="70"/>
    <cellStyle name="Обычный 2 23" xfId="74"/>
    <cellStyle name="Обычный 2 24" xfId="78"/>
    <cellStyle name="Обычный 2 25" xfId="82"/>
    <cellStyle name="Обычный 2 26" xfId="86"/>
    <cellStyle name="Обычный 2 27" xfId="90"/>
    <cellStyle name="Обычный 2 28" xfId="94"/>
    <cellStyle name="Обычный 2 29" xfId="98"/>
    <cellStyle name="Обычный 2 3" xfId="11"/>
    <cellStyle name="Обычный 2 30" xfId="102"/>
    <cellStyle name="Обычный 2 4" xfId="15"/>
    <cellStyle name="Обычный 2 5" xfId="10"/>
    <cellStyle name="Обычный 2 6" xfId="18"/>
    <cellStyle name="Обычный 2 7" xfId="21"/>
    <cellStyle name="Обычный 2 8" xfId="24"/>
    <cellStyle name="Обычный 2 9" xfId="27"/>
    <cellStyle name="Обычный 3" xfId="3"/>
    <cellStyle name="Обычный 3 10" xfId="34"/>
    <cellStyle name="Обычный 3 11" xfId="37"/>
    <cellStyle name="Обычный 3 12" xfId="40"/>
    <cellStyle name="Обычный 3 13" xfId="43"/>
    <cellStyle name="Обычный 3 14" xfId="45"/>
    <cellStyle name="Обычный 3 15" xfId="50"/>
    <cellStyle name="Обычный 3 16" xfId="53"/>
    <cellStyle name="Обычный 3 17" xfId="56"/>
    <cellStyle name="Обычный 3 18" xfId="59"/>
    <cellStyle name="Обычный 3 19" xfId="62"/>
    <cellStyle name="Обычный 3 2" xfId="6"/>
    <cellStyle name="Обычный 3 2 2" xfId="9"/>
    <cellStyle name="Обычный 3 20" xfId="65"/>
    <cellStyle name="Обычный 3 21" xfId="67"/>
    <cellStyle name="Обычный 3 22" xfId="72"/>
    <cellStyle name="Обычный 3 23" xfId="76"/>
    <cellStyle name="Обычный 3 24" xfId="80"/>
    <cellStyle name="Обычный 3 25" xfId="84"/>
    <cellStyle name="Обычный 3 26" xfId="88"/>
    <cellStyle name="Обычный 3 27" xfId="92"/>
    <cellStyle name="Обычный 3 28" xfId="96"/>
    <cellStyle name="Обычный 3 29" xfId="100"/>
    <cellStyle name="Обычный 3 3" xfId="12"/>
    <cellStyle name="Обычный 3 30" xfId="104"/>
    <cellStyle name="Обычный 3 4" xfId="16"/>
    <cellStyle name="Обычный 3 5" xfId="19"/>
    <cellStyle name="Обычный 3 6" xfId="22"/>
    <cellStyle name="Обычный 3 7" xfId="25"/>
    <cellStyle name="Обычный 3 8" xfId="28"/>
    <cellStyle name="Обычный 3 9" xfId="31"/>
    <cellStyle name="Обычный 4" xfId="2"/>
    <cellStyle name="Обычный 4 10" xfId="35"/>
    <cellStyle name="Обычный 4 11" xfId="38"/>
    <cellStyle name="Обычный 4 12" xfId="41"/>
    <cellStyle name="Обычный 4 13" xfId="44"/>
    <cellStyle name="Обычный 4 14" xfId="46"/>
    <cellStyle name="Обычный 4 15" xfId="51"/>
    <cellStyle name="Обычный 4 16" xfId="54"/>
    <cellStyle name="Обычный 4 17" xfId="57"/>
    <cellStyle name="Обычный 4 18" xfId="60"/>
    <cellStyle name="Обычный 4 19" xfId="63"/>
    <cellStyle name="Обычный 4 2" xfId="8"/>
    <cellStyle name="Обычный 4 20" xfId="66"/>
    <cellStyle name="Обычный 4 21" xfId="68"/>
    <cellStyle name="Обычный 4 22" xfId="71"/>
    <cellStyle name="Обычный 4 23" xfId="75"/>
    <cellStyle name="Обычный 4 24" xfId="79"/>
    <cellStyle name="Обычный 4 25" xfId="83"/>
    <cellStyle name="Обычный 4 26" xfId="87"/>
    <cellStyle name="Обычный 4 27" xfId="91"/>
    <cellStyle name="Обычный 4 28" xfId="95"/>
    <cellStyle name="Обычный 4 29" xfId="99"/>
    <cellStyle name="Обычный 4 3" xfId="13"/>
    <cellStyle name="Обычный 4 30" xfId="103"/>
    <cellStyle name="Обычный 4 4" xfId="17"/>
    <cellStyle name="Обычный 4 5" xfId="20"/>
    <cellStyle name="Обычный 4 6" xfId="23"/>
    <cellStyle name="Обычный 4 7" xfId="26"/>
    <cellStyle name="Обычный 4 8" xfId="29"/>
    <cellStyle name="Обычный 4 9" xfId="32"/>
    <cellStyle name="Обычный 5 2" xfId="14"/>
    <cellStyle name="Обычный 6" xfId="47"/>
    <cellStyle name="Обычный 7" xfId="69"/>
    <cellStyle name="Обычный 8" xfId="73"/>
    <cellStyle name="Обычный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view="pageLayout" workbookViewId="0">
      <selection activeCell="H6" sqref="H6"/>
    </sheetView>
  </sheetViews>
  <sheetFormatPr defaultRowHeight="12.75" x14ac:dyDescent="0.2"/>
  <cols>
    <col min="1" max="1" width="46.5703125" customWidth="1"/>
    <col min="2" max="2" width="6" customWidth="1"/>
    <col min="3" max="3" width="6.42578125" customWidth="1"/>
    <col min="4" max="4" width="12.85546875" customWidth="1"/>
    <col min="5" max="5" width="14.7109375" customWidth="1"/>
    <col min="6" max="7" width="13.28515625" customWidth="1"/>
    <col min="8" max="8" width="11.42578125" customWidth="1"/>
    <col min="9" max="9" width="26.42578125" style="18" customWidth="1"/>
    <col min="10" max="10" width="23.7109375" style="18" customWidth="1"/>
  </cols>
  <sheetData>
    <row r="1" spans="1:10" s="3" customFormat="1" ht="16.5" x14ac:dyDescent="0.25">
      <c r="A1" s="4" t="s">
        <v>72</v>
      </c>
      <c r="B1" s="9"/>
      <c r="C1" s="7"/>
      <c r="D1" s="7"/>
      <c r="E1" s="54"/>
      <c r="F1" s="54"/>
      <c r="I1" s="15"/>
      <c r="J1" s="15"/>
    </row>
    <row r="2" spans="1:10" s="5" customFormat="1" ht="95.45" customHeight="1" x14ac:dyDescent="0.2">
      <c r="A2" s="47" t="s">
        <v>125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5" customFormat="1" ht="15.75" customHeight="1" thickBot="1" x14ac:dyDescent="0.3">
      <c r="A3" s="8"/>
      <c r="B3" s="8"/>
      <c r="C3" s="8"/>
      <c r="D3" s="8"/>
      <c r="E3" s="8"/>
      <c r="F3" s="6" t="s">
        <v>62</v>
      </c>
      <c r="I3" s="16"/>
      <c r="J3" s="16"/>
    </row>
    <row r="4" spans="1:10" s="5" customFormat="1" ht="49.5" customHeight="1" x14ac:dyDescent="0.2">
      <c r="A4" s="52" t="s">
        <v>0</v>
      </c>
      <c r="B4" s="39" t="s">
        <v>73</v>
      </c>
      <c r="C4" s="39"/>
      <c r="D4" s="40" t="s">
        <v>95</v>
      </c>
      <c r="E4" s="40" t="s">
        <v>96</v>
      </c>
      <c r="F4" s="40" t="s">
        <v>97</v>
      </c>
      <c r="G4" s="48" t="s">
        <v>126</v>
      </c>
      <c r="H4" s="48" t="s">
        <v>127</v>
      </c>
      <c r="I4" s="55" t="s">
        <v>98</v>
      </c>
      <c r="J4" s="50" t="s">
        <v>99</v>
      </c>
    </row>
    <row r="5" spans="1:10" s="5" customFormat="1" ht="80.25" customHeight="1" x14ac:dyDescent="0.2">
      <c r="A5" s="53"/>
      <c r="B5" s="10" t="s">
        <v>74</v>
      </c>
      <c r="C5" s="10" t="s">
        <v>94</v>
      </c>
      <c r="D5" s="41"/>
      <c r="E5" s="41"/>
      <c r="F5" s="41"/>
      <c r="G5" s="49"/>
      <c r="H5" s="49"/>
      <c r="I5" s="56"/>
      <c r="J5" s="51"/>
    </row>
    <row r="6" spans="1:10" s="5" customFormat="1" ht="20.100000000000001" customHeight="1" x14ac:dyDescent="0.25">
      <c r="A6" s="19">
        <v>1</v>
      </c>
      <c r="B6" s="11" t="s">
        <v>68</v>
      </c>
      <c r="C6" s="11" t="s">
        <v>69</v>
      </c>
      <c r="D6" s="11" t="s">
        <v>70</v>
      </c>
      <c r="E6" s="12">
        <v>5</v>
      </c>
      <c r="F6" s="12">
        <v>6</v>
      </c>
      <c r="G6" s="13">
        <v>7</v>
      </c>
      <c r="H6" s="13">
        <v>8</v>
      </c>
      <c r="I6" s="17">
        <v>9</v>
      </c>
      <c r="J6" s="20">
        <v>10</v>
      </c>
    </row>
    <row r="7" spans="1:10" ht="21.75" customHeight="1" x14ac:dyDescent="0.2">
      <c r="A7" s="21" t="s">
        <v>75</v>
      </c>
      <c r="B7" s="2" t="s">
        <v>6</v>
      </c>
      <c r="C7" s="2"/>
      <c r="D7" s="30">
        <v>1001794.7</v>
      </c>
      <c r="E7" s="28">
        <v>1088530.48606</v>
      </c>
      <c r="F7" s="28">
        <v>1039702.18435</v>
      </c>
      <c r="G7" s="31">
        <f>F7/D7*100</f>
        <v>103.78395736671395</v>
      </c>
      <c r="H7" s="31">
        <f>F7/E7*100</f>
        <v>95.514291759825952</v>
      </c>
      <c r="I7" s="38" t="s">
        <v>114</v>
      </c>
      <c r="J7" s="43" t="s">
        <v>119</v>
      </c>
    </row>
    <row r="8" spans="1:10" ht="63.75" customHeight="1" x14ac:dyDescent="0.2">
      <c r="A8" s="21" t="s">
        <v>50</v>
      </c>
      <c r="B8" s="1" t="s">
        <v>6</v>
      </c>
      <c r="C8" s="1" t="s">
        <v>10</v>
      </c>
      <c r="D8" s="32">
        <v>96788</v>
      </c>
      <c r="E8" s="29">
        <v>93637.196489999988</v>
      </c>
      <c r="F8" s="29">
        <v>92417.026769999997</v>
      </c>
      <c r="G8" s="33">
        <f t="shared" ref="G8:G36" si="0">F8/D8*100</f>
        <v>95.483971949001941</v>
      </c>
      <c r="H8" s="33">
        <f t="shared" ref="H8:H35" si="1">F8/E8*100</f>
        <v>98.696917714606826</v>
      </c>
      <c r="I8" s="38"/>
      <c r="J8" s="43"/>
    </row>
    <row r="9" spans="1:10" ht="65.25" customHeight="1" x14ac:dyDescent="0.2">
      <c r="A9" s="21" t="s">
        <v>35</v>
      </c>
      <c r="B9" s="1" t="s">
        <v>6</v>
      </c>
      <c r="C9" s="1" t="s">
        <v>3</v>
      </c>
      <c r="D9" s="32">
        <v>140923</v>
      </c>
      <c r="E9" s="29">
        <v>133929.29199999999</v>
      </c>
      <c r="F9" s="29">
        <v>131795.63144</v>
      </c>
      <c r="G9" s="33">
        <f t="shared" si="0"/>
        <v>93.523151962419192</v>
      </c>
      <c r="H9" s="33">
        <f t="shared" si="1"/>
        <v>98.406875353302098</v>
      </c>
      <c r="I9" s="38"/>
      <c r="J9" s="43"/>
    </row>
    <row r="10" spans="1:10" ht="16.5" customHeight="1" x14ac:dyDescent="0.2">
      <c r="A10" s="21" t="s">
        <v>36</v>
      </c>
      <c r="B10" s="1" t="s">
        <v>6</v>
      </c>
      <c r="C10" s="1" t="s">
        <v>12</v>
      </c>
      <c r="D10" s="32">
        <v>78616.399999999994</v>
      </c>
      <c r="E10" s="29">
        <v>85437.848809999996</v>
      </c>
      <c r="F10" s="29">
        <v>81520.063609999997</v>
      </c>
      <c r="G10" s="33">
        <f t="shared" si="0"/>
        <v>103.69345786629762</v>
      </c>
      <c r="H10" s="33">
        <f t="shared" si="1"/>
        <v>95.414461793493274</v>
      </c>
      <c r="I10" s="38"/>
      <c r="J10" s="43"/>
    </row>
    <row r="11" spans="1:10" ht="52.5" customHeight="1" x14ac:dyDescent="0.2">
      <c r="A11" s="21" t="s">
        <v>31</v>
      </c>
      <c r="B11" s="1" t="s">
        <v>6</v>
      </c>
      <c r="C11" s="1" t="s">
        <v>13</v>
      </c>
      <c r="D11" s="32">
        <v>84565.7</v>
      </c>
      <c r="E11" s="29">
        <v>93616.926999999996</v>
      </c>
      <c r="F11" s="29">
        <v>91349.605219999998</v>
      </c>
      <c r="G11" s="33">
        <f t="shared" si="0"/>
        <v>108.02205293635598</v>
      </c>
      <c r="H11" s="33">
        <f t="shared" si="1"/>
        <v>97.578085659658541</v>
      </c>
      <c r="I11" s="38"/>
      <c r="J11" s="43"/>
    </row>
    <row r="12" spans="1:10" ht="39" customHeight="1" x14ac:dyDescent="0.2">
      <c r="A12" s="21" t="s">
        <v>49</v>
      </c>
      <c r="B12" s="1" t="s">
        <v>6</v>
      </c>
      <c r="C12" s="1" t="s">
        <v>1</v>
      </c>
      <c r="D12" s="32">
        <v>18885.3</v>
      </c>
      <c r="E12" s="29">
        <v>20996.6</v>
      </c>
      <c r="F12" s="29">
        <v>20617.972670000003</v>
      </c>
      <c r="G12" s="33">
        <f t="shared" si="0"/>
        <v>109.17471615489298</v>
      </c>
      <c r="H12" s="33">
        <f t="shared" si="1"/>
        <v>98.196720754788885</v>
      </c>
      <c r="I12" s="38"/>
      <c r="J12" s="43"/>
    </row>
    <row r="13" spans="1:10" ht="15.75" customHeight="1" x14ac:dyDescent="0.2">
      <c r="A13" s="21" t="s">
        <v>32</v>
      </c>
      <c r="B13" s="1" t="s">
        <v>6</v>
      </c>
      <c r="C13" s="1" t="s">
        <v>16</v>
      </c>
      <c r="D13" s="32">
        <v>80000</v>
      </c>
      <c r="E13" s="29">
        <v>15079.109</v>
      </c>
      <c r="F13" s="29">
        <v>0</v>
      </c>
      <c r="G13" s="33">
        <f t="shared" ref="G13" si="2">F13/D13*100</f>
        <v>0</v>
      </c>
      <c r="H13" s="33">
        <f t="shared" ref="H13" si="3">F13/E13*100</f>
        <v>0</v>
      </c>
      <c r="I13" s="38"/>
      <c r="J13" s="43"/>
    </row>
    <row r="14" spans="1:10" ht="38.25" customHeight="1" x14ac:dyDescent="0.2">
      <c r="A14" s="21" t="s">
        <v>22</v>
      </c>
      <c r="B14" s="1" t="s">
        <v>6</v>
      </c>
      <c r="C14" s="1" t="s">
        <v>20</v>
      </c>
      <c r="D14" s="32">
        <v>25772.5</v>
      </c>
      <c r="E14" s="29">
        <v>28995.972000000002</v>
      </c>
      <c r="F14" s="29">
        <v>28995.972000000002</v>
      </c>
      <c r="G14" s="33">
        <f t="shared" si="0"/>
        <v>112.50740906004462</v>
      </c>
      <c r="H14" s="33">
        <f t="shared" si="1"/>
        <v>100</v>
      </c>
      <c r="I14" s="38"/>
      <c r="J14" s="43"/>
    </row>
    <row r="15" spans="1:10" ht="24" customHeight="1" x14ac:dyDescent="0.2">
      <c r="A15" s="21" t="s">
        <v>17</v>
      </c>
      <c r="B15" s="1" t="s">
        <v>6</v>
      </c>
      <c r="C15" s="1" t="s">
        <v>18</v>
      </c>
      <c r="D15" s="32">
        <v>476243.8</v>
      </c>
      <c r="E15" s="29">
        <v>616837.54076</v>
      </c>
      <c r="F15" s="29">
        <v>593005.91264</v>
      </c>
      <c r="G15" s="33">
        <f t="shared" si="0"/>
        <v>124.51729820734674</v>
      </c>
      <c r="H15" s="33">
        <f t="shared" si="1"/>
        <v>96.13648221043141</v>
      </c>
      <c r="I15" s="38"/>
      <c r="J15" s="43"/>
    </row>
    <row r="16" spans="1:10" ht="27" customHeight="1" x14ac:dyDescent="0.2">
      <c r="A16" s="21" t="s">
        <v>76</v>
      </c>
      <c r="B16" s="2" t="s">
        <v>8</v>
      </c>
      <c r="C16" s="2"/>
      <c r="D16" s="30">
        <v>15600.9</v>
      </c>
      <c r="E16" s="28">
        <v>19418.051469999999</v>
      </c>
      <c r="F16" s="28">
        <v>18246.225440000002</v>
      </c>
      <c r="G16" s="31">
        <f t="shared" si="0"/>
        <v>116.95623611458315</v>
      </c>
      <c r="H16" s="31">
        <f t="shared" si="1"/>
        <v>93.965274879354325</v>
      </c>
      <c r="I16" s="46" t="s">
        <v>115</v>
      </c>
      <c r="J16" s="43" t="s">
        <v>100</v>
      </c>
    </row>
    <row r="17" spans="1:10" ht="30" customHeight="1" x14ac:dyDescent="0.2">
      <c r="A17" s="21" t="s">
        <v>37</v>
      </c>
      <c r="B17" s="1" t="s">
        <v>8</v>
      </c>
      <c r="C17" s="1" t="s">
        <v>10</v>
      </c>
      <c r="D17" s="32">
        <v>13744.3</v>
      </c>
      <c r="E17" s="29">
        <v>13744.3</v>
      </c>
      <c r="F17" s="29">
        <v>13078.7</v>
      </c>
      <c r="G17" s="33">
        <f>F17/D17*100</f>
        <v>95.157265193571163</v>
      </c>
      <c r="H17" s="33">
        <f>F17/E17*100</f>
        <v>95.157265193571163</v>
      </c>
      <c r="I17" s="46"/>
      <c r="J17" s="43"/>
    </row>
    <row r="18" spans="1:10" ht="33" customHeight="1" x14ac:dyDescent="0.2">
      <c r="A18" s="21" t="s">
        <v>51</v>
      </c>
      <c r="B18" s="1" t="s">
        <v>8</v>
      </c>
      <c r="C18" s="1" t="s">
        <v>3</v>
      </c>
      <c r="D18" s="32">
        <v>1856.6</v>
      </c>
      <c r="E18" s="29">
        <v>5673.7514700000002</v>
      </c>
      <c r="F18" s="29">
        <v>5167.5254400000003</v>
      </c>
      <c r="G18" s="33">
        <f t="shared" si="0"/>
        <v>278.33272864375743</v>
      </c>
      <c r="H18" s="33">
        <f t="shared" si="1"/>
        <v>91.077754591883803</v>
      </c>
      <c r="I18" s="46"/>
      <c r="J18" s="43"/>
    </row>
    <row r="19" spans="1:10" ht="42.75" customHeight="1" x14ac:dyDescent="0.2">
      <c r="A19" s="21" t="s">
        <v>77</v>
      </c>
      <c r="B19" s="2" t="s">
        <v>10</v>
      </c>
      <c r="C19" s="2"/>
      <c r="D19" s="30">
        <v>208846.8</v>
      </c>
      <c r="E19" s="28">
        <v>248165.02800999998</v>
      </c>
      <c r="F19" s="28">
        <v>241958.27343</v>
      </c>
      <c r="G19" s="31">
        <f t="shared" si="0"/>
        <v>115.8544317796586</v>
      </c>
      <c r="H19" s="31">
        <f t="shared" si="1"/>
        <v>97.498940672756731</v>
      </c>
      <c r="I19" s="38" t="s">
        <v>101</v>
      </c>
      <c r="J19" s="51" t="s">
        <v>120</v>
      </c>
    </row>
    <row r="20" spans="1:10" ht="35.450000000000003" customHeight="1" x14ac:dyDescent="0.2">
      <c r="A20" s="21" t="s">
        <v>65</v>
      </c>
      <c r="B20" s="1" t="s">
        <v>10</v>
      </c>
      <c r="C20" s="1" t="s">
        <v>4</v>
      </c>
      <c r="D20" s="32">
        <v>4411.3</v>
      </c>
      <c r="E20" s="29">
        <v>4649.0151399999995</v>
      </c>
      <c r="F20" s="29">
        <v>4637.9162300000007</v>
      </c>
      <c r="G20" s="33">
        <f t="shared" si="0"/>
        <v>105.13717566250314</v>
      </c>
      <c r="H20" s="33">
        <f t="shared" si="1"/>
        <v>99.76126319949995</v>
      </c>
      <c r="I20" s="38"/>
      <c r="J20" s="51"/>
    </row>
    <row r="21" spans="1:10" ht="18.75" customHeight="1" x14ac:dyDescent="0.2">
      <c r="A21" s="21" t="s">
        <v>57</v>
      </c>
      <c r="B21" s="1" t="s">
        <v>10</v>
      </c>
      <c r="C21" s="1" t="s">
        <v>30</v>
      </c>
      <c r="D21" s="32">
        <v>161238.9</v>
      </c>
      <c r="E21" s="29">
        <v>199319.41287</v>
      </c>
      <c r="F21" s="29">
        <v>193123.75719999999</v>
      </c>
      <c r="G21" s="33">
        <f t="shared" si="0"/>
        <v>119.77491610275189</v>
      </c>
      <c r="H21" s="33">
        <f t="shared" si="1"/>
        <v>96.891594460976592</v>
      </c>
      <c r="I21" s="38"/>
      <c r="J21" s="51"/>
    </row>
    <row r="22" spans="1:10" ht="48" customHeight="1" x14ac:dyDescent="0.2">
      <c r="A22" s="21" t="s">
        <v>78</v>
      </c>
      <c r="B22" s="1" t="s">
        <v>10</v>
      </c>
      <c r="C22" s="1" t="s">
        <v>40</v>
      </c>
      <c r="D22" s="32">
        <v>43196.6</v>
      </c>
      <c r="E22" s="29">
        <v>44196.6</v>
      </c>
      <c r="F22" s="29">
        <v>44196.6</v>
      </c>
      <c r="G22" s="33">
        <f>F22/D22*100</f>
        <v>102.31499701365385</v>
      </c>
      <c r="H22" s="33">
        <f t="shared" si="1"/>
        <v>100</v>
      </c>
      <c r="I22" s="38"/>
      <c r="J22" s="51"/>
    </row>
    <row r="23" spans="1:10" ht="28.35" customHeight="1" x14ac:dyDescent="0.2">
      <c r="A23" s="21" t="s">
        <v>79</v>
      </c>
      <c r="B23" s="2" t="s">
        <v>3</v>
      </c>
      <c r="C23" s="2"/>
      <c r="D23" s="30">
        <v>7041325.5999999996</v>
      </c>
      <c r="E23" s="28">
        <v>8044579.6901199995</v>
      </c>
      <c r="F23" s="28">
        <v>7035008.3112299992</v>
      </c>
      <c r="G23" s="31">
        <f t="shared" si="0"/>
        <v>99.910282677880986</v>
      </c>
      <c r="H23" s="31">
        <f t="shared" si="1"/>
        <v>87.450290533762612</v>
      </c>
      <c r="I23" s="38" t="s">
        <v>116</v>
      </c>
      <c r="J23" s="43" t="s">
        <v>121</v>
      </c>
    </row>
    <row r="24" spans="1:10" ht="28.35" customHeight="1" x14ac:dyDescent="0.2">
      <c r="A24" s="21" t="s">
        <v>48</v>
      </c>
      <c r="B24" s="1" t="s">
        <v>3</v>
      </c>
      <c r="C24" s="1" t="s">
        <v>6</v>
      </c>
      <c r="D24" s="32">
        <v>100552.8</v>
      </c>
      <c r="E24" s="29">
        <v>85005.914420000001</v>
      </c>
      <c r="F24" s="29">
        <v>84676.712379999997</v>
      </c>
      <c r="G24" s="33">
        <f t="shared" si="0"/>
        <v>84.211192905617736</v>
      </c>
      <c r="H24" s="33">
        <f t="shared" si="1"/>
        <v>99.612730429116411</v>
      </c>
      <c r="I24" s="38"/>
      <c r="J24" s="43"/>
    </row>
    <row r="25" spans="1:10" ht="28.35" customHeight="1" x14ac:dyDescent="0.2">
      <c r="A25" s="21" t="s">
        <v>28</v>
      </c>
      <c r="B25" s="1" t="s">
        <v>3</v>
      </c>
      <c r="C25" s="1" t="s">
        <v>12</v>
      </c>
      <c r="D25" s="32">
        <v>833482.4</v>
      </c>
      <c r="E25" s="29">
        <v>950903.64052999998</v>
      </c>
      <c r="F25" s="29">
        <v>948985.17053999996</v>
      </c>
      <c r="G25" s="33">
        <f t="shared" si="0"/>
        <v>113.85785357195304</v>
      </c>
      <c r="H25" s="33">
        <f t="shared" si="1"/>
        <v>99.798247697429076</v>
      </c>
      <c r="I25" s="38"/>
      <c r="J25" s="43"/>
    </row>
    <row r="26" spans="1:10" ht="28.35" customHeight="1" x14ac:dyDescent="0.2">
      <c r="A26" s="21" t="s">
        <v>52</v>
      </c>
      <c r="B26" s="1" t="s">
        <v>3</v>
      </c>
      <c r="C26" s="1" t="s">
        <v>13</v>
      </c>
      <c r="D26" s="32">
        <v>13830.9</v>
      </c>
      <c r="E26" s="29">
        <v>33153.99467</v>
      </c>
      <c r="F26" s="29">
        <v>25883.101139999999</v>
      </c>
      <c r="G26" s="33">
        <f t="shared" si="0"/>
        <v>187.13967377394096</v>
      </c>
      <c r="H26" s="33">
        <f t="shared" si="1"/>
        <v>78.069328892728564</v>
      </c>
      <c r="I26" s="38"/>
      <c r="J26" s="43"/>
    </row>
    <row r="27" spans="1:10" ht="28.35" customHeight="1" x14ac:dyDescent="0.2">
      <c r="A27" s="21" t="s">
        <v>53</v>
      </c>
      <c r="B27" s="1" t="s">
        <v>3</v>
      </c>
      <c r="C27" s="1" t="s">
        <v>1</v>
      </c>
      <c r="D27" s="32">
        <v>547439.6</v>
      </c>
      <c r="E27" s="29">
        <v>556468.38788000005</v>
      </c>
      <c r="F27" s="29">
        <v>554140.30261000001</v>
      </c>
      <c r="G27" s="33">
        <f t="shared" si="0"/>
        <v>101.22400765490842</v>
      </c>
      <c r="H27" s="33">
        <f>F27/E27*100</f>
        <v>99.581632070984398</v>
      </c>
      <c r="I27" s="38"/>
      <c r="J27" s="43"/>
    </row>
    <row r="28" spans="1:10" ht="28.35" customHeight="1" x14ac:dyDescent="0.2">
      <c r="A28" s="21" t="s">
        <v>56</v>
      </c>
      <c r="B28" s="1" t="s">
        <v>3</v>
      </c>
      <c r="C28" s="1" t="s">
        <v>19</v>
      </c>
      <c r="D28" s="32">
        <v>95837</v>
      </c>
      <c r="E28" s="29">
        <v>137857.0227</v>
      </c>
      <c r="F28" s="29">
        <v>121408.28010999999</v>
      </c>
      <c r="G28" s="33">
        <f t="shared" si="0"/>
        <v>126.68205401880275</v>
      </c>
      <c r="H28" s="33">
        <f t="shared" si="1"/>
        <v>88.068259224054742</v>
      </c>
      <c r="I28" s="38"/>
      <c r="J28" s="43"/>
    </row>
    <row r="29" spans="1:10" ht="28.35" customHeight="1" x14ac:dyDescent="0.2">
      <c r="A29" s="21" t="s">
        <v>59</v>
      </c>
      <c r="B29" s="1" t="s">
        <v>3</v>
      </c>
      <c r="C29" s="1" t="s">
        <v>4</v>
      </c>
      <c r="D29" s="32">
        <v>4678241</v>
      </c>
      <c r="E29" s="29">
        <v>5693996.9291199995</v>
      </c>
      <c r="F29" s="29">
        <v>4719751.7789899996</v>
      </c>
      <c r="G29" s="33">
        <f t="shared" si="0"/>
        <v>100.88731595892557</v>
      </c>
      <c r="H29" s="33">
        <f t="shared" si="1"/>
        <v>82.889960035848347</v>
      </c>
      <c r="I29" s="38"/>
      <c r="J29" s="43"/>
    </row>
    <row r="30" spans="1:10" ht="28.35" customHeight="1" x14ac:dyDescent="0.2">
      <c r="A30" s="21" t="s">
        <v>33</v>
      </c>
      <c r="B30" s="1" t="s">
        <v>3</v>
      </c>
      <c r="C30" s="1" t="s">
        <v>30</v>
      </c>
      <c r="D30" s="32">
        <v>181276.2</v>
      </c>
      <c r="E30" s="29">
        <v>194495.02716999999</v>
      </c>
      <c r="F30" s="29">
        <v>194087.02502</v>
      </c>
      <c r="G30" s="33">
        <f t="shared" si="0"/>
        <v>107.06701984044238</v>
      </c>
      <c r="H30" s="33">
        <f t="shared" si="1"/>
        <v>99.790224893696973</v>
      </c>
      <c r="I30" s="38"/>
      <c r="J30" s="43"/>
    </row>
    <row r="31" spans="1:10" ht="48.75" customHeight="1" x14ac:dyDescent="0.2">
      <c r="A31" s="21" t="s">
        <v>67</v>
      </c>
      <c r="B31" s="1" t="s">
        <v>3</v>
      </c>
      <c r="C31" s="1" t="s">
        <v>16</v>
      </c>
      <c r="D31" s="32">
        <v>100479.8</v>
      </c>
      <c r="E31" s="29">
        <v>4400</v>
      </c>
      <c r="F31" s="29">
        <v>2400</v>
      </c>
      <c r="G31" s="33">
        <f t="shared" si="0"/>
        <v>2.3885397861062621</v>
      </c>
      <c r="H31" s="33">
        <f t="shared" si="1"/>
        <v>54.54545454545454</v>
      </c>
      <c r="I31" s="38"/>
      <c r="J31" s="43"/>
    </row>
    <row r="32" spans="1:10" ht="33.75" customHeight="1" x14ac:dyDescent="0.2">
      <c r="A32" s="21" t="s">
        <v>34</v>
      </c>
      <c r="B32" s="1" t="s">
        <v>3</v>
      </c>
      <c r="C32" s="1">
        <v>12</v>
      </c>
      <c r="D32" s="32">
        <v>490185.9</v>
      </c>
      <c r="E32" s="29">
        <v>388298.77363000001</v>
      </c>
      <c r="F32" s="29">
        <v>383675.94043999998</v>
      </c>
      <c r="G32" s="33">
        <f t="shared" si="0"/>
        <v>78.271517079540629</v>
      </c>
      <c r="H32" s="33">
        <f t="shared" si="1"/>
        <v>98.809464900755771</v>
      </c>
      <c r="I32" s="38"/>
      <c r="J32" s="43"/>
    </row>
    <row r="33" spans="1:10" ht="55.5" customHeight="1" x14ac:dyDescent="0.2">
      <c r="A33" s="21" t="s">
        <v>80</v>
      </c>
      <c r="B33" s="2" t="s">
        <v>12</v>
      </c>
      <c r="C33" s="2"/>
      <c r="D33" s="30">
        <v>489156.8</v>
      </c>
      <c r="E33" s="28">
        <v>882443.90870000003</v>
      </c>
      <c r="F33" s="28">
        <v>808035.89801</v>
      </c>
      <c r="G33" s="31">
        <f t="shared" si="0"/>
        <v>165.18954617619545</v>
      </c>
      <c r="H33" s="31">
        <f t="shared" si="1"/>
        <v>91.567961435688687</v>
      </c>
      <c r="I33" s="38" t="s">
        <v>103</v>
      </c>
      <c r="J33" s="42" t="s">
        <v>122</v>
      </c>
    </row>
    <row r="34" spans="1:10" ht="68.25" customHeight="1" x14ac:dyDescent="0.2">
      <c r="A34" s="21" t="s">
        <v>60</v>
      </c>
      <c r="B34" s="1" t="s">
        <v>12</v>
      </c>
      <c r="C34" s="1" t="s">
        <v>6</v>
      </c>
      <c r="D34" s="32">
        <v>57811.6</v>
      </c>
      <c r="E34" s="29">
        <v>98994.881829999998</v>
      </c>
      <c r="F34" s="29">
        <v>72618.684519999995</v>
      </c>
      <c r="G34" s="33">
        <f>F34/D34*100</f>
        <v>125.61265303157153</v>
      </c>
      <c r="H34" s="33">
        <f>F34/E34*100</f>
        <v>73.355998994680547</v>
      </c>
      <c r="I34" s="38"/>
      <c r="J34" s="43"/>
    </row>
    <row r="35" spans="1:10" ht="72" customHeight="1" x14ac:dyDescent="0.2">
      <c r="A35" s="21" t="s">
        <v>29</v>
      </c>
      <c r="B35" s="1" t="s">
        <v>12</v>
      </c>
      <c r="C35" s="1" t="s">
        <v>8</v>
      </c>
      <c r="D35" s="32">
        <v>361926.7</v>
      </c>
      <c r="E35" s="29">
        <v>688854.70077999996</v>
      </c>
      <c r="F35" s="29">
        <v>640822.9166900001</v>
      </c>
      <c r="G35" s="33">
        <f t="shared" si="0"/>
        <v>177.05875711573646</v>
      </c>
      <c r="H35" s="33">
        <f t="shared" si="1"/>
        <v>93.027298204452578</v>
      </c>
      <c r="I35" s="38"/>
      <c r="J35" s="43"/>
    </row>
    <row r="36" spans="1:10" ht="47.25" customHeight="1" x14ac:dyDescent="0.2">
      <c r="A36" s="21" t="s">
        <v>71</v>
      </c>
      <c r="B36" s="1" t="s">
        <v>12</v>
      </c>
      <c r="C36" s="1" t="s">
        <v>10</v>
      </c>
      <c r="D36" s="32">
        <v>69418.5</v>
      </c>
      <c r="E36" s="29">
        <v>94594.326090000002</v>
      </c>
      <c r="F36" s="29">
        <v>94594.296799999996</v>
      </c>
      <c r="G36" s="33">
        <f t="shared" si="0"/>
        <v>136.26669662986092</v>
      </c>
      <c r="H36" s="33">
        <f>F36/E36*100</f>
        <v>99.999969036197825</v>
      </c>
      <c r="I36" s="38"/>
      <c r="J36" s="43"/>
    </row>
    <row r="37" spans="1:10" ht="20.100000000000001" customHeight="1" x14ac:dyDescent="0.2">
      <c r="A37" s="21" t="s">
        <v>81</v>
      </c>
      <c r="B37" s="2" t="s">
        <v>13</v>
      </c>
      <c r="C37" s="2"/>
      <c r="D37" s="30">
        <v>48791.9</v>
      </c>
      <c r="E37" s="28">
        <v>54582.359630000006</v>
      </c>
      <c r="F37" s="28">
        <v>52582.83178</v>
      </c>
      <c r="G37" s="31">
        <f t="shared" ref="G37:G38" si="4">F37/D37*100</f>
        <v>107.76959245284566</v>
      </c>
      <c r="H37" s="31">
        <f t="shared" ref="H37" si="5">F37/E37*100</f>
        <v>96.336677520806546</v>
      </c>
      <c r="I37" s="14"/>
      <c r="J37" s="43" t="s">
        <v>106</v>
      </c>
    </row>
    <row r="38" spans="1:10" ht="28.5" customHeight="1" x14ac:dyDescent="0.2">
      <c r="A38" s="21" t="s">
        <v>64</v>
      </c>
      <c r="B38" s="1" t="s">
        <v>13</v>
      </c>
      <c r="C38" s="1" t="s">
        <v>6</v>
      </c>
      <c r="D38" s="34">
        <v>300</v>
      </c>
      <c r="E38" s="29">
        <v>300</v>
      </c>
      <c r="F38" s="29">
        <v>300</v>
      </c>
      <c r="G38" s="33">
        <f t="shared" si="4"/>
        <v>100</v>
      </c>
      <c r="H38" s="33">
        <f>F38/E38*100</f>
        <v>100</v>
      </c>
      <c r="I38" s="38" t="s">
        <v>102</v>
      </c>
      <c r="J38" s="43"/>
    </row>
    <row r="39" spans="1:10" ht="45" customHeight="1" x14ac:dyDescent="0.2">
      <c r="A39" s="21" t="s">
        <v>54</v>
      </c>
      <c r="B39" s="1" t="s">
        <v>13</v>
      </c>
      <c r="C39" s="1" t="s">
        <v>10</v>
      </c>
      <c r="D39" s="32">
        <v>17199.2</v>
      </c>
      <c r="E39" s="29">
        <v>16372.2</v>
      </c>
      <c r="F39" s="29">
        <v>16372.2</v>
      </c>
      <c r="G39" s="33">
        <f>F39/D39*100</f>
        <v>95.191636820317228</v>
      </c>
      <c r="H39" s="33">
        <f t="shared" ref="H39:H40" si="6">F39/E39*100</f>
        <v>100</v>
      </c>
      <c r="I39" s="38"/>
      <c r="J39" s="43"/>
    </row>
    <row r="40" spans="1:10" ht="48.75" customHeight="1" x14ac:dyDescent="0.2">
      <c r="A40" s="21" t="s">
        <v>55</v>
      </c>
      <c r="B40" s="1" t="s">
        <v>13</v>
      </c>
      <c r="C40" s="1" t="s">
        <v>12</v>
      </c>
      <c r="D40" s="32">
        <v>31292.7</v>
      </c>
      <c r="E40" s="29">
        <v>37910.159630000002</v>
      </c>
      <c r="F40" s="29">
        <v>35910.631780000003</v>
      </c>
      <c r="G40" s="33">
        <f t="shared" ref="G40:G41" si="7">F40/D40*100</f>
        <v>114.75721743409805</v>
      </c>
      <c r="H40" s="33">
        <f t="shared" si="6"/>
        <v>94.72561479689027</v>
      </c>
      <c r="I40" s="38"/>
      <c r="J40" s="43"/>
    </row>
    <row r="41" spans="1:10" ht="20.100000000000001" customHeight="1" x14ac:dyDescent="0.2">
      <c r="A41" s="21" t="s">
        <v>82</v>
      </c>
      <c r="B41" s="2" t="s">
        <v>1</v>
      </c>
      <c r="C41" s="2"/>
      <c r="D41" s="30">
        <v>6053949.2000000002</v>
      </c>
      <c r="E41" s="28">
        <v>7071533.4869499998</v>
      </c>
      <c r="F41" s="28">
        <v>6865387.3365200004</v>
      </c>
      <c r="G41" s="31">
        <f t="shared" si="7"/>
        <v>113.40345136229422</v>
      </c>
      <c r="H41" s="31">
        <f t="shared" ref="H41" si="8">F41/E41*100</f>
        <v>97.084845163917748</v>
      </c>
      <c r="I41" s="14"/>
      <c r="J41" s="22"/>
    </row>
    <row r="42" spans="1:10" ht="36.75" customHeight="1" x14ac:dyDescent="0.2">
      <c r="A42" s="21" t="s">
        <v>63</v>
      </c>
      <c r="B42" s="1" t="s">
        <v>1</v>
      </c>
      <c r="C42" s="1" t="s">
        <v>6</v>
      </c>
      <c r="D42" s="32">
        <v>236060.4</v>
      </c>
      <c r="E42" s="29">
        <v>671837.12497999996</v>
      </c>
      <c r="F42" s="29">
        <v>586689.81484999997</v>
      </c>
      <c r="G42" s="33">
        <f>F42/D42*100</f>
        <v>248.53377137800322</v>
      </c>
      <c r="H42" s="33">
        <f>F42/E42*100</f>
        <v>87.326197531502174</v>
      </c>
      <c r="I42" s="38" t="s">
        <v>104</v>
      </c>
      <c r="J42" s="43" t="s">
        <v>123</v>
      </c>
    </row>
    <row r="43" spans="1:10" ht="42" customHeight="1" x14ac:dyDescent="0.2">
      <c r="A43" s="21" t="s">
        <v>23</v>
      </c>
      <c r="B43" s="1" t="s">
        <v>1</v>
      </c>
      <c r="C43" s="1" t="s">
        <v>8</v>
      </c>
      <c r="D43" s="32">
        <v>5051008.3</v>
      </c>
      <c r="E43" s="29">
        <v>5548887.8810900003</v>
      </c>
      <c r="F43" s="29">
        <v>5429528.3076499999</v>
      </c>
      <c r="G43" s="33">
        <f t="shared" ref="G43:G69" si="9">F43/D43*100</f>
        <v>107.49394942886947</v>
      </c>
      <c r="H43" s="33">
        <f t="shared" ref="H43:H69" si="10">F43/E43*100</f>
        <v>97.84894602309835</v>
      </c>
      <c r="I43" s="38"/>
      <c r="J43" s="43"/>
    </row>
    <row r="44" spans="1:10" ht="45.75" customHeight="1" x14ac:dyDescent="0.2">
      <c r="A44" s="23" t="s">
        <v>93</v>
      </c>
      <c r="B44" s="1" t="s">
        <v>1</v>
      </c>
      <c r="C44" s="1" t="s">
        <v>10</v>
      </c>
      <c r="D44" s="32">
        <v>159241.70000000001</v>
      </c>
      <c r="E44" s="29">
        <v>206266.63357000001</v>
      </c>
      <c r="F44" s="29">
        <v>206222.37227000002</v>
      </c>
      <c r="G44" s="33">
        <f t="shared" si="9"/>
        <v>129.50274473960025</v>
      </c>
      <c r="H44" s="33">
        <f t="shared" si="10"/>
        <v>99.978541706317728</v>
      </c>
      <c r="I44" s="38"/>
      <c r="J44" s="43"/>
    </row>
    <row r="45" spans="1:10" ht="47.25" customHeight="1" x14ac:dyDescent="0.2">
      <c r="A45" s="21" t="s">
        <v>2</v>
      </c>
      <c r="B45" s="1" t="s">
        <v>1</v>
      </c>
      <c r="C45" s="1" t="s">
        <v>3</v>
      </c>
      <c r="D45" s="32">
        <v>444052.3</v>
      </c>
      <c r="E45" s="29">
        <v>479986.24235000001</v>
      </c>
      <c r="F45" s="29">
        <v>479986.14235000004</v>
      </c>
      <c r="G45" s="33">
        <f t="shared" si="9"/>
        <v>108.09225452722575</v>
      </c>
      <c r="H45" s="33">
        <f t="shared" si="10"/>
        <v>99.999979166069537</v>
      </c>
      <c r="I45" s="38"/>
      <c r="J45" s="43"/>
    </row>
    <row r="46" spans="1:10" ht="45.75" customHeight="1" x14ac:dyDescent="0.2">
      <c r="A46" s="21" t="s">
        <v>24</v>
      </c>
      <c r="B46" s="1" t="s">
        <v>1</v>
      </c>
      <c r="C46" s="1" t="s">
        <v>12</v>
      </c>
      <c r="D46" s="32">
        <v>16757.099999999999</v>
      </c>
      <c r="E46" s="29">
        <v>20737.353370000001</v>
      </c>
      <c r="F46" s="29">
        <v>19712.880399999998</v>
      </c>
      <c r="G46" s="33">
        <f t="shared" si="9"/>
        <v>117.63897333070759</v>
      </c>
      <c r="H46" s="33">
        <f t="shared" si="10"/>
        <v>95.059769915084374</v>
      </c>
      <c r="I46" s="38"/>
      <c r="J46" s="43"/>
    </row>
    <row r="47" spans="1:10" ht="40.5" customHeight="1" x14ac:dyDescent="0.2">
      <c r="A47" s="21" t="s">
        <v>25</v>
      </c>
      <c r="B47" s="1" t="s">
        <v>1</v>
      </c>
      <c r="C47" s="1" t="s">
        <v>1</v>
      </c>
      <c r="D47" s="32">
        <v>70198.8</v>
      </c>
      <c r="E47" s="29">
        <v>65081.036590000003</v>
      </c>
      <c r="F47" s="29">
        <v>65080.939969999999</v>
      </c>
      <c r="G47" s="33">
        <f t="shared" si="9"/>
        <v>92.709476472532288</v>
      </c>
      <c r="H47" s="33">
        <f t="shared" si="10"/>
        <v>99.999851538935047</v>
      </c>
      <c r="I47" s="38"/>
      <c r="J47" s="43"/>
    </row>
    <row r="48" spans="1:10" ht="27" customHeight="1" x14ac:dyDescent="0.2">
      <c r="A48" s="21" t="s">
        <v>26</v>
      </c>
      <c r="B48" s="1" t="s">
        <v>1</v>
      </c>
      <c r="C48" s="1" t="s">
        <v>4</v>
      </c>
      <c r="D48" s="32">
        <v>76630.600000000006</v>
      </c>
      <c r="E48" s="29">
        <v>78737.214999999997</v>
      </c>
      <c r="F48" s="29">
        <v>78166.879029999996</v>
      </c>
      <c r="G48" s="33">
        <f t="shared" si="9"/>
        <v>102.00478533379615</v>
      </c>
      <c r="H48" s="33">
        <f t="shared" si="10"/>
        <v>99.275646249362509</v>
      </c>
      <c r="I48" s="38"/>
      <c r="J48" s="43"/>
    </row>
    <row r="49" spans="1:10" ht="20.100000000000001" customHeight="1" x14ac:dyDescent="0.2">
      <c r="A49" s="21" t="s">
        <v>83</v>
      </c>
      <c r="B49" s="2" t="s">
        <v>19</v>
      </c>
      <c r="C49" s="2"/>
      <c r="D49" s="30">
        <v>352069.7</v>
      </c>
      <c r="E49" s="28">
        <v>550108.45889000001</v>
      </c>
      <c r="F49" s="28">
        <v>536200.67274000007</v>
      </c>
      <c r="G49" s="31">
        <f t="shared" si="9"/>
        <v>152.29957952644037</v>
      </c>
      <c r="H49" s="31">
        <f t="shared" si="10"/>
        <v>97.471810163024415</v>
      </c>
      <c r="I49" s="14"/>
      <c r="J49" s="22"/>
    </row>
    <row r="50" spans="1:10" ht="63.75" customHeight="1" x14ac:dyDescent="0.2">
      <c r="A50" s="21" t="s">
        <v>84</v>
      </c>
      <c r="B50" s="1" t="s">
        <v>19</v>
      </c>
      <c r="C50" s="1" t="s">
        <v>6</v>
      </c>
      <c r="D50" s="32">
        <v>316678.7</v>
      </c>
      <c r="E50" s="29">
        <v>514038.71820999996</v>
      </c>
      <c r="F50" s="29">
        <v>500143.24097000004</v>
      </c>
      <c r="G50" s="33">
        <f t="shared" si="9"/>
        <v>157.9339693417966</v>
      </c>
      <c r="H50" s="33">
        <f t="shared" si="10"/>
        <v>97.296803383140642</v>
      </c>
      <c r="I50" s="46" t="s">
        <v>105</v>
      </c>
      <c r="J50" s="43" t="s">
        <v>124</v>
      </c>
    </row>
    <row r="51" spans="1:10" ht="81" customHeight="1" x14ac:dyDescent="0.2">
      <c r="A51" s="21" t="s">
        <v>85</v>
      </c>
      <c r="B51" s="1" t="s">
        <v>19</v>
      </c>
      <c r="C51" s="1" t="s">
        <v>3</v>
      </c>
      <c r="D51" s="32">
        <v>35391</v>
      </c>
      <c r="E51" s="29">
        <v>36069.740680000003</v>
      </c>
      <c r="F51" s="29">
        <v>36057.431770000003</v>
      </c>
      <c r="G51" s="33">
        <f t="shared" si="9"/>
        <v>101.88305436410387</v>
      </c>
      <c r="H51" s="33">
        <f t="shared" si="10"/>
        <v>99.96587469228237</v>
      </c>
      <c r="I51" s="46"/>
      <c r="J51" s="43"/>
    </row>
    <row r="52" spans="1:10" ht="27.75" customHeight="1" x14ac:dyDescent="0.2">
      <c r="A52" s="21" t="s">
        <v>86</v>
      </c>
      <c r="B52" s="2" t="s">
        <v>4</v>
      </c>
      <c r="C52" s="2"/>
      <c r="D52" s="30">
        <v>1493124.2</v>
      </c>
      <c r="E52" s="28">
        <v>2768234.5571599999</v>
      </c>
      <c r="F52" s="28">
        <v>2693004.7577399998</v>
      </c>
      <c r="G52" s="31">
        <f t="shared" si="9"/>
        <v>180.36039853483052</v>
      </c>
      <c r="H52" s="31">
        <f t="shared" si="10"/>
        <v>97.282390712686563</v>
      </c>
      <c r="I52" s="38" t="s">
        <v>107</v>
      </c>
      <c r="J52" s="43" t="s">
        <v>108</v>
      </c>
    </row>
    <row r="53" spans="1:10" ht="33" customHeight="1" x14ac:dyDescent="0.2">
      <c r="A53" s="21" t="s">
        <v>5</v>
      </c>
      <c r="B53" s="1" t="s">
        <v>4</v>
      </c>
      <c r="C53" s="1" t="s">
        <v>6</v>
      </c>
      <c r="D53" s="32">
        <v>280862.09999999998</v>
      </c>
      <c r="E53" s="29">
        <v>482165.90910000005</v>
      </c>
      <c r="F53" s="29">
        <v>461670.82413999998</v>
      </c>
      <c r="G53" s="33">
        <f t="shared" si="9"/>
        <v>164.37633420101895</v>
      </c>
      <c r="H53" s="33">
        <f t="shared" si="10"/>
        <v>95.7493707926685</v>
      </c>
      <c r="I53" s="38"/>
      <c r="J53" s="43"/>
    </row>
    <row r="54" spans="1:10" ht="32.25" customHeight="1" x14ac:dyDescent="0.2">
      <c r="A54" s="21" t="s">
        <v>7</v>
      </c>
      <c r="B54" s="1" t="s">
        <v>4</v>
      </c>
      <c r="C54" s="1" t="s">
        <v>8</v>
      </c>
      <c r="D54" s="32">
        <v>685274.1</v>
      </c>
      <c r="E54" s="29">
        <v>838884.13514000003</v>
      </c>
      <c r="F54" s="29">
        <v>837603.06115999992</v>
      </c>
      <c r="G54" s="33">
        <f t="shared" si="9"/>
        <v>122.22890973991282</v>
      </c>
      <c r="H54" s="33">
        <f t="shared" si="10"/>
        <v>99.847288329062707</v>
      </c>
      <c r="I54" s="38"/>
      <c r="J54" s="43"/>
    </row>
    <row r="55" spans="1:10" ht="42" customHeight="1" x14ac:dyDescent="0.2">
      <c r="A55" s="21" t="s">
        <v>9</v>
      </c>
      <c r="B55" s="1" t="s">
        <v>4</v>
      </c>
      <c r="C55" s="1" t="s">
        <v>10</v>
      </c>
      <c r="D55" s="32">
        <v>9967.5</v>
      </c>
      <c r="E55" s="29">
        <v>9967.5</v>
      </c>
      <c r="F55" s="29">
        <v>9746.4437100000014</v>
      </c>
      <c r="G55" s="33">
        <f t="shared" si="9"/>
        <v>97.782229345372471</v>
      </c>
      <c r="H55" s="33">
        <f t="shared" si="10"/>
        <v>97.782229345372471</v>
      </c>
      <c r="I55" s="38"/>
      <c r="J55" s="43"/>
    </row>
    <row r="56" spans="1:10" ht="44.25" customHeight="1" x14ac:dyDescent="0.2">
      <c r="A56" s="21" t="s">
        <v>11</v>
      </c>
      <c r="B56" s="1" t="s">
        <v>4</v>
      </c>
      <c r="C56" s="1" t="s">
        <v>3</v>
      </c>
      <c r="D56" s="32">
        <v>128950.8</v>
      </c>
      <c r="E56" s="29">
        <v>128744.649</v>
      </c>
      <c r="F56" s="29">
        <v>128744.649</v>
      </c>
      <c r="G56" s="33">
        <f t="shared" si="9"/>
        <v>99.840132050363394</v>
      </c>
      <c r="H56" s="33">
        <f t="shared" si="10"/>
        <v>100</v>
      </c>
      <c r="I56" s="38"/>
      <c r="J56" s="43"/>
    </row>
    <row r="57" spans="1:10" ht="54.75" customHeight="1" x14ac:dyDescent="0.2">
      <c r="A57" s="21" t="s">
        <v>87</v>
      </c>
      <c r="B57" s="1" t="s">
        <v>4</v>
      </c>
      <c r="C57" s="1" t="s">
        <v>13</v>
      </c>
      <c r="D57" s="32">
        <v>30254.6</v>
      </c>
      <c r="E57" s="29">
        <v>44278.650860000002</v>
      </c>
      <c r="F57" s="29">
        <v>33927.27362</v>
      </c>
      <c r="G57" s="33">
        <f t="shared" si="9"/>
        <v>112.13922385356277</v>
      </c>
      <c r="H57" s="33">
        <f t="shared" si="10"/>
        <v>76.622193678102505</v>
      </c>
      <c r="I57" s="38"/>
      <c r="J57" s="43"/>
    </row>
    <row r="58" spans="1:10" ht="24" customHeight="1" x14ac:dyDescent="0.2">
      <c r="A58" s="21" t="s">
        <v>14</v>
      </c>
      <c r="B58" s="1" t="s">
        <v>4</v>
      </c>
      <c r="C58" s="1" t="s">
        <v>4</v>
      </c>
      <c r="D58" s="32">
        <v>357815.1</v>
      </c>
      <c r="E58" s="29">
        <v>1264193.71306</v>
      </c>
      <c r="F58" s="29">
        <v>1221312.50611</v>
      </c>
      <c r="G58" s="33">
        <f t="shared" si="9"/>
        <v>341.32503242875998</v>
      </c>
      <c r="H58" s="33">
        <f t="shared" si="10"/>
        <v>96.608019284781491</v>
      </c>
      <c r="I58" s="38"/>
      <c r="J58" s="43"/>
    </row>
    <row r="59" spans="1:10" ht="20.100000000000001" customHeight="1" x14ac:dyDescent="0.2">
      <c r="A59" s="21" t="s">
        <v>88</v>
      </c>
      <c r="B59" s="2" t="s">
        <v>30</v>
      </c>
      <c r="C59" s="2"/>
      <c r="D59" s="30">
        <v>5911875.5999999996</v>
      </c>
      <c r="E59" s="28">
        <v>6165562.7557499995</v>
      </c>
      <c r="F59" s="28">
        <v>5978388.7256899998</v>
      </c>
      <c r="G59" s="31">
        <f t="shared" si="9"/>
        <v>101.12507654406666</v>
      </c>
      <c r="H59" s="31">
        <f t="shared" si="10"/>
        <v>96.9642020124531</v>
      </c>
      <c r="I59" s="38" t="s">
        <v>110</v>
      </c>
      <c r="J59" s="43" t="s">
        <v>109</v>
      </c>
    </row>
    <row r="60" spans="1:10" ht="58.5" customHeight="1" x14ac:dyDescent="0.2">
      <c r="A60" s="21" t="s">
        <v>38</v>
      </c>
      <c r="B60" s="1" t="s">
        <v>30</v>
      </c>
      <c r="C60" s="1" t="s">
        <v>6</v>
      </c>
      <c r="D60" s="32">
        <v>32962.1</v>
      </c>
      <c r="E60" s="29">
        <v>30044.605050000002</v>
      </c>
      <c r="F60" s="29">
        <v>29802.966469999999</v>
      </c>
      <c r="G60" s="33">
        <f t="shared" si="9"/>
        <v>90.415860852312207</v>
      </c>
      <c r="H60" s="33">
        <f t="shared" si="10"/>
        <v>99.195733877686635</v>
      </c>
      <c r="I60" s="38"/>
      <c r="J60" s="43"/>
    </row>
    <row r="61" spans="1:10" ht="46.5" customHeight="1" x14ac:dyDescent="0.2">
      <c r="A61" s="21" t="s">
        <v>39</v>
      </c>
      <c r="B61" s="1" t="s">
        <v>30</v>
      </c>
      <c r="C61" s="1" t="s">
        <v>8</v>
      </c>
      <c r="D61" s="32">
        <v>436013.4</v>
      </c>
      <c r="E61" s="29">
        <v>515199.08656999998</v>
      </c>
      <c r="F61" s="29">
        <v>513063.15773000004</v>
      </c>
      <c r="G61" s="33">
        <f t="shared" si="9"/>
        <v>117.6714196696707</v>
      </c>
      <c r="H61" s="33">
        <f t="shared" si="10"/>
        <v>99.585416803779651</v>
      </c>
      <c r="I61" s="38"/>
      <c r="J61" s="43"/>
    </row>
    <row r="62" spans="1:10" ht="42.75" customHeight="1" x14ac:dyDescent="0.2">
      <c r="A62" s="21" t="s">
        <v>15</v>
      </c>
      <c r="B62" s="1" t="s">
        <v>30</v>
      </c>
      <c r="C62" s="1" t="s">
        <v>10</v>
      </c>
      <c r="D62" s="32">
        <v>3072243.3</v>
      </c>
      <c r="E62" s="29">
        <v>2958086.8828199999</v>
      </c>
      <c r="F62" s="29">
        <v>2936659.7437199997</v>
      </c>
      <c r="G62" s="33">
        <f t="shared" si="9"/>
        <v>95.586822297569981</v>
      </c>
      <c r="H62" s="33">
        <f t="shared" si="10"/>
        <v>99.275641996033144</v>
      </c>
      <c r="I62" s="38"/>
      <c r="J62" s="43"/>
    </row>
    <row r="63" spans="1:10" ht="34.5" customHeight="1" x14ac:dyDescent="0.2">
      <c r="A63" s="21" t="s">
        <v>27</v>
      </c>
      <c r="B63" s="1" t="s">
        <v>30</v>
      </c>
      <c r="C63" s="1" t="s">
        <v>3</v>
      </c>
      <c r="D63" s="32">
        <v>2316265.2999999998</v>
      </c>
      <c r="E63" s="29">
        <v>2600950.4353100001</v>
      </c>
      <c r="F63" s="29">
        <v>2437745.1299000001</v>
      </c>
      <c r="G63" s="33">
        <f t="shared" si="9"/>
        <v>105.24464230846095</v>
      </c>
      <c r="H63" s="33">
        <f t="shared" si="10"/>
        <v>93.725166646993486</v>
      </c>
      <c r="I63" s="38"/>
      <c r="J63" s="43"/>
    </row>
    <row r="64" spans="1:10" ht="49.5" customHeight="1" x14ac:dyDescent="0.2">
      <c r="A64" s="21" t="s">
        <v>44</v>
      </c>
      <c r="B64" s="1" t="s">
        <v>30</v>
      </c>
      <c r="C64" s="1" t="s">
        <v>13</v>
      </c>
      <c r="D64" s="32">
        <v>54391.5</v>
      </c>
      <c r="E64" s="29">
        <v>61281.745999999999</v>
      </c>
      <c r="F64" s="29">
        <v>61117.727869999995</v>
      </c>
      <c r="G64" s="33">
        <f t="shared" si="9"/>
        <v>112.36632170467811</v>
      </c>
      <c r="H64" s="33">
        <f t="shared" si="10"/>
        <v>99.73235401941713</v>
      </c>
      <c r="I64" s="38"/>
      <c r="J64" s="43"/>
    </row>
    <row r="65" spans="1:10" ht="18" customHeight="1" x14ac:dyDescent="0.2">
      <c r="A65" s="21" t="s">
        <v>89</v>
      </c>
      <c r="B65" s="2" t="s">
        <v>16</v>
      </c>
      <c r="C65" s="2"/>
      <c r="D65" s="30">
        <v>319318.40000000002</v>
      </c>
      <c r="E65" s="28">
        <v>380937.26108999999</v>
      </c>
      <c r="F65" s="28">
        <v>379800.15489000001</v>
      </c>
      <c r="G65" s="31">
        <f t="shared" si="9"/>
        <v>118.94089250415885</v>
      </c>
      <c r="H65" s="31">
        <f t="shared" si="10"/>
        <v>99.70149777505452</v>
      </c>
      <c r="I65" s="38" t="s">
        <v>117</v>
      </c>
      <c r="J65" s="44"/>
    </row>
    <row r="66" spans="1:10" ht="36.75" customHeight="1" x14ac:dyDescent="0.2">
      <c r="A66" s="21" t="s">
        <v>45</v>
      </c>
      <c r="B66" s="1" t="s">
        <v>16</v>
      </c>
      <c r="C66" s="1" t="s">
        <v>6</v>
      </c>
      <c r="D66" s="34">
        <v>100</v>
      </c>
      <c r="E66" s="29">
        <v>100</v>
      </c>
      <c r="F66" s="29">
        <v>100</v>
      </c>
      <c r="G66" s="33">
        <f t="shared" si="9"/>
        <v>100</v>
      </c>
      <c r="H66" s="33">
        <f t="shared" si="10"/>
        <v>100</v>
      </c>
      <c r="I66" s="38"/>
      <c r="J66" s="44"/>
    </row>
    <row r="67" spans="1:10" ht="45" customHeight="1" x14ac:dyDescent="0.2">
      <c r="A67" s="21" t="s">
        <v>66</v>
      </c>
      <c r="B67" s="1" t="s">
        <v>16</v>
      </c>
      <c r="C67" s="1" t="s">
        <v>8</v>
      </c>
      <c r="D67" s="32">
        <v>200412.79999999999</v>
      </c>
      <c r="E67" s="29">
        <v>227707.03112</v>
      </c>
      <c r="F67" s="29">
        <v>226634.59727999999</v>
      </c>
      <c r="G67" s="33">
        <f t="shared" si="9"/>
        <v>113.08389348384932</v>
      </c>
      <c r="H67" s="33">
        <f t="shared" si="10"/>
        <v>99.52902910607321</v>
      </c>
      <c r="I67" s="38"/>
      <c r="J67" s="44"/>
    </row>
    <row r="68" spans="1:10" ht="46.5" customHeight="1" x14ac:dyDescent="0.2">
      <c r="A68" s="21" t="s">
        <v>46</v>
      </c>
      <c r="B68" s="1" t="s">
        <v>16</v>
      </c>
      <c r="C68" s="1" t="s">
        <v>10</v>
      </c>
      <c r="D68" s="32">
        <v>106824.5</v>
      </c>
      <c r="E68" s="29">
        <v>135128.92300000001</v>
      </c>
      <c r="F68" s="29">
        <v>135124.42088999998</v>
      </c>
      <c r="G68" s="33">
        <f t="shared" si="9"/>
        <v>126.49197598865427</v>
      </c>
      <c r="H68" s="33">
        <f t="shared" si="10"/>
        <v>99.996668285441729</v>
      </c>
      <c r="I68" s="38"/>
      <c r="J68" s="44"/>
    </row>
    <row r="69" spans="1:10" ht="45" customHeight="1" x14ac:dyDescent="0.2">
      <c r="A69" s="21" t="s">
        <v>47</v>
      </c>
      <c r="B69" s="1" t="s">
        <v>16</v>
      </c>
      <c r="C69" s="1" t="s">
        <v>12</v>
      </c>
      <c r="D69" s="32">
        <v>11981.1</v>
      </c>
      <c r="E69" s="29">
        <v>18001.306969999998</v>
      </c>
      <c r="F69" s="29">
        <v>17941.136719999999</v>
      </c>
      <c r="G69" s="33">
        <f t="shared" si="9"/>
        <v>149.74532154810493</v>
      </c>
      <c r="H69" s="33">
        <f t="shared" si="10"/>
        <v>99.665745103395693</v>
      </c>
      <c r="I69" s="38"/>
      <c r="J69" s="44"/>
    </row>
    <row r="70" spans="1:10" ht="53.25" customHeight="1" x14ac:dyDescent="0.2">
      <c r="A70" s="21" t="s">
        <v>90</v>
      </c>
      <c r="B70" s="2" t="s">
        <v>20</v>
      </c>
      <c r="C70" s="2"/>
      <c r="D70" s="30">
        <v>24425.7</v>
      </c>
      <c r="E70" s="28">
        <v>28690.850539999999</v>
      </c>
      <c r="F70" s="28">
        <v>28690.850539999999</v>
      </c>
      <c r="G70" s="31">
        <f t="shared" ref="G70:G78" si="11">F70/D70*100</f>
        <v>117.46173309260328</v>
      </c>
      <c r="H70" s="31">
        <f t="shared" ref="H70:H78" si="12">F70/E70*100</f>
        <v>100</v>
      </c>
      <c r="I70" s="45" t="s">
        <v>111</v>
      </c>
      <c r="J70" s="44"/>
    </row>
    <row r="71" spans="1:10" ht="35.25" customHeight="1" x14ac:dyDescent="0.2">
      <c r="A71" s="21" t="s">
        <v>21</v>
      </c>
      <c r="B71" s="1" t="s">
        <v>20</v>
      </c>
      <c r="C71" s="1" t="s">
        <v>8</v>
      </c>
      <c r="D71" s="32">
        <v>24425.7</v>
      </c>
      <c r="E71" s="29">
        <v>28690.850539999999</v>
      </c>
      <c r="F71" s="29">
        <v>28690.850539999999</v>
      </c>
      <c r="G71" s="33">
        <f t="shared" si="11"/>
        <v>117.46173309260328</v>
      </c>
      <c r="H71" s="33">
        <f t="shared" si="12"/>
        <v>100</v>
      </c>
      <c r="I71" s="45"/>
      <c r="J71" s="44"/>
    </row>
    <row r="72" spans="1:10" ht="46.5" customHeight="1" x14ac:dyDescent="0.2">
      <c r="A72" s="21" t="s">
        <v>91</v>
      </c>
      <c r="B72" s="2" t="s">
        <v>18</v>
      </c>
      <c r="C72" s="2"/>
      <c r="D72" s="30">
        <v>22348.5</v>
      </c>
      <c r="E72" s="28">
        <v>7586</v>
      </c>
      <c r="F72" s="28">
        <v>3033.4058100000002</v>
      </c>
      <c r="G72" s="31">
        <f t="shared" si="11"/>
        <v>13.573196456137998</v>
      </c>
      <c r="H72" s="31">
        <f t="shared" si="12"/>
        <v>39.986894410756655</v>
      </c>
      <c r="I72" s="46" t="s">
        <v>118</v>
      </c>
      <c r="J72" s="43" t="s">
        <v>112</v>
      </c>
    </row>
    <row r="73" spans="1:10" ht="45" customHeight="1" x14ac:dyDescent="0.2">
      <c r="A73" s="21" t="s">
        <v>61</v>
      </c>
      <c r="B73" s="1" t="s">
        <v>18</v>
      </c>
      <c r="C73" s="1" t="s">
        <v>6</v>
      </c>
      <c r="D73" s="32">
        <v>22348.5</v>
      </c>
      <c r="E73" s="29">
        <v>7586</v>
      </c>
      <c r="F73" s="29">
        <v>3033.4058100000002</v>
      </c>
      <c r="G73" s="33">
        <f t="shared" si="11"/>
        <v>13.573196456137998</v>
      </c>
      <c r="H73" s="33">
        <f t="shared" si="12"/>
        <v>39.986894410756655</v>
      </c>
      <c r="I73" s="46"/>
      <c r="J73" s="43"/>
    </row>
    <row r="74" spans="1:10" ht="69" customHeight="1" x14ac:dyDescent="0.2">
      <c r="A74" s="21" t="s">
        <v>92</v>
      </c>
      <c r="B74" s="2" t="s">
        <v>40</v>
      </c>
      <c r="C74" s="2"/>
      <c r="D74" s="30">
        <v>2234977.2000000002</v>
      </c>
      <c r="E74" s="28">
        <v>2803725.2601100001</v>
      </c>
      <c r="F74" s="28">
        <v>2803725.2601100001</v>
      </c>
      <c r="G74" s="31">
        <f t="shared" si="11"/>
        <v>125.44760009677056</v>
      </c>
      <c r="H74" s="31">
        <f t="shared" si="12"/>
        <v>100</v>
      </c>
      <c r="I74" s="38" t="s">
        <v>113</v>
      </c>
      <c r="J74" s="44"/>
    </row>
    <row r="75" spans="1:10" ht="49.5" customHeight="1" x14ac:dyDescent="0.2">
      <c r="A75" s="21" t="s">
        <v>41</v>
      </c>
      <c r="B75" s="1" t="s">
        <v>40</v>
      </c>
      <c r="C75" s="1" t="s">
        <v>6</v>
      </c>
      <c r="D75" s="32">
        <v>1634801.4</v>
      </c>
      <c r="E75" s="29">
        <v>1630586.03</v>
      </c>
      <c r="F75" s="29">
        <v>1630586.03</v>
      </c>
      <c r="G75" s="33">
        <f t="shared" si="11"/>
        <v>99.74214788414055</v>
      </c>
      <c r="H75" s="33">
        <f t="shared" si="12"/>
        <v>100</v>
      </c>
      <c r="I75" s="38"/>
      <c r="J75" s="44"/>
    </row>
    <row r="76" spans="1:10" ht="18" customHeight="1" x14ac:dyDescent="0.2">
      <c r="A76" s="21" t="s">
        <v>42</v>
      </c>
      <c r="B76" s="1" t="s">
        <v>40</v>
      </c>
      <c r="C76" s="1" t="s">
        <v>8</v>
      </c>
      <c r="D76" s="32">
        <v>63000</v>
      </c>
      <c r="E76" s="29">
        <v>371021.39230000001</v>
      </c>
      <c r="F76" s="29">
        <v>371021.39230000001</v>
      </c>
      <c r="G76" s="33">
        <f t="shared" si="11"/>
        <v>588.92284492063493</v>
      </c>
      <c r="H76" s="33">
        <f t="shared" si="12"/>
        <v>100</v>
      </c>
      <c r="I76" s="38"/>
      <c r="J76" s="44"/>
    </row>
    <row r="77" spans="1:10" ht="31.5" x14ac:dyDescent="0.2">
      <c r="A77" s="21" t="s">
        <v>43</v>
      </c>
      <c r="B77" s="1" t="s">
        <v>40</v>
      </c>
      <c r="C77" s="1" t="s">
        <v>10</v>
      </c>
      <c r="D77" s="32">
        <v>537175.80000000005</v>
      </c>
      <c r="E77" s="29">
        <v>802117.83780999994</v>
      </c>
      <c r="F77" s="29">
        <v>802117.83780999994</v>
      </c>
      <c r="G77" s="33">
        <f t="shared" si="11"/>
        <v>149.32129068547019</v>
      </c>
      <c r="H77" s="33">
        <f t="shared" si="12"/>
        <v>100</v>
      </c>
      <c r="I77" s="38"/>
      <c r="J77" s="44"/>
    </row>
    <row r="78" spans="1:10" ht="23.25" customHeight="1" thickBot="1" x14ac:dyDescent="0.25">
      <c r="A78" s="24" t="s">
        <v>58</v>
      </c>
      <c r="B78" s="25"/>
      <c r="C78" s="25"/>
      <c r="D78" s="35">
        <f>D74+D72+D70+D65+D59+D52+D49+D41+D37+D33+D23+D19+D16+D7</f>
        <v>25217605.199999996</v>
      </c>
      <c r="E78" s="35">
        <f>E74+E72+E70+E65+E59+E52+E49+E41+E37+E33+E23+E19+E16+E7</f>
        <v>30114098.154479999</v>
      </c>
      <c r="F78" s="35">
        <f>F74+F72+F70+F65+F59+F52+F49+F41+F37+F33+F23+F19+F16+F7</f>
        <v>28483764.888280001</v>
      </c>
      <c r="G78" s="36">
        <f t="shared" si="11"/>
        <v>112.95190269804051</v>
      </c>
      <c r="H78" s="36">
        <f t="shared" si="12"/>
        <v>94.586146137145874</v>
      </c>
      <c r="I78" s="26"/>
      <c r="J78" s="27"/>
    </row>
    <row r="79" spans="1:10" x14ac:dyDescent="0.2">
      <c r="D79" s="37"/>
      <c r="E79" s="37"/>
      <c r="F79" s="37"/>
      <c r="G79" s="37"/>
      <c r="H79" s="37"/>
    </row>
    <row r="80" spans="1:10" x14ac:dyDescent="0.2">
      <c r="D80" s="37"/>
      <c r="E80" s="37"/>
      <c r="F80" s="37"/>
      <c r="G80" s="37"/>
      <c r="H80" s="37"/>
    </row>
    <row r="81" spans="4:8" x14ac:dyDescent="0.2">
      <c r="D81" s="37"/>
      <c r="E81" s="37"/>
      <c r="F81" s="37"/>
      <c r="G81" s="37"/>
      <c r="H81" s="37"/>
    </row>
    <row r="82" spans="4:8" x14ac:dyDescent="0.2">
      <c r="D82" s="37"/>
      <c r="E82" s="37"/>
      <c r="F82" s="37"/>
      <c r="G82" s="37"/>
      <c r="H82" s="37"/>
    </row>
    <row r="83" spans="4:8" x14ac:dyDescent="0.2">
      <c r="D83" s="37"/>
      <c r="E83" s="37"/>
      <c r="F83" s="37"/>
      <c r="G83" s="37"/>
      <c r="H83" s="37"/>
    </row>
    <row r="84" spans="4:8" x14ac:dyDescent="0.2">
      <c r="D84" s="37"/>
      <c r="E84" s="37"/>
      <c r="F84" s="37"/>
      <c r="G84" s="37"/>
      <c r="H84" s="37"/>
    </row>
    <row r="85" spans="4:8" x14ac:dyDescent="0.2">
      <c r="D85" s="37"/>
      <c r="E85" s="37"/>
      <c r="F85" s="37"/>
      <c r="G85" s="37"/>
      <c r="H85" s="37"/>
    </row>
    <row r="86" spans="4:8" x14ac:dyDescent="0.2">
      <c r="D86" s="37"/>
      <c r="E86" s="37"/>
      <c r="F86" s="37"/>
      <c r="G86" s="37"/>
      <c r="H86" s="37"/>
    </row>
    <row r="87" spans="4:8" x14ac:dyDescent="0.2">
      <c r="D87" s="37"/>
      <c r="E87" s="37"/>
      <c r="F87" s="37"/>
      <c r="G87" s="37"/>
      <c r="H87" s="37"/>
    </row>
    <row r="88" spans="4:8" x14ac:dyDescent="0.2">
      <c r="D88" s="37"/>
      <c r="E88" s="37"/>
      <c r="F88" s="37"/>
      <c r="G88" s="37"/>
      <c r="H88" s="37"/>
    </row>
    <row r="89" spans="4:8" x14ac:dyDescent="0.2">
      <c r="D89" s="37"/>
      <c r="E89" s="37"/>
      <c r="F89" s="37"/>
      <c r="G89" s="37"/>
      <c r="H89" s="37"/>
    </row>
    <row r="90" spans="4:8" x14ac:dyDescent="0.2">
      <c r="D90" s="37"/>
      <c r="E90" s="37"/>
      <c r="F90" s="37"/>
      <c r="G90" s="37"/>
      <c r="H90" s="37"/>
    </row>
    <row r="91" spans="4:8" x14ac:dyDescent="0.2">
      <c r="D91" s="37"/>
      <c r="E91" s="37"/>
      <c r="F91" s="37"/>
      <c r="G91" s="37"/>
      <c r="H91" s="37"/>
    </row>
    <row r="92" spans="4:8" x14ac:dyDescent="0.2">
      <c r="D92" s="37"/>
      <c r="E92" s="37"/>
      <c r="F92" s="37"/>
      <c r="G92" s="37"/>
      <c r="H92" s="37"/>
    </row>
    <row r="93" spans="4:8" x14ac:dyDescent="0.2">
      <c r="D93" s="37"/>
      <c r="E93" s="37"/>
      <c r="F93" s="37"/>
      <c r="G93" s="37"/>
      <c r="H93" s="37"/>
    </row>
  </sheetData>
  <autoFilter ref="A6:F78"/>
  <mergeCells count="39">
    <mergeCell ref="E1:F1"/>
    <mergeCell ref="F4:F5"/>
    <mergeCell ref="J52:J58"/>
    <mergeCell ref="J70:J71"/>
    <mergeCell ref="J65:J69"/>
    <mergeCell ref="J59:J64"/>
    <mergeCell ref="J50:J51"/>
    <mergeCell ref="J42:J48"/>
    <mergeCell ref="I4:I5"/>
    <mergeCell ref="I7:I15"/>
    <mergeCell ref="I16:I18"/>
    <mergeCell ref="I19:I22"/>
    <mergeCell ref="I65:I69"/>
    <mergeCell ref="I42:I48"/>
    <mergeCell ref="I50:I51"/>
    <mergeCell ref="I52:I58"/>
    <mergeCell ref="A2:J2"/>
    <mergeCell ref="J23:J32"/>
    <mergeCell ref="G4:G5"/>
    <mergeCell ref="H4:H5"/>
    <mergeCell ref="J4:J5"/>
    <mergeCell ref="J7:J15"/>
    <mergeCell ref="A4:A5"/>
    <mergeCell ref="E4:E5"/>
    <mergeCell ref="I23:I32"/>
    <mergeCell ref="J16:J18"/>
    <mergeCell ref="J19:J22"/>
    <mergeCell ref="I74:I77"/>
    <mergeCell ref="B4:C4"/>
    <mergeCell ref="D4:D5"/>
    <mergeCell ref="J33:J36"/>
    <mergeCell ref="J37:J40"/>
    <mergeCell ref="I33:I36"/>
    <mergeCell ref="I38:I40"/>
    <mergeCell ref="J74:J77"/>
    <mergeCell ref="I59:I64"/>
    <mergeCell ref="J72:J73"/>
    <mergeCell ref="I70:I71"/>
    <mergeCell ref="I72:I73"/>
  </mergeCells>
  <pageMargins left="0.78740157480314965" right="0.39370078740157483" top="0.55118110236220474" bottom="0.39370078740157483" header="0" footer="0"/>
  <pageSetup paperSize="9" scale="78" firstPageNumber="225" fitToHeight="0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Сумачакова</cp:lastModifiedBy>
  <cp:lastPrinted>2022-04-19T11:06:34Z</cp:lastPrinted>
  <dcterms:created xsi:type="dcterms:W3CDTF">2011-09-06T04:56:06Z</dcterms:created>
  <dcterms:modified xsi:type="dcterms:W3CDTF">2022-04-21T08:27:03Z</dcterms:modified>
</cp:coreProperties>
</file>