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КБ РА" sheetId="1" r:id="rId1"/>
  </sheets>
  <definedNames>
    <definedName name="_xlnm._FilterDatabase" localSheetId="0" hidden="1">'КБ РА'!$A$4:$G$94</definedName>
    <definedName name="_xlnm.Print_Titles" localSheetId="0">'КБ РА'!$3:$4</definedName>
    <definedName name="_xlnm.Print_Area" localSheetId="0">'КБ РА'!$A$1:$F$82</definedName>
  </definedNames>
  <calcPr fullCalcOnLoad="1"/>
</workbook>
</file>

<file path=xl/sharedStrings.xml><?xml version="1.0" encoding="utf-8"?>
<sst xmlns="http://schemas.openxmlformats.org/spreadsheetml/2006/main" count="189" uniqueCount="189">
  <si>
    <t>Доходы бюджета - Всего</t>
  </si>
  <si>
    <t>00085000000000000000</t>
  </si>
  <si>
    <t>НАЛОГОВЫЕ И НЕНАЛОГОВЫЕ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</si>
  <si>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</si>
  <si>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</si>
  <si>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</si>
  <si>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</si>
  <si>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</si>
  <si>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</si>
  <si>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</si>
  <si>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</si>
  <si>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</si>
  <si>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</si>
  <si>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</si>
  <si>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</si>
  <si>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</si>
  <si>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</si>
  <si>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</si>
  <si>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</si>
  <si>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</si>
  <si>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</si>
  <si>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</si>
  <si>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</si>
  <si>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</si>
  <si>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</si>
  <si>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</si>
  <si>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</si>
  <si>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</si>
  <si>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</si>
  <si>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</si>
  <si>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</si>
  <si>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</si>
  <si>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</si>
  <si>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</si>
  <si>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</si>
  <si>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</si>
  <si>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</si>
  <si>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</si>
  <si>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</si>
  <si>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</si>
  <si>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</si>
  <si>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</si>
  <si>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</si>
  <si>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</si>
  <si>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</si>
  <si>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</si>
  <si>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</si>
  <si>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</si>
  <si>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</si>
  <si>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</si>
  <si>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</si>
  <si>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</si>
  <si>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</si>
  <si>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</si>
  <si>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</si>
  <si>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</si>
  <si>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</si>
  <si>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</si>
  <si>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</si>
  <si>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</si>
  <si>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</si>
  <si>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</si>
  <si>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</si>
  <si>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</si>
  <si>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</si>
  <si>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</si>
  <si>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</si>
  <si>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</si>
  <si>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</si>
  <si>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</si>
  <si>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</si>
  <si>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</si>
  <si>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</si>
  <si>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</si>
  <si>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</si>
  <si>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</si>
  <si>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</si>
  <si>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</si>
  <si>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</si>
  <si>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</si>
  <si>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</si>
  <si>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</si>
  <si>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</si>
  <si>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</si>
  <si>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</si>
  <si>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</si>
  <si>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</si>
  <si>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</si>
  <si>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</si>
  <si>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</si>
  <si>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</si>
  <si>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</si>
  <si>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</si>
  <si>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</si>
  <si>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</si>
  <si>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</si>
  <si>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</si>
  <si>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</si>
  <si>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</si>
  <si>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</si>
  <si>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</si>
  <si>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</si>
  <si>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</si>
  <si>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</si>
  <si>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</si>
  <si>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</si>
  <si>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</si>
  <si>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</si>
  <si>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</si>
  <si>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</si>
  <si>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</si>
  <si>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</si>
  <si>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Средства самообложения граждан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</si>
  <si>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</si>
  <si>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</si>
  <si>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ДОХОДЫ ОТ ОКАЗАНИЯ ПЛАТНЫХ УСЛУГ И КОМПЕНСАЦИИ ЗАТРАТ ГОСУДАРСТВА</t>
  </si>
  <si>
    <t>00020210000000000150</t>
  </si>
  <si>
    <t>00020220000000000150</t>
  </si>
  <si>
    <t>00020230000000000150</t>
  </si>
  <si>
    <t>00020240000000000150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</si>
  <si>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</si>
  <si>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</si>
  <si>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00020702000020000150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</si>
  <si>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</si>
  <si>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</si>
  <si>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</si>
  <si>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00011610000000000140</t>
  </si>
  <si>
    <t>Платежи, уплачиваемые в целях возмещения вреда</t>
  </si>
  <si>
    <t>00020400000000000000</t>
  </si>
  <si>
    <t>Прочие безвозмездные поступления в бюджеты муниципальных районов</t>
  </si>
  <si>
    <t>00020705000050000150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</si>
  <si>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</si>
  <si>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</si>
  <si>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</si>
  <si>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</si>
  <si>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Налог на профессиональный доход</t>
  </si>
  <si>
    <t>00010506000010000110</t>
  </si>
  <si>
    <t>Налоги на имущество</t>
  </si>
  <si>
    <t>00010904000000000110</t>
  </si>
  <si>
    <t>Прочие налоги и сборы (по отмененным налогам и сборам субъектов Российской Федерации)</t>
  </si>
  <si>
    <t>00010906000020000110</t>
  </si>
  <si>
    <t>Прочие налоги и сборы (по отмененным местным налогам и сборам)</t>
  </si>
  <si>
    <t>00010907000000000110</t>
  </si>
  <si>
    <t>Платежи от государственных и муниципальных унитарных предприятий</t>
  </si>
  <si>
    <t>00011601000010000140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</si>
  <si>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</si>
  <si>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</si>
  <si>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00011607000000000140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</si>
  <si>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</si>
  <si>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</si>
  <si>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00011611000010000140</t>
  </si>
  <si>
    <t>00011714000000000150</t>
  </si>
  <si>
    <t>00010000000000000000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</si>
  <si>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</si>
  <si>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00011716000000000180</t>
  </si>
  <si>
    <t>Сведения об исполнении консолидированного бюджета Республики Алтай по доходам в разрезе видов доходов за 1 полугодие 2023 года в сравнении с 1 полугодием 2022 года</t>
  </si>
  <si>
    <t>Исполнено за 1 полугодие 2022 года</t>
  </si>
  <si>
    <t>Исполнено за 1 полугодие 2023 года</t>
  </si>
  <si>
    <t>Налог на игорный бизнес</t>
  </si>
  <si>
    <t>00010605000020000110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</si>
  <si>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</si>
  <si>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00010805000010000110</t>
  </si>
  <si>
    <t>Платежи за пользование природными ресурсами</t>
  </si>
  <si>
    <t>00010903000000000110</t>
  </si>
  <si>
    <t>Доходы от размещения средств бюджетов</t>
  </si>
  <si>
    <t>00011102000000000120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</si>
  <si>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</si>
  <si>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00011507000010000140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</si>
  <si>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</si>
  <si>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00011618000020000140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</si>
  <si>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</si>
  <si>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</si>
  <si>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</si>
  <si>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00020302000020000150</t>
  </si>
  <si>
    <t>Безвозмездные поступления от государственных (муниципальных) организаций в бюджеты муниципальных районов</t>
  </si>
  <si>
    <t>00020305000050000150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</si>
  <si>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</si>
  <si>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субъектов Российской Федерации</t>
  </si>
  <si>
    <t>00020402000020000150</t>
  </si>
  <si>
    <t>Безвозмездные поступления от негосударственных организаций в бюджеты муниципальных районов</t>
  </si>
  <si>
    <t>00020405000050000150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</si>
  <si>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</si>
  <si>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00021900000020000150</t>
  </si>
  <si>
    <t>00010802000010000110</t>
  </si>
  <si>
    <t>00010901000000000110</t>
  </si>
  <si>
    <t>00011715000000000150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</si>
  <si>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</si>
  <si>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Налог на прибыль организаций, зачислявшийся до 1 января 2005 года в местные бюджеты</t>
  </si>
  <si>
    <t>Инициативные платежи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</si>
</sst>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  <numFmt numFmtId="186" formatCode="#,##0.000\ _₽;\-#,##0.000\ _₽"/>
    <numFmt numFmtId="187" formatCode="#,##0.000\ _₽"/>
    <numFmt numFmtId="188" formatCode="#,##0.0_ ;[Red]\-#,##0.0\ "/>
    <numFmt numFmtId="189" formatCode="#,##0.0_ ;\-#,##0.0\ "/>
    <numFmt numFmtId="190" formatCode="_-* #,##0.000\ _₽_-;\-* #,##0.000\ _₽_-;_-* &quot;-&quot;???\ _₽_-;_-@_-"/>
    <numFmt numFmtId="191" formatCode="#,##0.00\ _₽"/>
    <numFmt numFmtId="192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83" fontId="5" fillId="0" borderId="1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top" wrapText="1"/>
    </xf>
    <xf numFmtId="185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0" fontId="6" fillId="0" borderId="12" xfId="0" applyNumberFormat="1" applyFont="1" applyFill="1" applyBorder="1" applyAlignment="1">
      <alignment horizontal="center" vertical="center" wrapText="1"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49" fontId="6" fillId="0" borderId="12" xfId="34" applyNumberFormat="1" applyFont="1" applyFill="1" applyBorder="1" applyAlignment="1" applyProtection="1">
      <alignment horizontal="center" vertical="center" wrapText="1"/>
      <protection/>
    </xf>
    <xf numFmtId="49" fontId="2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1" fontId="5" fillId="0" borderId="2" xfId="62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0" fontId="49" fillId="0" borderId="12" xfId="55" applyFont="1" applyFill="1" applyBorder="1" applyAlignment="1">
      <alignment horizontal="center" vertical="center" wrapText="1"/>
      <protection/>
    </xf>
    <xf numFmtId="0" fontId="49" fillId="0" borderId="12" xfId="55" applyFont="1" applyFill="1" applyBorder="1" applyAlignment="1">
      <alignment horizontal="center" vertical="center" wrapText="1"/>
      <protection/>
    </xf>
    <xf numFmtId="0" fontId="49" fillId="0" borderId="12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49" fillId="0" borderId="12" xfId="55" applyFont="1" applyFill="1" applyBorder="1" applyAlignment="1">
      <alignment horizontal="center" vertical="center" wrapText="1"/>
      <protection/>
    </xf>
    <xf numFmtId="0" fontId="49" fillId="0" borderId="12" xfId="55" applyFont="1" applyFill="1" applyBorder="1" applyAlignment="1">
      <alignment horizontal="center" vertical="center" wrapText="1"/>
      <protection/>
    </xf>
    <xf numFmtId="4" fontId="50" fillId="0" borderId="12" xfId="65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"/>
    </sheetView>
  </sheetViews>
  <sheetFormatPr defaultColWidth="8.7109375" defaultRowHeight="15"/>
  <cols>
    <col min="1" max="1" width="55.57421875" style="26" customWidth="1"/>
    <col min="2" max="2" width="27.00390625" style="17" customWidth="1"/>
    <col min="3" max="3" width="18.57421875" style="20" customWidth="1"/>
    <col min="4" max="4" width="18.00390625" style="20" customWidth="1"/>
    <col min="5" max="5" width="19.140625" style="22" customWidth="1"/>
    <col min="6" max="6" width="16.7109375" style="20" customWidth="1"/>
    <col min="7" max="237" width="8.7109375" style="1" customWidth="1"/>
    <col min="238" max="238" width="3.57421875" style="1" customWidth="1"/>
    <col min="239" max="239" width="22.28125" style="1" customWidth="1"/>
    <col min="240" max="240" width="15.8515625" style="1" customWidth="1"/>
    <col min="241" max="241" width="15.140625" style="1" customWidth="1"/>
    <col min="242" max="242" width="15.7109375" style="1" customWidth="1"/>
    <col min="243" max="243" width="14.421875" style="1" bestFit="1" customWidth="1"/>
    <col min="244" max="244" width="14.140625" style="1" customWidth="1"/>
    <col min="245" max="16384" width="8.7109375" style="1" customWidth="1"/>
  </cols>
  <sheetData>
    <row r="1" spans="1:7" ht="66.75" customHeight="1">
      <c r="A1" s="11" t="s">
        <v>155</v>
      </c>
      <c r="B1" s="12"/>
      <c r="C1" s="12"/>
      <c r="D1" s="12"/>
      <c r="E1" s="12"/>
      <c r="F1" s="12"/>
      <c r="G1" s="4"/>
    </row>
    <row r="2" ht="15.75">
      <c r="F2" s="30" t="s">
        <v>92</v>
      </c>
    </row>
    <row r="3" spans="1:6" ht="15">
      <c r="A3" s="8" t="s">
        <v>87</v>
      </c>
      <c r="B3" s="13" t="s">
        <v>88</v>
      </c>
      <c r="C3" s="15" t="s">
        <v>156</v>
      </c>
      <c r="D3" s="15" t="s">
        <v>157</v>
      </c>
      <c r="E3" s="10" t="s">
        <v>89</v>
      </c>
      <c r="F3" s="16"/>
    </row>
    <row r="4" spans="1:6" s="2" customFormat="1" ht="47.25">
      <c r="A4" s="9"/>
      <c r="B4" s="14"/>
      <c r="C4" s="16"/>
      <c r="D4" s="16"/>
      <c r="E4" s="7" t="s">
        <v>90</v>
      </c>
      <c r="F4" s="6" t="s">
        <v>91</v>
      </c>
    </row>
    <row r="5" spans="1:6" ht="15.75">
      <c r="A5" s="18" t="s">
        <v>0</v>
      </c>
      <c r="B5" s="19" t="s">
        <v>1</v>
      </c>
      <c r="C5" s="29">
        <v>15368141.01112</v>
      </c>
      <c r="D5" s="21">
        <v>18274709.48785</v>
      </c>
      <c r="E5" s="5">
        <f>D5-C5</f>
        <v>2906568.4767299984</v>
      </c>
      <c r="F5" s="3">
        <f>D5/C5*100</f>
        <v>118.91294773145873</v>
      </c>
    </row>
    <row r="6" spans="1:6" ht="15.75">
      <c r="A6" s="18" t="s">
        <v>2</v>
      </c>
      <c r="B6" s="19" t="s">
        <v>152</v>
      </c>
      <c r="C6" s="29">
        <v>5633255.10634</v>
      </c>
      <c r="D6" s="21">
        <v>6378688.38717</v>
      </c>
      <c r="E6" s="5">
        <f aca="true" t="shared" si="0" ref="E6:E69">D6-C6</f>
        <v>745433.2808299996</v>
      </c>
      <c r="F6" s="3">
        <f aca="true" t="shared" si="1" ref="F6:F69">D6/C6*100</f>
        <v>113.23272720227146</v>
      </c>
    </row>
    <row r="7" spans="1:6" ht="15.75">
      <c r="A7" s="18" t="s">
        <v>3</v>
      </c>
      <c r="B7" s="19" t="s">
        <v>4</v>
      </c>
      <c r="C7" s="29">
        <v>2427569.01621</v>
      </c>
      <c r="D7" s="21">
        <v>2730388.3814299996</v>
      </c>
      <c r="E7" s="5">
        <f t="shared" si="0"/>
        <v>302819.36521999957</v>
      </c>
      <c r="F7" s="3">
        <f t="shared" si="1"/>
        <v>112.47418150412759</v>
      </c>
    </row>
    <row r="8" spans="1:6" ht="15.75">
      <c r="A8" s="18" t="s">
        <v>5</v>
      </c>
      <c r="B8" s="19" t="s">
        <v>6</v>
      </c>
      <c r="C8" s="29">
        <v>695563.4965499999</v>
      </c>
      <c r="D8" s="21">
        <v>757651.14417</v>
      </c>
      <c r="E8" s="5">
        <f t="shared" si="0"/>
        <v>62087.64762000006</v>
      </c>
      <c r="F8" s="3">
        <f t="shared" si="1"/>
        <v>108.92623720594241</v>
      </c>
    </row>
    <row r="9" spans="1:6" ht="15.75">
      <c r="A9" s="18" t="s">
        <v>7</v>
      </c>
      <c r="B9" s="19" t="s">
        <v>8</v>
      </c>
      <c r="C9" s="29">
        <v>1732005.51966</v>
      </c>
      <c r="D9" s="21">
        <v>1972737.23726</v>
      </c>
      <c r="E9" s="5">
        <f t="shared" si="0"/>
        <v>240731.7176000001</v>
      </c>
      <c r="F9" s="3">
        <f t="shared" si="1"/>
        <v>113.89901561325605</v>
      </c>
    </row>
    <row r="10" spans="1:6" ht="47.25">
      <c r="A10" s="18" t="s">
        <v>9</v>
      </c>
      <c r="B10" s="19" t="s">
        <v>10</v>
      </c>
      <c r="C10" s="29">
        <v>1749469.3440999999</v>
      </c>
      <c r="D10" s="21">
        <v>1888277.97674</v>
      </c>
      <c r="E10" s="5">
        <f t="shared" si="0"/>
        <v>138808.6326400002</v>
      </c>
      <c r="F10" s="3">
        <f t="shared" si="1"/>
        <v>107.93432780677898</v>
      </c>
    </row>
    <row r="11" spans="1:6" ht="47.25">
      <c r="A11" s="18" t="s">
        <v>11</v>
      </c>
      <c r="B11" s="19" t="s">
        <v>12</v>
      </c>
      <c r="C11" s="29">
        <v>1749469.3440999999</v>
      </c>
      <c r="D11" s="21">
        <v>1888277.97674</v>
      </c>
      <c r="E11" s="5">
        <f t="shared" si="0"/>
        <v>138808.6326400002</v>
      </c>
      <c r="F11" s="3">
        <f t="shared" si="1"/>
        <v>107.93432780677898</v>
      </c>
    </row>
    <row r="12" spans="1:6" ht="15.75">
      <c r="A12" s="18" t="s">
        <v>13</v>
      </c>
      <c r="B12" s="19" t="s">
        <v>14</v>
      </c>
      <c r="C12" s="29">
        <v>525242.24419</v>
      </c>
      <c r="D12" s="21">
        <v>616192.81162</v>
      </c>
      <c r="E12" s="5">
        <f t="shared" si="0"/>
        <v>90950.56743000005</v>
      </c>
      <c r="F12" s="3">
        <f t="shared" si="1"/>
        <v>117.31592773354684</v>
      </c>
    </row>
    <row r="13" spans="1:6" ht="31.5">
      <c r="A13" s="18" t="s">
        <v>93</v>
      </c>
      <c r="B13" s="19" t="s">
        <v>94</v>
      </c>
      <c r="C13" s="29">
        <v>486867.40238</v>
      </c>
      <c r="D13" s="21">
        <v>569537.2076900001</v>
      </c>
      <c r="E13" s="5">
        <f t="shared" si="0"/>
        <v>82669.80531000008</v>
      </c>
      <c r="F13" s="3">
        <f t="shared" si="1"/>
        <v>116.97994256873174</v>
      </c>
    </row>
    <row r="14" spans="1:6" ht="31.5">
      <c r="A14" s="18" t="s">
        <v>95</v>
      </c>
      <c r="B14" s="19" t="s">
        <v>96</v>
      </c>
      <c r="C14" s="29">
        <v>-55.317629999999994</v>
      </c>
      <c r="D14" s="21">
        <v>36.02892</v>
      </c>
      <c r="E14" s="5">
        <f t="shared" si="0"/>
        <v>91.34655</v>
      </c>
      <c r="F14" s="3">
        <f t="shared" si="1"/>
        <v>-65.13098988514152</v>
      </c>
    </row>
    <row r="15" spans="1:6" ht="15.75">
      <c r="A15" s="18" t="s">
        <v>15</v>
      </c>
      <c r="B15" s="19" t="s">
        <v>16</v>
      </c>
      <c r="C15" s="29">
        <v>8113.39919</v>
      </c>
      <c r="D15" s="21">
        <v>6008.66599</v>
      </c>
      <c r="E15" s="5">
        <f t="shared" si="0"/>
        <v>-2104.7331999999997</v>
      </c>
      <c r="F15" s="3">
        <f t="shared" si="1"/>
        <v>74.05855239325406</v>
      </c>
    </row>
    <row r="16" spans="1:6" ht="31.5">
      <c r="A16" s="18" t="s">
        <v>97</v>
      </c>
      <c r="B16" s="19" t="s">
        <v>98</v>
      </c>
      <c r="C16" s="29">
        <v>24106.29539</v>
      </c>
      <c r="D16" s="21">
        <v>25941.14382</v>
      </c>
      <c r="E16" s="5">
        <f t="shared" si="0"/>
        <v>1834.8484300000018</v>
      </c>
      <c r="F16" s="3">
        <f t="shared" si="1"/>
        <v>107.61149069284677</v>
      </c>
    </row>
    <row r="17" spans="1:6" ht="15.75">
      <c r="A17" s="18" t="s">
        <v>135</v>
      </c>
      <c r="B17" s="19" t="s">
        <v>136</v>
      </c>
      <c r="C17" s="29">
        <v>6210.46486</v>
      </c>
      <c r="D17" s="21">
        <v>14669.7652</v>
      </c>
      <c r="E17" s="5">
        <f t="shared" si="0"/>
        <v>8459.30034</v>
      </c>
      <c r="F17" s="3">
        <f t="shared" si="1"/>
        <v>236.2104211310198</v>
      </c>
    </row>
    <row r="18" spans="1:6" ht="15.75">
      <c r="A18" s="18" t="s">
        <v>17</v>
      </c>
      <c r="B18" s="19" t="s">
        <v>18</v>
      </c>
      <c r="C18" s="29">
        <v>363605.48766000004</v>
      </c>
      <c r="D18" s="21">
        <v>333883.79556</v>
      </c>
      <c r="E18" s="5">
        <f t="shared" si="0"/>
        <v>-29721.692100000044</v>
      </c>
      <c r="F18" s="3">
        <f t="shared" si="1"/>
        <v>91.82584061333195</v>
      </c>
    </row>
    <row r="19" spans="1:6" ht="15.75">
      <c r="A19" s="18" t="s">
        <v>99</v>
      </c>
      <c r="B19" s="19" t="s">
        <v>100</v>
      </c>
      <c r="C19" s="29">
        <v>6056.790190000001</v>
      </c>
      <c r="D19" s="21">
        <v>4805.113480000001</v>
      </c>
      <c r="E19" s="5">
        <f t="shared" si="0"/>
        <v>-1251.6767099999997</v>
      </c>
      <c r="F19" s="3">
        <f t="shared" si="1"/>
        <v>79.33432278921322</v>
      </c>
    </row>
    <row r="20" spans="1:6" ht="15.75">
      <c r="A20" s="18" t="s">
        <v>19</v>
      </c>
      <c r="B20" s="19" t="s">
        <v>20</v>
      </c>
      <c r="C20" s="29">
        <v>277336.38976</v>
      </c>
      <c r="D20" s="21">
        <v>259279.94811000003</v>
      </c>
      <c r="E20" s="5">
        <f t="shared" si="0"/>
        <v>-18056.441649999964</v>
      </c>
      <c r="F20" s="3">
        <f t="shared" si="1"/>
        <v>93.48933558065512</v>
      </c>
    </row>
    <row r="21" spans="1:6" ht="15.75">
      <c r="A21" s="18" t="s">
        <v>21</v>
      </c>
      <c r="B21" s="19" t="s">
        <v>22</v>
      </c>
      <c r="C21" s="29">
        <v>33371.525929999996</v>
      </c>
      <c r="D21" s="21">
        <v>32020.21742</v>
      </c>
      <c r="E21" s="5">
        <f t="shared" si="0"/>
        <v>-1351.3085099999953</v>
      </c>
      <c r="F21" s="3">
        <f t="shared" si="1"/>
        <v>95.95071405234961</v>
      </c>
    </row>
    <row r="22" spans="1:6" ht="15.75">
      <c r="A22" s="18" t="s">
        <v>158</v>
      </c>
      <c r="B22" s="19" t="s">
        <v>159</v>
      </c>
      <c r="C22" s="29">
        <v>0</v>
      </c>
      <c r="D22" s="21">
        <v>-4</v>
      </c>
      <c r="E22" s="5">
        <f t="shared" si="0"/>
        <v>-4</v>
      </c>
      <c r="F22" s="3"/>
    </row>
    <row r="23" spans="1:6" ht="15.75">
      <c r="A23" s="18" t="s">
        <v>101</v>
      </c>
      <c r="B23" s="19" t="s">
        <v>102</v>
      </c>
      <c r="C23" s="29">
        <v>46840.781780000005</v>
      </c>
      <c r="D23" s="21">
        <v>37782.51655</v>
      </c>
      <c r="E23" s="5">
        <f t="shared" si="0"/>
        <v>-9058.265230000005</v>
      </c>
      <c r="F23" s="3">
        <f t="shared" si="1"/>
        <v>80.66158401765257</v>
      </c>
    </row>
    <row r="24" spans="1:6" ht="31.5">
      <c r="A24" s="18" t="s">
        <v>23</v>
      </c>
      <c r="B24" s="19" t="s">
        <v>24</v>
      </c>
      <c r="C24" s="29">
        <v>32538.10833</v>
      </c>
      <c r="D24" s="21">
        <v>53559.50761</v>
      </c>
      <c r="E24" s="5">
        <f t="shared" si="0"/>
        <v>21021.39928</v>
      </c>
      <c r="F24" s="3">
        <f t="shared" si="1"/>
        <v>164.60547450024424</v>
      </c>
    </row>
    <row r="25" spans="1:6" ht="15.75">
      <c r="A25" s="18" t="s">
        <v>103</v>
      </c>
      <c r="B25" s="19" t="s">
        <v>104</v>
      </c>
      <c r="C25" s="29">
        <v>32164.916309999997</v>
      </c>
      <c r="D25" s="21">
        <v>52907.53064</v>
      </c>
      <c r="E25" s="5">
        <f t="shared" si="0"/>
        <v>20742.61433</v>
      </c>
      <c r="F25" s="3">
        <f t="shared" si="1"/>
        <v>164.48832053559912</v>
      </c>
    </row>
    <row r="26" spans="1:6" ht="47.25">
      <c r="A26" s="18" t="s">
        <v>25</v>
      </c>
      <c r="B26" s="19" t="s">
        <v>26</v>
      </c>
      <c r="C26" s="29">
        <v>373.19202</v>
      </c>
      <c r="D26" s="21">
        <v>651.9769699999999</v>
      </c>
      <c r="E26" s="5">
        <f t="shared" si="0"/>
        <v>278.7849499999999</v>
      </c>
      <c r="F26" s="3">
        <f t="shared" si="1"/>
        <v>174.70281652860635</v>
      </c>
    </row>
    <row r="27" spans="1:6" ht="15.75">
      <c r="A27" s="18" t="s">
        <v>27</v>
      </c>
      <c r="B27" s="19" t="s">
        <v>28</v>
      </c>
      <c r="C27" s="29">
        <v>30919.886280000002</v>
      </c>
      <c r="D27" s="21">
        <v>36003.64175</v>
      </c>
      <c r="E27" s="5">
        <f t="shared" si="0"/>
        <v>5083.75547</v>
      </c>
      <c r="F27" s="3">
        <f t="shared" si="1"/>
        <v>116.44170170602581</v>
      </c>
    </row>
    <row r="28" spans="1:6" ht="78.75">
      <c r="A28" s="25" t="s">
        <v>186</v>
      </c>
      <c r="B28" s="23" t="s">
        <v>183</v>
      </c>
      <c r="C28" s="29">
        <v>0.3</v>
      </c>
      <c r="D28" s="21">
        <v>0</v>
      </c>
      <c r="E28" s="5">
        <f t="shared" si="0"/>
        <v>-0.3</v>
      </c>
      <c r="F28" s="3">
        <f t="shared" si="1"/>
        <v>0</v>
      </c>
    </row>
    <row r="29" spans="1:6" ht="47.25">
      <c r="A29" s="18" t="s">
        <v>105</v>
      </c>
      <c r="B29" s="19" t="s">
        <v>106</v>
      </c>
      <c r="C29" s="29">
        <v>16235.81934</v>
      </c>
      <c r="D29" s="21">
        <v>17697.827719999997</v>
      </c>
      <c r="E29" s="5">
        <f t="shared" si="0"/>
        <v>1462.0083799999975</v>
      </c>
      <c r="F29" s="3">
        <f t="shared" si="1"/>
        <v>109.00483276749739</v>
      </c>
    </row>
    <row r="30" spans="1:6" ht="63">
      <c r="A30" s="18" t="s">
        <v>107</v>
      </c>
      <c r="B30" s="19" t="s">
        <v>108</v>
      </c>
      <c r="C30" s="29">
        <v>45.33</v>
      </c>
      <c r="D30" s="21">
        <v>40.22</v>
      </c>
      <c r="E30" s="5">
        <f t="shared" si="0"/>
        <v>-5.109999999999999</v>
      </c>
      <c r="F30" s="3">
        <f t="shared" si="1"/>
        <v>88.7271122876682</v>
      </c>
    </row>
    <row r="31" spans="1:6" ht="94.5">
      <c r="A31" s="18" t="s">
        <v>160</v>
      </c>
      <c r="B31" s="19" t="s">
        <v>161</v>
      </c>
      <c r="C31" s="29">
        <v>0</v>
      </c>
      <c r="D31" s="21">
        <v>0.325</v>
      </c>
      <c r="E31" s="5">
        <f t="shared" si="0"/>
        <v>0.325</v>
      </c>
      <c r="F31" s="3"/>
    </row>
    <row r="32" spans="1:6" ht="78.75">
      <c r="A32" s="18" t="s">
        <v>114</v>
      </c>
      <c r="B32" s="19" t="s">
        <v>113</v>
      </c>
      <c r="C32" s="29">
        <v>382.7</v>
      </c>
      <c r="D32" s="21">
        <v>2115</v>
      </c>
      <c r="E32" s="5">
        <f t="shared" si="0"/>
        <v>1732.3</v>
      </c>
      <c r="F32" s="3">
        <f t="shared" si="1"/>
        <v>552.6522079958193</v>
      </c>
    </row>
    <row r="33" spans="1:6" ht="47.25">
      <c r="A33" s="18" t="s">
        <v>29</v>
      </c>
      <c r="B33" s="19" t="s">
        <v>30</v>
      </c>
      <c r="C33" s="29">
        <v>14255.736939999999</v>
      </c>
      <c r="D33" s="21">
        <v>16150.26903</v>
      </c>
      <c r="E33" s="5">
        <f t="shared" si="0"/>
        <v>1894.5320900000006</v>
      </c>
      <c r="F33" s="3">
        <f t="shared" si="1"/>
        <v>113.28961173998768</v>
      </c>
    </row>
    <row r="34" spans="1:6" ht="47.25">
      <c r="A34" s="18" t="s">
        <v>31</v>
      </c>
      <c r="B34" s="19" t="s">
        <v>32</v>
      </c>
      <c r="C34" s="29">
        <v>7.202</v>
      </c>
      <c r="D34" s="21">
        <v>4.51462</v>
      </c>
      <c r="E34" s="5">
        <f t="shared" si="0"/>
        <v>-2.68738</v>
      </c>
      <c r="F34" s="3">
        <f t="shared" si="1"/>
        <v>62.68564287697862</v>
      </c>
    </row>
    <row r="35" spans="1:6" ht="31.5">
      <c r="A35" s="25" t="s">
        <v>187</v>
      </c>
      <c r="B35" s="24" t="s">
        <v>184</v>
      </c>
      <c r="C35" s="29">
        <v>0.00817</v>
      </c>
      <c r="D35" s="21">
        <v>0</v>
      </c>
      <c r="E35" s="5">
        <f t="shared" si="0"/>
        <v>-0.00817</v>
      </c>
      <c r="F35" s="3">
        <f t="shared" si="1"/>
        <v>0</v>
      </c>
    </row>
    <row r="36" spans="1:6" ht="15.75">
      <c r="A36" s="18" t="s">
        <v>162</v>
      </c>
      <c r="B36" s="19" t="s">
        <v>163</v>
      </c>
      <c r="C36" s="29">
        <v>0</v>
      </c>
      <c r="D36" s="21">
        <v>-0.027399999999999997</v>
      </c>
      <c r="E36" s="5">
        <f t="shared" si="0"/>
        <v>-0.027399999999999997</v>
      </c>
      <c r="F36" s="3"/>
    </row>
    <row r="37" spans="1:6" ht="15.75">
      <c r="A37" s="18" t="s">
        <v>137</v>
      </c>
      <c r="B37" s="19" t="s">
        <v>138</v>
      </c>
      <c r="C37" s="29">
        <v>0.02153</v>
      </c>
      <c r="D37" s="21">
        <v>0.8745499999999999</v>
      </c>
      <c r="E37" s="5">
        <f t="shared" si="0"/>
        <v>0.8530199999999999</v>
      </c>
      <c r="F37" s="3">
        <f t="shared" si="1"/>
        <v>4062.006502554575</v>
      </c>
    </row>
    <row r="38" spans="1:6" ht="31.5">
      <c r="A38" s="18" t="s">
        <v>139</v>
      </c>
      <c r="B38" s="19" t="s">
        <v>140</v>
      </c>
      <c r="C38" s="29">
        <v>7.00493</v>
      </c>
      <c r="D38" s="21">
        <v>3.671</v>
      </c>
      <c r="E38" s="5">
        <f t="shared" si="0"/>
        <v>-3.33393</v>
      </c>
      <c r="F38" s="3">
        <f t="shared" si="1"/>
        <v>52.405948382068054</v>
      </c>
    </row>
    <row r="39" spans="1:6" ht="31.5">
      <c r="A39" s="18" t="s">
        <v>141</v>
      </c>
      <c r="B39" s="19" t="s">
        <v>142</v>
      </c>
      <c r="C39" s="29">
        <v>0.16737</v>
      </c>
      <c r="D39" s="21">
        <v>-0.0035299999999999997</v>
      </c>
      <c r="E39" s="5">
        <f t="shared" si="0"/>
        <v>-0.1709</v>
      </c>
      <c r="F39" s="3">
        <f t="shared" si="1"/>
        <v>-2.109099599689311</v>
      </c>
    </row>
    <row r="40" spans="1:6" ht="47.25">
      <c r="A40" s="18" t="s">
        <v>33</v>
      </c>
      <c r="B40" s="19" t="s">
        <v>34</v>
      </c>
      <c r="C40" s="29">
        <v>132112.31978</v>
      </c>
      <c r="D40" s="21">
        <v>153114.52391</v>
      </c>
      <c r="E40" s="5">
        <f t="shared" si="0"/>
        <v>21002.20413</v>
      </c>
      <c r="F40" s="3">
        <f t="shared" si="1"/>
        <v>115.89723363042441</v>
      </c>
    </row>
    <row r="41" spans="1:6" ht="15.75">
      <c r="A41" s="18" t="s">
        <v>164</v>
      </c>
      <c r="B41" s="19" t="s">
        <v>165</v>
      </c>
      <c r="C41" s="29">
        <v>63583.84241</v>
      </c>
      <c r="D41" s="21">
        <v>66565.44198</v>
      </c>
      <c r="E41" s="5">
        <f t="shared" si="0"/>
        <v>2981.5995700000058</v>
      </c>
      <c r="F41" s="3">
        <f t="shared" si="1"/>
        <v>104.68924094076309</v>
      </c>
    </row>
    <row r="42" spans="1:6" ht="31.5">
      <c r="A42" s="18" t="s">
        <v>35</v>
      </c>
      <c r="B42" s="19" t="s">
        <v>36</v>
      </c>
      <c r="C42" s="29">
        <v>5E-05</v>
      </c>
      <c r="D42" s="21">
        <v>0</v>
      </c>
      <c r="E42" s="5">
        <f t="shared" si="0"/>
        <v>-5E-05</v>
      </c>
      <c r="F42" s="3">
        <f t="shared" si="1"/>
        <v>0</v>
      </c>
    </row>
    <row r="43" spans="1:6" ht="110.25">
      <c r="A43" s="25" t="s">
        <v>37</v>
      </c>
      <c r="B43" s="27" t="s">
        <v>38</v>
      </c>
      <c r="C43" s="29">
        <v>64798.48202</v>
      </c>
      <c r="D43" s="21">
        <v>54111.10742</v>
      </c>
      <c r="E43" s="5">
        <f t="shared" si="0"/>
        <v>-10687.374600000003</v>
      </c>
      <c r="F43" s="3">
        <f t="shared" si="1"/>
        <v>83.50675159843813</v>
      </c>
    </row>
    <row r="44" spans="1:6" ht="31.5">
      <c r="A44" s="18" t="s">
        <v>143</v>
      </c>
      <c r="B44" s="19" t="s">
        <v>109</v>
      </c>
      <c r="C44" s="29">
        <v>693.2470500000001</v>
      </c>
      <c r="D44" s="21">
        <v>1509.2986899999999</v>
      </c>
      <c r="E44" s="5">
        <f t="shared" si="0"/>
        <v>816.0516399999998</v>
      </c>
      <c r="F44" s="3">
        <f t="shared" si="1"/>
        <v>217.7144049873706</v>
      </c>
    </row>
    <row r="45" spans="1:6" ht="110.25">
      <c r="A45" s="18" t="s">
        <v>110</v>
      </c>
      <c r="B45" s="19" t="s">
        <v>111</v>
      </c>
      <c r="C45" s="29">
        <v>127.46649000000001</v>
      </c>
      <c r="D45" s="21">
        <v>192.53131</v>
      </c>
      <c r="E45" s="5">
        <f t="shared" si="0"/>
        <v>65.06481999999998</v>
      </c>
      <c r="F45" s="3">
        <f t="shared" si="1"/>
        <v>151.0446471068592</v>
      </c>
    </row>
    <row r="46" spans="1:6" ht="94.5">
      <c r="A46" s="18" t="s">
        <v>39</v>
      </c>
      <c r="B46" s="19" t="s">
        <v>40</v>
      </c>
      <c r="C46" s="29">
        <v>2909.28107</v>
      </c>
      <c r="D46" s="21">
        <v>3438.3927200000003</v>
      </c>
      <c r="E46" s="5">
        <f t="shared" si="0"/>
        <v>529.1116500000003</v>
      </c>
      <c r="F46" s="3">
        <f t="shared" si="1"/>
        <v>118.18702412276723</v>
      </c>
    </row>
    <row r="47" spans="1:6" ht="31.5">
      <c r="A47" s="18" t="s">
        <v>41</v>
      </c>
      <c r="B47" s="19" t="s">
        <v>42</v>
      </c>
      <c r="C47" s="29">
        <v>35012.11615</v>
      </c>
      <c r="D47" s="21">
        <v>56335.44124</v>
      </c>
      <c r="E47" s="5">
        <f t="shared" si="0"/>
        <v>21323.32509</v>
      </c>
      <c r="F47" s="3">
        <f t="shared" si="1"/>
        <v>160.90270293473822</v>
      </c>
    </row>
    <row r="48" spans="1:6" ht="31.5">
      <c r="A48" s="18" t="s">
        <v>43</v>
      </c>
      <c r="B48" s="19" t="s">
        <v>44</v>
      </c>
      <c r="C48" s="29">
        <v>9528.41701</v>
      </c>
      <c r="D48" s="21">
        <v>22617.856969999997</v>
      </c>
      <c r="E48" s="5">
        <f t="shared" si="0"/>
        <v>13089.439959999998</v>
      </c>
      <c r="F48" s="3">
        <f t="shared" si="1"/>
        <v>237.3726606031488</v>
      </c>
    </row>
    <row r="49" spans="1:6" ht="15.75">
      <c r="A49" s="18" t="s">
        <v>45</v>
      </c>
      <c r="B49" s="19" t="s">
        <v>46</v>
      </c>
      <c r="C49" s="29">
        <v>635.1309399999999</v>
      </c>
      <c r="D49" s="21">
        <v>7981.5627</v>
      </c>
      <c r="E49" s="5">
        <f t="shared" si="0"/>
        <v>7346.43176</v>
      </c>
      <c r="F49" s="3">
        <f t="shared" si="1"/>
        <v>1256.6798745468143</v>
      </c>
    </row>
    <row r="50" spans="1:6" ht="15.75">
      <c r="A50" s="18" t="s">
        <v>47</v>
      </c>
      <c r="B50" s="19" t="s">
        <v>48</v>
      </c>
      <c r="C50" s="29">
        <v>24848.568199999998</v>
      </c>
      <c r="D50" s="21">
        <v>25736.02157</v>
      </c>
      <c r="E50" s="5">
        <f t="shared" si="0"/>
        <v>887.4533700000029</v>
      </c>
      <c r="F50" s="3">
        <f t="shared" si="1"/>
        <v>103.57144670412038</v>
      </c>
    </row>
    <row r="51" spans="1:6" ht="31.5">
      <c r="A51" s="18" t="s">
        <v>115</v>
      </c>
      <c r="B51" s="19" t="s">
        <v>49</v>
      </c>
      <c r="C51" s="29">
        <v>68717.63189</v>
      </c>
      <c r="D51" s="21">
        <v>139115.84291</v>
      </c>
      <c r="E51" s="5">
        <f t="shared" si="0"/>
        <v>70398.21102</v>
      </c>
      <c r="F51" s="3">
        <f t="shared" si="1"/>
        <v>202.4456301589237</v>
      </c>
    </row>
    <row r="52" spans="1:6" ht="15.75">
      <c r="A52" s="18" t="s">
        <v>50</v>
      </c>
      <c r="B52" s="19" t="s">
        <v>51</v>
      </c>
      <c r="C52" s="29">
        <v>40057.33509</v>
      </c>
      <c r="D52" s="21">
        <v>36278.21403</v>
      </c>
      <c r="E52" s="5">
        <f t="shared" si="0"/>
        <v>-3779.1210599999977</v>
      </c>
      <c r="F52" s="3">
        <f t="shared" si="1"/>
        <v>90.56572023198962</v>
      </c>
    </row>
    <row r="53" spans="1:6" ht="15.75">
      <c r="A53" s="18" t="s">
        <v>52</v>
      </c>
      <c r="B53" s="19" t="s">
        <v>53</v>
      </c>
      <c r="C53" s="29">
        <v>28660.2968</v>
      </c>
      <c r="D53" s="21">
        <v>102837.62887999999</v>
      </c>
      <c r="E53" s="5">
        <f t="shared" si="0"/>
        <v>74177.33208</v>
      </c>
      <c r="F53" s="3">
        <f t="shared" si="1"/>
        <v>358.8156452029485</v>
      </c>
    </row>
    <row r="54" spans="1:6" ht="31.5">
      <c r="A54" s="18" t="s">
        <v>54</v>
      </c>
      <c r="B54" s="19" t="s">
        <v>55</v>
      </c>
      <c r="C54" s="29">
        <v>135463.472</v>
      </c>
      <c r="D54" s="21">
        <v>244597.40984</v>
      </c>
      <c r="E54" s="5">
        <f t="shared" si="0"/>
        <v>109133.93784</v>
      </c>
      <c r="F54" s="3">
        <f t="shared" si="1"/>
        <v>180.5633697621452</v>
      </c>
    </row>
    <row r="55" spans="1:6" ht="94.5">
      <c r="A55" s="18" t="s">
        <v>56</v>
      </c>
      <c r="B55" s="19" t="s">
        <v>57</v>
      </c>
      <c r="C55" s="29">
        <v>10538.341769999999</v>
      </c>
      <c r="D55" s="21">
        <v>94016.49045999999</v>
      </c>
      <c r="E55" s="5">
        <f t="shared" si="0"/>
        <v>83478.14868999999</v>
      </c>
      <c r="F55" s="3">
        <f t="shared" si="1"/>
        <v>892.1374207813342</v>
      </c>
    </row>
    <row r="56" spans="1:6" ht="47.25">
      <c r="A56" s="18" t="s">
        <v>58</v>
      </c>
      <c r="B56" s="19" t="s">
        <v>59</v>
      </c>
      <c r="C56" s="29">
        <v>123513.14768000001</v>
      </c>
      <c r="D56" s="21">
        <v>149523.57605</v>
      </c>
      <c r="E56" s="5">
        <f t="shared" si="0"/>
        <v>26010.428369999994</v>
      </c>
      <c r="F56" s="3">
        <f t="shared" si="1"/>
        <v>121.05883370197014</v>
      </c>
    </row>
    <row r="57" spans="1:6" ht="15.75">
      <c r="A57" s="18" t="s">
        <v>60</v>
      </c>
      <c r="B57" s="19" t="s">
        <v>61</v>
      </c>
      <c r="C57" s="29">
        <v>95.4185</v>
      </c>
      <c r="D57" s="21">
        <v>40.665</v>
      </c>
      <c r="E57" s="5">
        <f t="shared" si="0"/>
        <v>-54.753499999999995</v>
      </c>
      <c r="F57" s="3">
        <f t="shared" si="1"/>
        <v>42.617521759407246</v>
      </c>
    </row>
    <row r="58" spans="1:6" ht="47.25">
      <c r="A58" s="18" t="s">
        <v>62</v>
      </c>
      <c r="B58" s="19" t="s">
        <v>63</v>
      </c>
      <c r="C58" s="29">
        <v>2</v>
      </c>
      <c r="D58" s="21">
        <v>12</v>
      </c>
      <c r="E58" s="5">
        <f t="shared" si="0"/>
        <v>10</v>
      </c>
      <c r="F58" s="3">
        <f t="shared" si="1"/>
        <v>600</v>
      </c>
    </row>
    <row r="59" spans="1:6" ht="78.75">
      <c r="A59" s="18" t="s">
        <v>166</v>
      </c>
      <c r="B59" s="19" t="s">
        <v>167</v>
      </c>
      <c r="C59" s="29">
        <v>93.4185</v>
      </c>
      <c r="D59" s="21">
        <v>28.665</v>
      </c>
      <c r="E59" s="5">
        <f t="shared" si="0"/>
        <v>-64.7535</v>
      </c>
      <c r="F59" s="3">
        <f t="shared" si="1"/>
        <v>30.684500393391033</v>
      </c>
    </row>
    <row r="60" spans="1:6" ht="15.75">
      <c r="A60" s="18" t="s">
        <v>64</v>
      </c>
      <c r="B60" s="19" t="s">
        <v>65</v>
      </c>
      <c r="C60" s="29">
        <v>132735.14212</v>
      </c>
      <c r="D60" s="21">
        <v>126771.8777</v>
      </c>
      <c r="E60" s="5">
        <f t="shared" si="0"/>
        <v>-5963.264420000007</v>
      </c>
      <c r="F60" s="3">
        <f t="shared" si="1"/>
        <v>95.5073959128255</v>
      </c>
    </row>
    <row r="61" spans="1:6" ht="47.25">
      <c r="A61" s="18" t="s">
        <v>123</v>
      </c>
      <c r="B61" s="19" t="s">
        <v>144</v>
      </c>
      <c r="C61" s="29">
        <v>113702.63417</v>
      </c>
      <c r="D61" s="21">
        <v>106033.74625</v>
      </c>
      <c r="E61" s="5">
        <f t="shared" si="0"/>
        <v>-7668.887920000008</v>
      </c>
      <c r="F61" s="3">
        <f t="shared" si="1"/>
        <v>93.25531200224083</v>
      </c>
    </row>
    <row r="62" spans="1:6" ht="47.25">
      <c r="A62" s="18" t="s">
        <v>145</v>
      </c>
      <c r="B62" s="19" t="s">
        <v>146</v>
      </c>
      <c r="C62" s="29">
        <v>448.47247</v>
      </c>
      <c r="D62" s="21">
        <v>441.82101</v>
      </c>
      <c r="E62" s="5">
        <f t="shared" si="0"/>
        <v>-6.651459999999986</v>
      </c>
      <c r="F62" s="3">
        <f t="shared" si="1"/>
        <v>98.51686325361287</v>
      </c>
    </row>
    <row r="63" spans="1:6" ht="141.75">
      <c r="A63" s="18" t="s">
        <v>124</v>
      </c>
      <c r="B63" s="19" t="s">
        <v>147</v>
      </c>
      <c r="C63" s="29">
        <v>4641.08796</v>
      </c>
      <c r="D63" s="21">
        <v>1620.27296</v>
      </c>
      <c r="E63" s="5">
        <f t="shared" si="0"/>
        <v>-3020.8149999999996</v>
      </c>
      <c r="F63" s="3">
        <f t="shared" si="1"/>
        <v>34.911490020542516</v>
      </c>
    </row>
    <row r="64" spans="1:6" ht="78.75">
      <c r="A64" s="18" t="s">
        <v>148</v>
      </c>
      <c r="B64" s="19" t="s">
        <v>149</v>
      </c>
      <c r="C64" s="29">
        <v>0</v>
      </c>
      <c r="D64" s="21">
        <v>293.72478</v>
      </c>
      <c r="E64" s="5">
        <f t="shared" si="0"/>
        <v>293.72478</v>
      </c>
      <c r="F64" s="3"/>
    </row>
    <row r="65" spans="1:6" ht="31.5">
      <c r="A65" s="18" t="s">
        <v>125</v>
      </c>
      <c r="B65" s="19" t="s">
        <v>126</v>
      </c>
      <c r="C65" s="29">
        <v>6539.5187000000005</v>
      </c>
      <c r="D65" s="21">
        <v>4804.48761</v>
      </c>
      <c r="E65" s="5">
        <f t="shared" si="0"/>
        <v>-1735.0310900000004</v>
      </c>
      <c r="F65" s="3">
        <f t="shared" si="1"/>
        <v>73.4685200915474</v>
      </c>
    </row>
    <row r="66" spans="1:6" ht="15.75">
      <c r="A66" s="18" t="s">
        <v>127</v>
      </c>
      <c r="B66" s="19" t="s">
        <v>150</v>
      </c>
      <c r="C66" s="29">
        <v>7403.42882</v>
      </c>
      <c r="D66" s="21">
        <v>6614.91723</v>
      </c>
      <c r="E66" s="5">
        <f t="shared" si="0"/>
        <v>-788.5115900000001</v>
      </c>
      <c r="F66" s="3">
        <f t="shared" si="1"/>
        <v>89.34937298417897</v>
      </c>
    </row>
    <row r="67" spans="1:6" ht="141.75">
      <c r="A67" s="18" t="s">
        <v>168</v>
      </c>
      <c r="B67" s="19" t="s">
        <v>169</v>
      </c>
      <c r="C67" s="29">
        <v>0</v>
      </c>
      <c r="D67" s="21">
        <v>6962.90786</v>
      </c>
      <c r="E67" s="5">
        <f t="shared" si="0"/>
        <v>6962.90786</v>
      </c>
      <c r="F67" s="3"/>
    </row>
    <row r="68" spans="1:6" ht="15.75">
      <c r="A68" s="18" t="s">
        <v>66</v>
      </c>
      <c r="B68" s="19" t="s">
        <v>67</v>
      </c>
      <c r="C68" s="29">
        <v>-232.28287</v>
      </c>
      <c r="D68" s="21">
        <v>401.99724</v>
      </c>
      <c r="E68" s="5">
        <f t="shared" si="0"/>
        <v>634.2801099999999</v>
      </c>
      <c r="F68" s="3">
        <f t="shared" si="1"/>
        <v>-173.06366156057913</v>
      </c>
    </row>
    <row r="69" spans="1:6" ht="15.75">
      <c r="A69" s="18" t="s">
        <v>68</v>
      </c>
      <c r="B69" s="19" t="s">
        <v>69</v>
      </c>
      <c r="C69" s="29">
        <v>-543.48196</v>
      </c>
      <c r="D69" s="21">
        <v>-592.5862099999999</v>
      </c>
      <c r="E69" s="5">
        <f t="shared" si="0"/>
        <v>-49.10424999999998</v>
      </c>
      <c r="F69" s="3">
        <f t="shared" si="1"/>
        <v>109.0351205033558</v>
      </c>
    </row>
    <row r="70" spans="1:6" ht="15.75">
      <c r="A70" s="18" t="s">
        <v>70</v>
      </c>
      <c r="B70" s="19" t="s">
        <v>71</v>
      </c>
      <c r="C70" s="29">
        <v>64.59922</v>
      </c>
      <c r="D70" s="21">
        <v>730.13922</v>
      </c>
      <c r="E70" s="5">
        <f aca="true" t="shared" si="2" ref="E70:E94">D70-C70</f>
        <v>665.54</v>
      </c>
      <c r="F70" s="3">
        <f aca="true" t="shared" si="3" ref="F70:F94">D70/C70*100</f>
        <v>1130.2601176918236</v>
      </c>
    </row>
    <row r="71" spans="1:6" ht="15.75">
      <c r="A71" s="18" t="s">
        <v>112</v>
      </c>
      <c r="B71" s="19" t="s">
        <v>151</v>
      </c>
      <c r="C71" s="29">
        <v>25.05</v>
      </c>
      <c r="D71" s="21">
        <v>9.3</v>
      </c>
      <c r="E71" s="5">
        <f t="shared" si="2"/>
        <v>-15.75</v>
      </c>
      <c r="F71" s="3">
        <f t="shared" si="3"/>
        <v>37.125748502994014</v>
      </c>
    </row>
    <row r="72" spans="1:6" ht="15.75">
      <c r="A72" s="25" t="s">
        <v>188</v>
      </c>
      <c r="B72" s="28" t="s">
        <v>185</v>
      </c>
      <c r="C72" s="29">
        <v>216.096</v>
      </c>
      <c r="D72" s="21">
        <v>0</v>
      </c>
      <c r="E72" s="5">
        <f t="shared" si="2"/>
        <v>-216.096</v>
      </c>
      <c r="F72" s="3">
        <f t="shared" si="3"/>
        <v>0</v>
      </c>
    </row>
    <row r="73" spans="1:6" ht="78.75">
      <c r="A73" s="18" t="s">
        <v>153</v>
      </c>
      <c r="B73" s="19" t="s">
        <v>154</v>
      </c>
      <c r="C73" s="29">
        <v>5.45387</v>
      </c>
      <c r="D73" s="21">
        <v>255.14423000000002</v>
      </c>
      <c r="E73" s="5">
        <f t="shared" si="2"/>
        <v>249.69036000000003</v>
      </c>
      <c r="F73" s="3">
        <f t="shared" si="3"/>
        <v>4678.223536681293</v>
      </c>
    </row>
    <row r="74" spans="1:6" ht="15.75">
      <c r="A74" s="18" t="s">
        <v>72</v>
      </c>
      <c r="B74" s="19" t="s">
        <v>73</v>
      </c>
      <c r="C74" s="29">
        <v>9734885.90478</v>
      </c>
      <c r="D74" s="21">
        <v>11896021.100680001</v>
      </c>
      <c r="E74" s="5">
        <f t="shared" si="2"/>
        <v>2161135.1959000006</v>
      </c>
      <c r="F74" s="3">
        <f t="shared" si="3"/>
        <v>122.19990267003382</v>
      </c>
    </row>
    <row r="75" spans="1:6" ht="47.25">
      <c r="A75" s="18" t="s">
        <v>74</v>
      </c>
      <c r="B75" s="19" t="s">
        <v>75</v>
      </c>
      <c r="C75" s="29">
        <v>9632175.014770001</v>
      </c>
      <c r="D75" s="21">
        <v>11726923.1593</v>
      </c>
      <c r="E75" s="5">
        <f t="shared" si="2"/>
        <v>2094748.1445299983</v>
      </c>
      <c r="F75" s="3">
        <f t="shared" si="3"/>
        <v>121.7474053504832</v>
      </c>
    </row>
    <row r="76" spans="1:6" ht="31.5">
      <c r="A76" s="18" t="s">
        <v>76</v>
      </c>
      <c r="B76" s="19" t="s">
        <v>116</v>
      </c>
      <c r="C76" s="29">
        <v>5421750</v>
      </c>
      <c r="D76" s="21">
        <v>6572861.1</v>
      </c>
      <c r="E76" s="5">
        <f t="shared" si="2"/>
        <v>1151111.0999999996</v>
      </c>
      <c r="F76" s="3">
        <f t="shared" si="3"/>
        <v>121.23135703416791</v>
      </c>
    </row>
    <row r="77" spans="1:6" ht="31.5">
      <c r="A77" s="18" t="s">
        <v>77</v>
      </c>
      <c r="B77" s="19" t="s">
        <v>117</v>
      </c>
      <c r="C77" s="29">
        <v>2811070.93059</v>
      </c>
      <c r="D77" s="21">
        <v>3532825.7596</v>
      </c>
      <c r="E77" s="5">
        <f t="shared" si="2"/>
        <v>721754.82901</v>
      </c>
      <c r="F77" s="3">
        <f t="shared" si="3"/>
        <v>125.6754399597635</v>
      </c>
    </row>
    <row r="78" spans="1:6" ht="31.5">
      <c r="A78" s="18" t="s">
        <v>78</v>
      </c>
      <c r="B78" s="19" t="s">
        <v>118</v>
      </c>
      <c r="C78" s="29">
        <v>654926.20651</v>
      </c>
      <c r="D78" s="21">
        <v>536198.28123</v>
      </c>
      <c r="E78" s="5">
        <f t="shared" si="2"/>
        <v>-118727.92528000008</v>
      </c>
      <c r="F78" s="3">
        <f t="shared" si="3"/>
        <v>81.87155681054776</v>
      </c>
    </row>
    <row r="79" spans="1:6" ht="15.75">
      <c r="A79" s="18" t="s">
        <v>79</v>
      </c>
      <c r="B79" s="19" t="s">
        <v>119</v>
      </c>
      <c r="C79" s="29">
        <v>744427.87767</v>
      </c>
      <c r="D79" s="21">
        <v>1085038.01847</v>
      </c>
      <c r="E79" s="5">
        <f t="shared" si="2"/>
        <v>340610.14080000005</v>
      </c>
      <c r="F79" s="3">
        <f t="shared" si="3"/>
        <v>145.7546192206131</v>
      </c>
    </row>
    <row r="80" spans="1:6" ht="47.25">
      <c r="A80" s="18" t="s">
        <v>170</v>
      </c>
      <c r="B80" s="19" t="s">
        <v>171</v>
      </c>
      <c r="C80" s="29">
        <v>49343.958</v>
      </c>
      <c r="D80" s="21">
        <v>29828.71863</v>
      </c>
      <c r="E80" s="5">
        <f t="shared" si="2"/>
        <v>-19515.23937</v>
      </c>
      <c r="F80" s="3">
        <f t="shared" si="3"/>
        <v>60.45059990931413</v>
      </c>
    </row>
    <row r="81" spans="1:6" ht="47.25">
      <c r="A81" s="18" t="s">
        <v>172</v>
      </c>
      <c r="B81" s="19" t="s">
        <v>173</v>
      </c>
      <c r="C81" s="29">
        <v>49343.958</v>
      </c>
      <c r="D81" s="21">
        <v>27143.196079999998</v>
      </c>
      <c r="E81" s="5">
        <f t="shared" si="2"/>
        <v>-22200.76192</v>
      </c>
      <c r="F81" s="3">
        <f t="shared" si="3"/>
        <v>55.00814523228963</v>
      </c>
    </row>
    <row r="82" spans="1:6" ht="47.25">
      <c r="A82" s="18" t="s">
        <v>174</v>
      </c>
      <c r="B82" s="19" t="s">
        <v>175</v>
      </c>
      <c r="C82" s="29">
        <v>0</v>
      </c>
      <c r="D82" s="21">
        <v>2685.5225499999997</v>
      </c>
      <c r="E82" s="5">
        <f t="shared" si="2"/>
        <v>2685.5225499999997</v>
      </c>
      <c r="F82" s="3"/>
    </row>
    <row r="83" spans="1:6" ht="31.5">
      <c r="A83" s="18" t="s">
        <v>176</v>
      </c>
      <c r="B83" s="19" t="s">
        <v>128</v>
      </c>
      <c r="C83" s="29">
        <v>16781.62543</v>
      </c>
      <c r="D83" s="21">
        <v>30313.76595</v>
      </c>
      <c r="E83" s="5">
        <f t="shared" si="2"/>
        <v>13532.14052</v>
      </c>
      <c r="F83" s="3">
        <f t="shared" si="3"/>
        <v>180.63664974793804</v>
      </c>
    </row>
    <row r="84" spans="1:6" ht="47.25">
      <c r="A84" s="18" t="s">
        <v>177</v>
      </c>
      <c r="B84" s="19" t="s">
        <v>178</v>
      </c>
      <c r="C84" s="29">
        <v>0</v>
      </c>
      <c r="D84" s="21">
        <v>29909.161949999998</v>
      </c>
      <c r="E84" s="5">
        <f t="shared" si="2"/>
        <v>29909.161949999998</v>
      </c>
      <c r="F84" s="3"/>
    </row>
    <row r="85" spans="1:6" ht="31.5">
      <c r="A85" s="18" t="s">
        <v>179</v>
      </c>
      <c r="B85" s="19" t="s">
        <v>180</v>
      </c>
      <c r="C85" s="29">
        <v>0</v>
      </c>
      <c r="D85" s="21">
        <v>404.604</v>
      </c>
      <c r="E85" s="5">
        <f t="shared" si="2"/>
        <v>404.604</v>
      </c>
      <c r="F85" s="3"/>
    </row>
    <row r="86" spans="1:6" ht="15.75">
      <c r="A86" s="18" t="s">
        <v>80</v>
      </c>
      <c r="B86" s="19" t="s">
        <v>81</v>
      </c>
      <c r="C86" s="29">
        <v>4661.00294</v>
      </c>
      <c r="D86" s="21">
        <v>9968.80645</v>
      </c>
      <c r="E86" s="5">
        <f t="shared" si="2"/>
        <v>5307.80351</v>
      </c>
      <c r="F86" s="3">
        <f t="shared" si="3"/>
        <v>213.87685393736308</v>
      </c>
    </row>
    <row r="87" spans="1:6" ht="31.5">
      <c r="A87" s="18" t="s">
        <v>82</v>
      </c>
      <c r="B87" s="19" t="s">
        <v>122</v>
      </c>
      <c r="C87" s="29">
        <v>3825</v>
      </c>
      <c r="D87" s="21">
        <v>7098.8</v>
      </c>
      <c r="E87" s="5">
        <f t="shared" si="2"/>
        <v>3273.8</v>
      </c>
      <c r="F87" s="3">
        <f t="shared" si="3"/>
        <v>185.58954248366013</v>
      </c>
    </row>
    <row r="88" spans="1:6" ht="31.5">
      <c r="A88" s="18" t="s">
        <v>129</v>
      </c>
      <c r="B88" s="19" t="s">
        <v>130</v>
      </c>
      <c r="C88" s="29">
        <v>0</v>
      </c>
      <c r="D88" s="21">
        <v>358.15</v>
      </c>
      <c r="E88" s="5">
        <f t="shared" si="2"/>
        <v>358.15</v>
      </c>
      <c r="F88" s="3"/>
    </row>
    <row r="89" spans="1:6" ht="78.75">
      <c r="A89" s="18" t="s">
        <v>181</v>
      </c>
      <c r="B89" s="19" t="s">
        <v>83</v>
      </c>
      <c r="C89" s="29">
        <v>81936.85103</v>
      </c>
      <c r="D89" s="21">
        <v>252609.31452</v>
      </c>
      <c r="E89" s="5">
        <f t="shared" si="2"/>
        <v>170672.46349</v>
      </c>
      <c r="F89" s="3">
        <f t="shared" si="3"/>
        <v>308.2975625064121</v>
      </c>
    </row>
    <row r="90" spans="1:6" ht="110.25">
      <c r="A90" s="18" t="s">
        <v>120</v>
      </c>
      <c r="B90" s="19" t="s">
        <v>121</v>
      </c>
      <c r="C90" s="29">
        <v>42312.3528</v>
      </c>
      <c r="D90" s="21">
        <v>114245.81512999999</v>
      </c>
      <c r="E90" s="5">
        <f t="shared" si="2"/>
        <v>71933.46232999998</v>
      </c>
      <c r="F90" s="3">
        <f t="shared" si="3"/>
        <v>270.00581997888804</v>
      </c>
    </row>
    <row r="91" spans="1:6" ht="94.5">
      <c r="A91" s="18" t="s">
        <v>131</v>
      </c>
      <c r="B91" s="19" t="s">
        <v>132</v>
      </c>
      <c r="C91" s="29">
        <v>2343.8408799999997</v>
      </c>
      <c r="D91" s="21">
        <v>21350.80223</v>
      </c>
      <c r="E91" s="5">
        <f t="shared" si="2"/>
        <v>19006.96135</v>
      </c>
      <c r="F91" s="3">
        <f t="shared" si="3"/>
        <v>910.9322399906262</v>
      </c>
    </row>
    <row r="92" spans="1:6" ht="110.25">
      <c r="A92" s="18" t="s">
        <v>133</v>
      </c>
      <c r="B92" s="19" t="s">
        <v>134</v>
      </c>
      <c r="C92" s="29">
        <v>37280.65735</v>
      </c>
      <c r="D92" s="21">
        <v>117012.69716</v>
      </c>
      <c r="E92" s="5">
        <f t="shared" si="2"/>
        <v>79732.03980999999</v>
      </c>
      <c r="F92" s="3">
        <f t="shared" si="3"/>
        <v>313.8697262268097</v>
      </c>
    </row>
    <row r="93" spans="1:6" ht="63">
      <c r="A93" s="18" t="s">
        <v>84</v>
      </c>
      <c r="B93" s="19" t="s">
        <v>85</v>
      </c>
      <c r="C93" s="29">
        <v>-50012.54739</v>
      </c>
      <c r="D93" s="21">
        <v>-153622.66416999997</v>
      </c>
      <c r="E93" s="5">
        <f t="shared" si="2"/>
        <v>-103610.11677999998</v>
      </c>
      <c r="F93" s="3">
        <f t="shared" si="3"/>
        <v>307.16824514465105</v>
      </c>
    </row>
    <row r="94" spans="1:6" ht="63">
      <c r="A94" s="18" t="s">
        <v>86</v>
      </c>
      <c r="B94" s="19" t="s">
        <v>182</v>
      </c>
      <c r="C94" s="29">
        <v>-50012.54739</v>
      </c>
      <c r="D94" s="21">
        <v>-153622.66416999997</v>
      </c>
      <c r="E94" s="5">
        <f t="shared" si="2"/>
        <v>-103610.11677999998</v>
      </c>
      <c r="F94" s="3">
        <f t="shared" si="3"/>
        <v>307.16824514465105</v>
      </c>
    </row>
  </sheetData>
  <sheetProtection/>
  <autoFilter ref="A4:G94"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511811023622047" bottom="0.2755905511811024" header="0.15748031496062992" footer="0.15748031496062992"/>
  <pageSetup fitToHeight="0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Ivanova</cp:lastModifiedBy>
  <cp:lastPrinted>2021-06-25T12:58:26Z</cp:lastPrinted>
  <dcterms:created xsi:type="dcterms:W3CDTF">2016-04-25T02:35:52Z</dcterms:created>
  <dcterms:modified xsi:type="dcterms:W3CDTF">2023-07-14T08:26:35Z</dcterms:modified>
  <cp:category/>
  <cp:version/>
  <cp:contentType/>
  <cp:contentStatus/>
</cp:coreProperties>
</file>