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1490" activeTab="0"/>
  </bookViews>
  <sheets>
    <sheet name="КБ РА" sheetId="1" r:id="rId1"/>
  </sheets>
  <definedNames>
    <definedName name="_xlnm._FilterDatabase" localSheetId="0" hidden="1">'КБ РА'!$A$4:$G$93</definedName>
    <definedName name="_xlnm.Print_Titles" localSheetId="0">'КБ РА'!$3:$4</definedName>
    <definedName name="_xlnm.Print_Area" localSheetId="0">'КБ РА'!$A$1:$F$81</definedName>
  </definedNames>
  <calcPr fullCalcOnLoad="1"/>
</workbook>
</file>

<file path=xl/sharedStrings.xml><?xml version="1.0" encoding="utf-8"?>
<sst xmlns="http://schemas.openxmlformats.org/spreadsheetml/2006/main" count="187" uniqueCount="187">
  <si>
    <t>Доходы бюджета - Всего</t>
  </si>
  <si>
    <t>00085000000000000000</t>
  </si>
  <si>
    <t>НАЛОГОВЫЕ И НЕНАЛОГОВЫЕ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</si>
  <si>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</si>
  <si>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</si>
  <si>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</si>
  <si>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</si>
  <si>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</si>
  <si>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</si>
  <si>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</si>
  <si>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</si>
  <si>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</si>
  <si>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</si>
  <si>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</si>
  <si>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</si>
  <si>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</si>
  <si>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</si>
  <si>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</si>
  <si>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</si>
  <si>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</si>
  <si>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</si>
  <si>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</si>
  <si>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</si>
  <si>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</si>
  <si>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</si>
  <si>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</si>
  <si>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</si>
  <si>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</si>
  <si>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</si>
  <si>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</si>
  <si>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</si>
  <si>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</si>
  <si>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</si>
  <si>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</si>
  <si>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</si>
  <si>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</si>
  <si>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</si>
  <si>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</si>
  <si>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</si>
  <si>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</si>
  <si>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</si>
  <si>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</si>
  <si>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</si>
  <si>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</si>
  <si>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</si>
  <si>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</si>
  <si>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</si>
  <si>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</si>
  <si>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</si>
  <si>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</si>
  <si>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</si>
  <si>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</si>
  <si>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</si>
  <si>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</si>
  <si>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</si>
  <si>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</si>
  <si>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</si>
  <si>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</si>
  <si>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</si>
  <si>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</si>
  <si>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</si>
  <si>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</si>
  <si>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</si>
  <si>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</si>
  <si>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</si>
  <si>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</si>
  <si>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</si>
  <si>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</si>
  <si>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</si>
  <si>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</si>
  <si>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</si>
  <si>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</si>
  <si>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</si>
  <si>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</si>
  <si>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</si>
  <si>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</si>
  <si>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</si>
  <si>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</si>
  <si>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</si>
  <si>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</si>
  <si>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</si>
  <si>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</si>
  <si>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</si>
  <si>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</si>
  <si>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</si>
  <si>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</si>
  <si>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</si>
  <si>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</si>
  <si>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</si>
  <si>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</si>
  <si>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</si>
  <si>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</si>
  <si>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</si>
  <si>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</si>
  <si>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</si>
  <si>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</si>
  <si>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</si>
  <si>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</si>
  <si>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</si>
  <si>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</si>
  <si>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</si>
  <si>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</si>
  <si>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</si>
  <si>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</si>
  <si>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</si>
  <si>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</si>
  <si>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</si>
  <si>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</si>
  <si>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</si>
  <si>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</si>
  <si>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Средства самообложения граждан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</si>
  <si>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</si>
  <si>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</si>
  <si>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ДОХОДЫ ОТ ОКАЗАНИЯ ПЛАТНЫХ УСЛУГ И КОМПЕНСАЦИИ ЗАТРАТ ГОСУДАРСТВА</t>
  </si>
  <si>
    <t>00020210000000000150</t>
  </si>
  <si>
    <t>00020220000000000150</t>
  </si>
  <si>
    <t>00020230000000000150</t>
  </si>
  <si>
    <t>00020240000000000150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</si>
  <si>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</si>
  <si>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</si>
  <si>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00020702000020000150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</si>
  <si>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</si>
  <si>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</si>
  <si>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</si>
  <si>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</si>
  <si>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</si>
  <si>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00020400000000000000</t>
  </si>
  <si>
    <t>Прочие безвозмездные поступления в бюджеты муниципальных районов</t>
  </si>
  <si>
    <t>00020705000050000150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</si>
  <si>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</si>
  <si>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</si>
  <si>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</si>
  <si>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</si>
  <si>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Налог на профессиональный доход</t>
  </si>
  <si>
    <t>00010506000010000110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</si>
  <si>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</si>
  <si>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</si>
  <si>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</si>
  <si>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</si>
  <si>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</si>
  <si>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</si>
  <si>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предприятий</t>
  </si>
  <si>
    <t>00011601000010000140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</si>
  <si>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</si>
  <si>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</si>
  <si>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00011607000000000140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</si>
  <si>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</si>
  <si>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</si>
  <si>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00011611000010000140</t>
  </si>
  <si>
    <t>00011714000000000150</t>
  </si>
  <si>
    <t>00010000000000000000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</si>
  <si>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</si>
  <si>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00011716000000000180</t>
  </si>
  <si>
    <t>Налог на игорный бизнес</t>
  </si>
  <si>
    <t>00010605000020000110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</si>
  <si>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</si>
  <si>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00010805000010000110</t>
  </si>
  <si>
    <t>Платежи за пользование природными ресурсами</t>
  </si>
  <si>
    <t>00010903000000000110</t>
  </si>
  <si>
    <t>Доходы от размещения средств бюджетов</t>
  </si>
  <si>
    <t>00011102000000000120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</si>
  <si>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</si>
  <si>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00011507000010000140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</si>
  <si>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</si>
  <si>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00011618000020000140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</si>
  <si>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</si>
  <si>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</si>
  <si>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</si>
  <si>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00020302000020000150</t>
  </si>
  <si>
    <t>Безвозмездные поступления от государственных (муниципальных) организаций в бюджеты муниципальных районов</t>
  </si>
  <si>
    <t>00020305000050000150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</si>
  <si>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</si>
  <si>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субъектов Российской Федерации</t>
  </si>
  <si>
    <t>00020402000020000150</t>
  </si>
  <si>
    <t>Безвозмездные поступления от негосударственных организаций в бюджеты муниципальных районов</t>
  </si>
  <si>
    <t>00020405000050000150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</si>
  <si>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</si>
  <si>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00021900000020000150</t>
  </si>
  <si>
    <t>00010802000010000110</t>
  </si>
  <si>
    <t>00010901000000000110</t>
  </si>
  <si>
    <t>00011715000000000150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</si>
  <si>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</si>
  <si>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Налог на прибыль организаций, зачислявшийся до 1 января 2005 года в местные бюджеты</t>
  </si>
  <si>
    <t>Инициативные платежи</t>
  </si>
  <si>
    <t>Сведения об исполнении консолидированного бюджета Республики Алтай по доходам в разрезе видов доходов за 9 месяцев 2023 года в сравнении с 9 месяцами 2022 года</t>
  </si>
  <si>
    <t>Исполнено за 9 месяцев 2022 года</t>
  </si>
  <si>
    <t>Исполнено за 9 месяцев 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</si>
</sst>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  <numFmt numFmtId="186" formatCode="#,##0.000\ _₽;\-#,##0.000\ _₽"/>
    <numFmt numFmtId="187" formatCode="#,##0.000\ _₽"/>
    <numFmt numFmtId="188" formatCode="#,##0.0_ ;[Red]\-#,##0.0\ "/>
    <numFmt numFmtId="189" formatCode="#,##0.0_ ;\-#,##0.0\ "/>
    <numFmt numFmtId="190" formatCode="_-* #,##0.000\ _₽_-;\-* #,##0.000\ _₽_-;_-* &quot;-&quot;???\ _₽_-;_-@_-"/>
    <numFmt numFmtId="191" formatCode="#,##0.00\ _₽"/>
    <numFmt numFmtId="192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83" fontId="5" fillId="0" borderId="1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top" wrapText="1"/>
    </xf>
    <xf numFmtId="185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0" fontId="6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0" fontId="49" fillId="0" borderId="12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6" fillId="0" borderId="12" xfId="34" applyNumberFormat="1" applyFont="1" applyFill="1" applyBorder="1" applyAlignment="1" applyProtection="1">
      <alignment horizontal="center" vertical="center" wrapText="1"/>
      <protection/>
    </xf>
    <xf numFmtId="49" fontId="2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9" fillId="0" borderId="14" xfId="55" applyFont="1" applyFill="1" applyBorder="1" applyAlignment="1">
      <alignment horizontal="center" vertical="center" wrapText="1"/>
      <protection/>
    </xf>
    <xf numFmtId="171" fontId="5" fillId="0" borderId="1" xfId="62" applyFont="1" applyFill="1" applyBorder="1" applyAlignment="1">
      <alignment horizontal="center" vertical="center" wrapText="1"/>
    </xf>
    <xf numFmtId="171" fontId="5" fillId="0" borderId="12" xfId="62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7" sqref="D57"/>
    </sheetView>
  </sheetViews>
  <sheetFormatPr defaultColWidth="8.7109375" defaultRowHeight="15"/>
  <cols>
    <col min="1" max="1" width="55.57421875" style="13" customWidth="1"/>
    <col min="2" max="2" width="27.00390625" style="8" customWidth="1"/>
    <col min="3" max="3" width="18.57421875" style="10" customWidth="1"/>
    <col min="4" max="4" width="18.00390625" style="10" customWidth="1"/>
    <col min="5" max="5" width="19.140625" style="11" customWidth="1"/>
    <col min="6" max="6" width="16.7109375" style="10" customWidth="1"/>
    <col min="7" max="227" width="8.7109375" style="1" customWidth="1"/>
    <col min="228" max="228" width="3.57421875" style="1" customWidth="1"/>
    <col min="229" max="229" width="22.28125" style="1" customWidth="1"/>
    <col min="230" max="230" width="15.8515625" style="1" customWidth="1"/>
    <col min="231" max="231" width="15.140625" style="1" customWidth="1"/>
    <col min="232" max="232" width="15.7109375" style="1" customWidth="1"/>
    <col min="233" max="233" width="14.421875" style="1" bestFit="1" customWidth="1"/>
    <col min="234" max="234" width="14.140625" style="1" customWidth="1"/>
    <col min="235" max="16384" width="8.7109375" style="1" customWidth="1"/>
  </cols>
  <sheetData>
    <row r="1" spans="1:7" ht="66.75" customHeight="1">
      <c r="A1" s="19" t="s">
        <v>184</v>
      </c>
      <c r="B1" s="20"/>
      <c r="C1" s="20"/>
      <c r="D1" s="20"/>
      <c r="E1" s="20"/>
      <c r="F1" s="20"/>
      <c r="G1" s="4"/>
    </row>
    <row r="2" ht="15.75">
      <c r="F2" s="14" t="s">
        <v>90</v>
      </c>
    </row>
    <row r="3" spans="1:6" ht="15">
      <c r="A3" s="15" t="s">
        <v>85</v>
      </c>
      <c r="B3" s="21" t="s">
        <v>86</v>
      </c>
      <c r="C3" s="23" t="s">
        <v>185</v>
      </c>
      <c r="D3" s="23" t="s">
        <v>186</v>
      </c>
      <c r="E3" s="17" t="s">
        <v>87</v>
      </c>
      <c r="F3" s="18"/>
    </row>
    <row r="4" spans="1:6" s="2" customFormat="1" ht="47.25">
      <c r="A4" s="16"/>
      <c r="B4" s="22"/>
      <c r="C4" s="18"/>
      <c r="D4" s="18"/>
      <c r="E4" s="7" t="s">
        <v>88</v>
      </c>
      <c r="F4" s="6" t="s">
        <v>89</v>
      </c>
    </row>
    <row r="5" spans="1:6" ht="15.75">
      <c r="A5" s="9" t="s">
        <v>0</v>
      </c>
      <c r="B5" s="24" t="s">
        <v>1</v>
      </c>
      <c r="C5" s="27">
        <v>24910117.980000004</v>
      </c>
      <c r="D5" s="26">
        <v>27131769.59054</v>
      </c>
      <c r="E5" s="5">
        <f>D5-C5</f>
        <v>2221651.610539995</v>
      </c>
      <c r="F5" s="3">
        <f>D5/C5*100</f>
        <v>108.91867157082005</v>
      </c>
    </row>
    <row r="6" spans="1:6" ht="15.75">
      <c r="A6" s="9" t="s">
        <v>2</v>
      </c>
      <c r="B6" s="24" t="s">
        <v>150</v>
      </c>
      <c r="C6" s="27">
        <v>9082824.960000003</v>
      </c>
      <c r="D6" s="26">
        <v>10191462.06441</v>
      </c>
      <c r="E6" s="5">
        <f aca="true" t="shared" si="0" ref="E6:E68">D6-C6</f>
        <v>1108637.1044099964</v>
      </c>
      <c r="F6" s="3">
        <f aca="true" t="shared" si="1" ref="F6:F68">D6/C6*100</f>
        <v>112.2058622652351</v>
      </c>
    </row>
    <row r="7" spans="1:6" ht="15.75">
      <c r="A7" s="9" t="s">
        <v>3</v>
      </c>
      <c r="B7" s="24" t="s">
        <v>4</v>
      </c>
      <c r="C7" s="27">
        <v>4076433.98</v>
      </c>
      <c r="D7" s="26">
        <v>4659441.06068</v>
      </c>
      <c r="E7" s="5">
        <f t="shared" si="0"/>
        <v>583007.0806800001</v>
      </c>
      <c r="F7" s="3">
        <f t="shared" si="1"/>
        <v>114.30188943425499</v>
      </c>
    </row>
    <row r="8" spans="1:6" ht="15.75">
      <c r="A8" s="9" t="s">
        <v>5</v>
      </c>
      <c r="B8" s="24" t="s">
        <v>6</v>
      </c>
      <c r="C8" s="27">
        <v>1228519.02</v>
      </c>
      <c r="D8" s="26">
        <v>1326110.82869</v>
      </c>
      <c r="E8" s="5">
        <f t="shared" si="0"/>
        <v>97591.80869000009</v>
      </c>
      <c r="F8" s="3">
        <f t="shared" si="1"/>
        <v>107.94385818218753</v>
      </c>
    </row>
    <row r="9" spans="1:6" ht="15.75">
      <c r="A9" s="9" t="s">
        <v>7</v>
      </c>
      <c r="B9" s="24" t="s">
        <v>8</v>
      </c>
      <c r="C9" s="27">
        <v>2847914.96</v>
      </c>
      <c r="D9" s="26">
        <v>3333330.23199</v>
      </c>
      <c r="E9" s="5">
        <f t="shared" si="0"/>
        <v>485415.2719899998</v>
      </c>
      <c r="F9" s="3">
        <f t="shared" si="1"/>
        <v>117.04458450507946</v>
      </c>
    </row>
    <row r="10" spans="1:6" ht="47.25">
      <c r="A10" s="9" t="s">
        <v>9</v>
      </c>
      <c r="B10" s="24" t="s">
        <v>10</v>
      </c>
      <c r="C10" s="27">
        <v>2770970.75</v>
      </c>
      <c r="D10" s="26">
        <v>2911265.49363</v>
      </c>
      <c r="E10" s="5">
        <f t="shared" si="0"/>
        <v>140294.74362999992</v>
      </c>
      <c r="F10" s="3">
        <f t="shared" si="1"/>
        <v>105.06301784780658</v>
      </c>
    </row>
    <row r="11" spans="1:6" ht="47.25">
      <c r="A11" s="9" t="s">
        <v>11</v>
      </c>
      <c r="B11" s="24" t="s">
        <v>12</v>
      </c>
      <c r="C11" s="27">
        <v>2770970.75</v>
      </c>
      <c r="D11" s="26">
        <v>2911265.49363</v>
      </c>
      <c r="E11" s="5">
        <f t="shared" si="0"/>
        <v>140294.74362999992</v>
      </c>
      <c r="F11" s="3">
        <f t="shared" si="1"/>
        <v>105.06301784780658</v>
      </c>
    </row>
    <row r="12" spans="1:6" ht="15.75">
      <c r="A12" s="9" t="s">
        <v>13</v>
      </c>
      <c r="B12" s="24" t="s">
        <v>14</v>
      </c>
      <c r="C12" s="27">
        <v>772904.03</v>
      </c>
      <c r="D12" s="26">
        <v>881054.52827</v>
      </c>
      <c r="E12" s="5">
        <f t="shared" si="0"/>
        <v>108150.49826999998</v>
      </c>
      <c r="F12" s="3">
        <f t="shared" si="1"/>
        <v>113.99274606835728</v>
      </c>
    </row>
    <row r="13" spans="1:6" ht="31.5">
      <c r="A13" s="9" t="s">
        <v>91</v>
      </c>
      <c r="B13" s="24" t="s">
        <v>92</v>
      </c>
      <c r="C13" s="27">
        <v>716565.02</v>
      </c>
      <c r="D13" s="26">
        <v>815157.2246900001</v>
      </c>
      <c r="E13" s="5">
        <f t="shared" si="0"/>
        <v>98592.20469000004</v>
      </c>
      <c r="F13" s="3">
        <f t="shared" si="1"/>
        <v>113.75900329184363</v>
      </c>
    </row>
    <row r="14" spans="1:6" ht="31.5">
      <c r="A14" s="9" t="s">
        <v>93</v>
      </c>
      <c r="B14" s="24" t="s">
        <v>94</v>
      </c>
      <c r="C14" s="27">
        <v>-51.13</v>
      </c>
      <c r="D14" s="26">
        <v>157.48959</v>
      </c>
      <c r="E14" s="5">
        <f t="shared" si="0"/>
        <v>208.61959</v>
      </c>
      <c r="F14" s="3">
        <f t="shared" si="1"/>
        <v>-308.01797379229413</v>
      </c>
    </row>
    <row r="15" spans="1:6" ht="15.75">
      <c r="A15" s="9" t="s">
        <v>15</v>
      </c>
      <c r="B15" s="24" t="s">
        <v>16</v>
      </c>
      <c r="C15" s="27">
        <v>11351.16</v>
      </c>
      <c r="D15" s="26">
        <v>6797.4164900000005</v>
      </c>
      <c r="E15" s="5">
        <f t="shared" si="0"/>
        <v>-4553.743509999999</v>
      </c>
      <c r="F15" s="3">
        <f t="shared" si="1"/>
        <v>59.88301186839055</v>
      </c>
    </row>
    <row r="16" spans="1:6" ht="31.5">
      <c r="A16" s="9" t="s">
        <v>95</v>
      </c>
      <c r="B16" s="24" t="s">
        <v>96</v>
      </c>
      <c r="C16" s="27">
        <v>32570.25</v>
      </c>
      <c r="D16" s="26">
        <v>32006.08927</v>
      </c>
      <c r="E16" s="5">
        <f t="shared" si="0"/>
        <v>-564.1607299999996</v>
      </c>
      <c r="F16" s="3">
        <f t="shared" si="1"/>
        <v>98.2678649073925</v>
      </c>
    </row>
    <row r="17" spans="1:6" ht="15.75">
      <c r="A17" s="9" t="s">
        <v>133</v>
      </c>
      <c r="B17" s="24" t="s">
        <v>134</v>
      </c>
      <c r="C17" s="27">
        <v>12468.73</v>
      </c>
      <c r="D17" s="26">
        <v>26936.30823</v>
      </c>
      <c r="E17" s="5">
        <f t="shared" si="0"/>
        <v>14467.57823</v>
      </c>
      <c r="F17" s="3">
        <f t="shared" si="1"/>
        <v>216.03088871119996</v>
      </c>
    </row>
    <row r="18" spans="1:6" ht="15.75">
      <c r="A18" s="9" t="s">
        <v>17</v>
      </c>
      <c r="B18" s="24" t="s">
        <v>18</v>
      </c>
      <c r="C18" s="27">
        <v>528077.9400000001</v>
      </c>
      <c r="D18" s="26">
        <v>506082.31007999997</v>
      </c>
      <c r="E18" s="5">
        <f t="shared" si="0"/>
        <v>-21995.629920000094</v>
      </c>
      <c r="F18" s="3">
        <f t="shared" si="1"/>
        <v>95.83477584388393</v>
      </c>
    </row>
    <row r="19" spans="1:6" ht="15.75">
      <c r="A19" s="9" t="s">
        <v>97</v>
      </c>
      <c r="B19" s="24" t="s">
        <v>98</v>
      </c>
      <c r="C19" s="27">
        <v>11490.39</v>
      </c>
      <c r="D19" s="26">
        <v>10559.94914</v>
      </c>
      <c r="E19" s="5">
        <f t="shared" si="0"/>
        <v>-930.4408599999988</v>
      </c>
      <c r="F19" s="3">
        <f t="shared" si="1"/>
        <v>91.90244317207686</v>
      </c>
    </row>
    <row r="20" spans="1:6" ht="15.75">
      <c r="A20" s="9" t="s">
        <v>19</v>
      </c>
      <c r="B20" s="24" t="s">
        <v>20</v>
      </c>
      <c r="C20" s="27">
        <v>381998.01</v>
      </c>
      <c r="D20" s="26">
        <v>376914.98651</v>
      </c>
      <c r="E20" s="5">
        <f t="shared" si="0"/>
        <v>-5083.023489999992</v>
      </c>
      <c r="F20" s="3">
        <f t="shared" si="1"/>
        <v>98.66935864665892</v>
      </c>
    </row>
    <row r="21" spans="1:6" ht="15.75">
      <c r="A21" s="9" t="s">
        <v>21</v>
      </c>
      <c r="B21" s="24" t="s">
        <v>22</v>
      </c>
      <c r="C21" s="27">
        <v>57404.32</v>
      </c>
      <c r="D21" s="26">
        <v>51908.97728</v>
      </c>
      <c r="E21" s="5">
        <f t="shared" si="0"/>
        <v>-5495.342720000001</v>
      </c>
      <c r="F21" s="3">
        <f t="shared" si="1"/>
        <v>90.42695267533873</v>
      </c>
    </row>
    <row r="22" spans="1:6" ht="15.75">
      <c r="A22" s="9" t="s">
        <v>153</v>
      </c>
      <c r="B22" s="24" t="s">
        <v>154</v>
      </c>
      <c r="C22" s="27"/>
      <c r="D22" s="26">
        <v>-4</v>
      </c>
      <c r="E22" s="5">
        <f t="shared" si="0"/>
        <v>-4</v>
      </c>
      <c r="F22" s="3"/>
    </row>
    <row r="23" spans="1:6" ht="15.75">
      <c r="A23" s="9" t="s">
        <v>99</v>
      </c>
      <c r="B23" s="24" t="s">
        <v>100</v>
      </c>
      <c r="C23" s="27">
        <v>77185.22</v>
      </c>
      <c r="D23" s="26">
        <v>66702.39715</v>
      </c>
      <c r="E23" s="5">
        <f t="shared" si="0"/>
        <v>-10482.822849999997</v>
      </c>
      <c r="F23" s="3">
        <f t="shared" si="1"/>
        <v>86.41861375791893</v>
      </c>
    </row>
    <row r="24" spans="1:6" ht="31.5">
      <c r="A24" s="9" t="s">
        <v>23</v>
      </c>
      <c r="B24" s="24" t="s">
        <v>24</v>
      </c>
      <c r="C24" s="27">
        <v>57373.869999999995</v>
      </c>
      <c r="D24" s="26">
        <v>93364.80182</v>
      </c>
      <c r="E24" s="5">
        <f t="shared" si="0"/>
        <v>35990.93182</v>
      </c>
      <c r="F24" s="3">
        <f t="shared" si="1"/>
        <v>162.73052840953557</v>
      </c>
    </row>
    <row r="25" spans="1:6" ht="15.75">
      <c r="A25" s="9" t="s">
        <v>101</v>
      </c>
      <c r="B25" s="24" t="s">
        <v>102</v>
      </c>
      <c r="C25" s="27">
        <v>55122.45</v>
      </c>
      <c r="D25" s="26">
        <v>90083.1353</v>
      </c>
      <c r="E25" s="5">
        <f t="shared" si="0"/>
        <v>34960.6853</v>
      </c>
      <c r="F25" s="3">
        <f t="shared" si="1"/>
        <v>163.42367819282344</v>
      </c>
    </row>
    <row r="26" spans="1:6" ht="47.25">
      <c r="A26" s="9" t="s">
        <v>25</v>
      </c>
      <c r="B26" s="24" t="s">
        <v>26</v>
      </c>
      <c r="C26" s="27">
        <v>2251.42</v>
      </c>
      <c r="D26" s="26">
        <v>3281.66652</v>
      </c>
      <c r="E26" s="5">
        <f t="shared" si="0"/>
        <v>1030.2465200000001</v>
      </c>
      <c r="F26" s="3">
        <f t="shared" si="1"/>
        <v>145.75985466949749</v>
      </c>
    </row>
    <row r="27" spans="1:6" ht="15.75">
      <c r="A27" s="9" t="s">
        <v>27</v>
      </c>
      <c r="B27" s="24" t="s">
        <v>28</v>
      </c>
      <c r="C27" s="27">
        <v>47482.26</v>
      </c>
      <c r="D27" s="26">
        <v>55614.448950000005</v>
      </c>
      <c r="E27" s="5">
        <f t="shared" si="0"/>
        <v>8132.188950000003</v>
      </c>
      <c r="F27" s="3">
        <f t="shared" si="1"/>
        <v>117.12679419640094</v>
      </c>
    </row>
    <row r="28" spans="1:6" ht="78.75">
      <c r="A28" s="12" t="s">
        <v>181</v>
      </c>
      <c r="B28" s="25" t="s">
        <v>178</v>
      </c>
      <c r="C28" s="27">
        <v>4.76</v>
      </c>
      <c r="D28" s="26">
        <v>0</v>
      </c>
      <c r="E28" s="5">
        <f t="shared" si="0"/>
        <v>-4.76</v>
      </c>
      <c r="F28" s="3">
        <f t="shared" si="1"/>
        <v>0</v>
      </c>
    </row>
    <row r="29" spans="1:6" ht="47.25">
      <c r="A29" s="9" t="s">
        <v>103</v>
      </c>
      <c r="B29" s="24" t="s">
        <v>104</v>
      </c>
      <c r="C29" s="27">
        <v>25936.99</v>
      </c>
      <c r="D29" s="26">
        <v>27786.4315</v>
      </c>
      <c r="E29" s="5">
        <f t="shared" si="0"/>
        <v>1849.4414999999972</v>
      </c>
      <c r="F29" s="3">
        <f t="shared" si="1"/>
        <v>107.13051707233568</v>
      </c>
    </row>
    <row r="30" spans="1:6" ht="63">
      <c r="A30" s="9" t="s">
        <v>105</v>
      </c>
      <c r="B30" s="24" t="s">
        <v>106</v>
      </c>
      <c r="C30" s="27">
        <v>64.31</v>
      </c>
      <c r="D30" s="26">
        <v>65.52</v>
      </c>
      <c r="E30" s="5">
        <f t="shared" si="0"/>
        <v>1.2099999999999937</v>
      </c>
      <c r="F30" s="3">
        <f t="shared" si="1"/>
        <v>101.88151142901569</v>
      </c>
    </row>
    <row r="31" spans="1:6" ht="94.5">
      <c r="A31" s="9" t="s">
        <v>155</v>
      </c>
      <c r="B31" s="24" t="s">
        <v>156</v>
      </c>
      <c r="C31" s="27">
        <v>0.32</v>
      </c>
      <c r="D31" s="26">
        <v>0.325</v>
      </c>
      <c r="E31" s="5">
        <f t="shared" si="0"/>
        <v>0.0050000000000000044</v>
      </c>
      <c r="F31" s="3">
        <f t="shared" si="1"/>
        <v>101.5625</v>
      </c>
    </row>
    <row r="32" spans="1:6" ht="78.75">
      <c r="A32" s="9" t="s">
        <v>112</v>
      </c>
      <c r="B32" s="24" t="s">
        <v>111</v>
      </c>
      <c r="C32" s="27">
        <v>1088.45</v>
      </c>
      <c r="D32" s="26">
        <v>2955.05</v>
      </c>
      <c r="E32" s="5">
        <f t="shared" si="0"/>
        <v>1866.6000000000001</v>
      </c>
      <c r="F32" s="3">
        <f t="shared" si="1"/>
        <v>271.4915705820203</v>
      </c>
    </row>
    <row r="33" spans="1:6" ht="47.25">
      <c r="A33" s="9" t="s">
        <v>29</v>
      </c>
      <c r="B33" s="24" t="s">
        <v>30</v>
      </c>
      <c r="C33" s="27">
        <v>20387.43</v>
      </c>
      <c r="D33" s="26">
        <v>24807.12245</v>
      </c>
      <c r="E33" s="5">
        <f t="shared" si="0"/>
        <v>4419.692449999999</v>
      </c>
      <c r="F33" s="3">
        <f t="shared" si="1"/>
        <v>121.67851686063422</v>
      </c>
    </row>
    <row r="34" spans="1:6" ht="47.25">
      <c r="A34" s="9" t="s">
        <v>31</v>
      </c>
      <c r="B34" s="24" t="s">
        <v>32</v>
      </c>
      <c r="C34" s="27">
        <v>-9.26</v>
      </c>
      <c r="D34" s="26">
        <v>8.17882</v>
      </c>
      <c r="E34" s="5">
        <f t="shared" si="0"/>
        <v>17.43882</v>
      </c>
      <c r="F34" s="3">
        <f t="shared" si="1"/>
        <v>-88.32419006479482</v>
      </c>
    </row>
    <row r="35" spans="1:6" ht="31.5">
      <c r="A35" s="12" t="s">
        <v>182</v>
      </c>
      <c r="B35" s="25" t="s">
        <v>179</v>
      </c>
      <c r="C35" s="27">
        <v>0</v>
      </c>
      <c r="D35" s="26">
        <v>2.50505</v>
      </c>
      <c r="E35" s="5">
        <f t="shared" si="0"/>
        <v>2.50505</v>
      </c>
      <c r="F35" s="3"/>
    </row>
    <row r="36" spans="1:6" ht="15.75">
      <c r="A36" s="9" t="s">
        <v>157</v>
      </c>
      <c r="B36" s="24" t="s">
        <v>158</v>
      </c>
      <c r="C36" s="27">
        <v>0</v>
      </c>
      <c r="D36" s="26">
        <v>-0.027399999999999997</v>
      </c>
      <c r="E36" s="5">
        <f t="shared" si="0"/>
        <v>-0.027399999999999997</v>
      </c>
      <c r="F36" s="3"/>
    </row>
    <row r="37" spans="1:6" ht="15.75">
      <c r="A37" s="9" t="s">
        <v>135</v>
      </c>
      <c r="B37" s="24" t="s">
        <v>136</v>
      </c>
      <c r="C37" s="27">
        <v>-16.54</v>
      </c>
      <c r="D37" s="26">
        <v>2.0301400000000003</v>
      </c>
      <c r="E37" s="5">
        <f t="shared" si="0"/>
        <v>18.57014</v>
      </c>
      <c r="F37" s="3">
        <f t="shared" si="1"/>
        <v>-12.274123337363967</v>
      </c>
    </row>
    <row r="38" spans="1:6" ht="31.5">
      <c r="A38" s="9" t="s">
        <v>137</v>
      </c>
      <c r="B38" s="24" t="s">
        <v>138</v>
      </c>
      <c r="C38" s="27">
        <v>7.17</v>
      </c>
      <c r="D38" s="26">
        <v>3.671</v>
      </c>
      <c r="E38" s="5">
        <f t="shared" si="0"/>
        <v>-3.499</v>
      </c>
      <c r="F38" s="3">
        <f t="shared" si="1"/>
        <v>51.19944211994421</v>
      </c>
    </row>
    <row r="39" spans="1:6" ht="31.5">
      <c r="A39" s="9" t="s">
        <v>139</v>
      </c>
      <c r="B39" s="24" t="s">
        <v>140</v>
      </c>
      <c r="C39" s="27">
        <v>0.11</v>
      </c>
      <c r="D39" s="26">
        <v>2.9999999999999997E-05</v>
      </c>
      <c r="E39" s="5">
        <f t="shared" si="0"/>
        <v>-0.10997</v>
      </c>
      <c r="F39" s="3">
        <f t="shared" si="1"/>
        <v>0.027272727272727268</v>
      </c>
    </row>
    <row r="40" spans="1:6" ht="47.25">
      <c r="A40" s="9" t="s">
        <v>33</v>
      </c>
      <c r="B40" s="24" t="s">
        <v>34</v>
      </c>
      <c r="C40" s="27">
        <v>258303.09</v>
      </c>
      <c r="D40" s="26">
        <v>246184.57201</v>
      </c>
      <c r="E40" s="5">
        <f t="shared" si="0"/>
        <v>-12118.517989999993</v>
      </c>
      <c r="F40" s="3">
        <f t="shared" si="1"/>
        <v>95.308411529262</v>
      </c>
    </row>
    <row r="41" spans="1:6" ht="15.75">
      <c r="A41" s="9" t="s">
        <v>159</v>
      </c>
      <c r="B41" s="24" t="s">
        <v>160</v>
      </c>
      <c r="C41" s="27">
        <v>155141.96</v>
      </c>
      <c r="D41" s="26">
        <v>109203.70327</v>
      </c>
      <c r="E41" s="5">
        <f t="shared" si="0"/>
        <v>-45938.256729999994</v>
      </c>
      <c r="F41" s="3">
        <f t="shared" si="1"/>
        <v>70.38953437870708</v>
      </c>
    </row>
    <row r="42" spans="1:6" ht="110.25">
      <c r="A42" s="12" t="s">
        <v>35</v>
      </c>
      <c r="B42" s="25" t="s">
        <v>36</v>
      </c>
      <c r="C42" s="27">
        <v>98098.75</v>
      </c>
      <c r="D42" s="26">
        <v>130387.36155</v>
      </c>
      <c r="E42" s="5">
        <f t="shared" si="0"/>
        <v>32288.61155</v>
      </c>
      <c r="F42" s="3">
        <f t="shared" si="1"/>
        <v>132.91439651371704</v>
      </c>
    </row>
    <row r="43" spans="1:6" ht="31.5">
      <c r="A43" s="9" t="s">
        <v>141</v>
      </c>
      <c r="B43" s="24" t="s">
        <v>107</v>
      </c>
      <c r="C43" s="27">
        <v>710.63</v>
      </c>
      <c r="D43" s="26">
        <v>1509.2986899999999</v>
      </c>
      <c r="E43" s="5">
        <f t="shared" si="0"/>
        <v>798.6686899999999</v>
      </c>
      <c r="F43" s="3">
        <f t="shared" si="1"/>
        <v>212.38882259403624</v>
      </c>
    </row>
    <row r="44" spans="1:6" ht="110.25">
      <c r="A44" s="9" t="s">
        <v>108</v>
      </c>
      <c r="B44" s="24" t="s">
        <v>109</v>
      </c>
      <c r="C44" s="27">
        <v>129.97</v>
      </c>
      <c r="D44" s="26">
        <v>215.41421</v>
      </c>
      <c r="E44" s="5">
        <f t="shared" si="0"/>
        <v>85.44421</v>
      </c>
      <c r="F44" s="3">
        <f t="shared" si="1"/>
        <v>165.7414864968839</v>
      </c>
    </row>
    <row r="45" spans="1:6" ht="94.5">
      <c r="A45" s="9" t="s">
        <v>37</v>
      </c>
      <c r="B45" s="24" t="s">
        <v>38</v>
      </c>
      <c r="C45" s="27">
        <v>4221.78</v>
      </c>
      <c r="D45" s="26">
        <v>4868.79429</v>
      </c>
      <c r="E45" s="5">
        <f t="shared" si="0"/>
        <v>647.0142900000001</v>
      </c>
      <c r="F45" s="3">
        <f t="shared" si="1"/>
        <v>115.32562781575544</v>
      </c>
    </row>
    <row r="46" spans="1:6" ht="31.5">
      <c r="A46" s="9" t="s">
        <v>39</v>
      </c>
      <c r="B46" s="24" t="s">
        <v>40</v>
      </c>
      <c r="C46" s="27">
        <v>55338.770000000004</v>
      </c>
      <c r="D46" s="26">
        <v>76292.60059999999</v>
      </c>
      <c r="E46" s="5">
        <f t="shared" si="0"/>
        <v>20953.830599999987</v>
      </c>
      <c r="F46" s="3">
        <f t="shared" si="1"/>
        <v>137.86464823847726</v>
      </c>
    </row>
    <row r="47" spans="1:6" ht="31.5">
      <c r="A47" s="9" t="s">
        <v>41</v>
      </c>
      <c r="B47" s="24" t="s">
        <v>42</v>
      </c>
      <c r="C47" s="27">
        <v>10154.58</v>
      </c>
      <c r="D47" s="26">
        <v>20891.67749</v>
      </c>
      <c r="E47" s="5">
        <f t="shared" si="0"/>
        <v>10737.097489999998</v>
      </c>
      <c r="F47" s="3">
        <f t="shared" si="1"/>
        <v>205.73650008173652</v>
      </c>
    </row>
    <row r="48" spans="1:6" ht="15.75">
      <c r="A48" s="9" t="s">
        <v>43</v>
      </c>
      <c r="B48" s="24" t="s">
        <v>44</v>
      </c>
      <c r="C48" s="27">
        <v>963.61</v>
      </c>
      <c r="D48" s="26">
        <v>8520.07476</v>
      </c>
      <c r="E48" s="5">
        <f t="shared" si="0"/>
        <v>7556.46476</v>
      </c>
      <c r="F48" s="3">
        <f t="shared" si="1"/>
        <v>884.1828914187274</v>
      </c>
    </row>
    <row r="49" spans="1:6" ht="15.75">
      <c r="A49" s="9" t="s">
        <v>45</v>
      </c>
      <c r="B49" s="24" t="s">
        <v>46</v>
      </c>
      <c r="C49" s="27">
        <v>44220.58</v>
      </c>
      <c r="D49" s="26">
        <v>46880.84835</v>
      </c>
      <c r="E49" s="5">
        <f t="shared" si="0"/>
        <v>2660.2683499999985</v>
      </c>
      <c r="F49" s="3">
        <f t="shared" si="1"/>
        <v>106.01590560322818</v>
      </c>
    </row>
    <row r="50" spans="1:6" ht="31.5">
      <c r="A50" s="9" t="s">
        <v>113</v>
      </c>
      <c r="B50" s="24" t="s">
        <v>47</v>
      </c>
      <c r="C50" s="27">
        <v>93293.78</v>
      </c>
      <c r="D50" s="26">
        <v>164514.27951</v>
      </c>
      <c r="E50" s="5">
        <f t="shared" si="0"/>
        <v>71220.49951</v>
      </c>
      <c r="F50" s="3">
        <f t="shared" si="1"/>
        <v>176.3400298605116</v>
      </c>
    </row>
    <row r="51" spans="1:6" ht="15.75">
      <c r="A51" s="9" t="s">
        <v>48</v>
      </c>
      <c r="B51" s="24" t="s">
        <v>49</v>
      </c>
      <c r="C51" s="27">
        <v>54345.7</v>
      </c>
      <c r="D51" s="26">
        <v>54921.24996</v>
      </c>
      <c r="E51" s="5">
        <f t="shared" si="0"/>
        <v>575.5499600000039</v>
      </c>
      <c r="F51" s="3">
        <f t="shared" si="1"/>
        <v>101.0590533565673</v>
      </c>
    </row>
    <row r="52" spans="1:6" ht="15.75">
      <c r="A52" s="9" t="s">
        <v>50</v>
      </c>
      <c r="B52" s="24" t="s">
        <v>51</v>
      </c>
      <c r="C52" s="27">
        <v>38948.08</v>
      </c>
      <c r="D52" s="26">
        <v>109593.02954999999</v>
      </c>
      <c r="E52" s="5">
        <f t="shared" si="0"/>
        <v>70644.94954999999</v>
      </c>
      <c r="F52" s="3">
        <f t="shared" si="1"/>
        <v>281.3823673721528</v>
      </c>
    </row>
    <row r="53" spans="1:6" ht="31.5">
      <c r="A53" s="9" t="s">
        <v>52</v>
      </c>
      <c r="B53" s="24" t="s">
        <v>53</v>
      </c>
      <c r="C53" s="27">
        <v>182010.55000000002</v>
      </c>
      <c r="D53" s="26">
        <v>361745.92673</v>
      </c>
      <c r="E53" s="5">
        <f t="shared" si="0"/>
        <v>179735.37673</v>
      </c>
      <c r="F53" s="3">
        <f t="shared" si="1"/>
        <v>198.74997725681285</v>
      </c>
    </row>
    <row r="54" spans="1:6" ht="94.5">
      <c r="A54" s="9" t="s">
        <v>54</v>
      </c>
      <c r="B54" s="24" t="s">
        <v>55</v>
      </c>
      <c r="C54" s="27">
        <v>20050.1</v>
      </c>
      <c r="D54" s="26">
        <v>98948.0373</v>
      </c>
      <c r="E54" s="5">
        <f t="shared" si="0"/>
        <v>78897.93729999999</v>
      </c>
      <c r="F54" s="3">
        <f t="shared" si="1"/>
        <v>493.50395908249834</v>
      </c>
    </row>
    <row r="55" spans="1:6" ht="31.5">
      <c r="A55" s="9" t="s">
        <v>56</v>
      </c>
      <c r="B55" s="24" t="s">
        <v>57</v>
      </c>
      <c r="C55" s="27">
        <v>160089.44</v>
      </c>
      <c r="D55" s="26">
        <v>261159.43015</v>
      </c>
      <c r="E55" s="5">
        <f t="shared" si="0"/>
        <v>101069.99015</v>
      </c>
      <c r="F55" s="3">
        <f t="shared" si="1"/>
        <v>163.13345224394564</v>
      </c>
    </row>
    <row r="56" spans="1:6" ht="15.75">
      <c r="A56" s="9" t="s">
        <v>58</v>
      </c>
      <c r="B56" s="24" t="s">
        <v>59</v>
      </c>
      <c r="C56" s="27">
        <v>96.42</v>
      </c>
      <c r="D56" s="26">
        <v>274.3</v>
      </c>
      <c r="E56" s="5">
        <f t="shared" si="0"/>
        <v>177.88</v>
      </c>
      <c r="F56" s="3">
        <f t="shared" si="1"/>
        <v>284.4845467745281</v>
      </c>
    </row>
    <row r="57" spans="1:6" ht="47.25">
      <c r="A57" s="9" t="s">
        <v>60</v>
      </c>
      <c r="B57" s="24" t="s">
        <v>61</v>
      </c>
      <c r="C57" s="27">
        <v>3</v>
      </c>
      <c r="D57" s="26">
        <v>178.75</v>
      </c>
      <c r="E57" s="5">
        <f t="shared" si="0"/>
        <v>175.75</v>
      </c>
      <c r="F57" s="3">
        <f t="shared" si="1"/>
        <v>5958.333333333334</v>
      </c>
    </row>
    <row r="58" spans="1:6" ht="78.75">
      <c r="A58" s="9" t="s">
        <v>161</v>
      </c>
      <c r="B58" s="24" t="s">
        <v>162</v>
      </c>
      <c r="C58" s="27">
        <v>93.42</v>
      </c>
      <c r="D58" s="26">
        <v>95.55</v>
      </c>
      <c r="E58" s="5">
        <f t="shared" si="0"/>
        <v>2.1299999999999955</v>
      </c>
      <c r="F58" s="3">
        <f t="shared" si="1"/>
        <v>102.2800256904303</v>
      </c>
    </row>
    <row r="59" spans="1:6" ht="15.75">
      <c r="A59" s="9" t="s">
        <v>62</v>
      </c>
      <c r="B59" s="24" t="s">
        <v>63</v>
      </c>
      <c r="C59" s="27">
        <v>240273.80000000002</v>
      </c>
      <c r="D59" s="26">
        <v>235706.73656</v>
      </c>
      <c r="E59" s="5">
        <f t="shared" si="0"/>
        <v>-4567.063440000027</v>
      </c>
      <c r="F59" s="3">
        <f t="shared" si="1"/>
        <v>98.0992253670604</v>
      </c>
    </row>
    <row r="60" spans="1:6" ht="47.25">
      <c r="A60" s="9" t="s">
        <v>121</v>
      </c>
      <c r="B60" s="24" t="s">
        <v>142</v>
      </c>
      <c r="C60" s="27">
        <v>213964.17</v>
      </c>
      <c r="D60" s="26">
        <v>189351.44609</v>
      </c>
      <c r="E60" s="5">
        <f t="shared" si="0"/>
        <v>-24612.72391</v>
      </c>
      <c r="F60" s="3">
        <f t="shared" si="1"/>
        <v>88.49680116535399</v>
      </c>
    </row>
    <row r="61" spans="1:6" ht="47.25">
      <c r="A61" s="9" t="s">
        <v>143</v>
      </c>
      <c r="B61" s="24" t="s">
        <v>144</v>
      </c>
      <c r="C61" s="27">
        <v>626.26</v>
      </c>
      <c r="D61" s="26">
        <v>735.73791</v>
      </c>
      <c r="E61" s="5">
        <f t="shared" si="0"/>
        <v>109.47791000000007</v>
      </c>
      <c r="F61" s="3">
        <f t="shared" si="1"/>
        <v>117.48122345351773</v>
      </c>
    </row>
    <row r="62" spans="1:6" ht="141.75">
      <c r="A62" s="9" t="s">
        <v>122</v>
      </c>
      <c r="B62" s="24" t="s">
        <v>145</v>
      </c>
      <c r="C62" s="27">
        <v>5453.5</v>
      </c>
      <c r="D62" s="26">
        <v>4985.615650000001</v>
      </c>
      <c r="E62" s="5">
        <f t="shared" si="0"/>
        <v>-467.88434999999936</v>
      </c>
      <c r="F62" s="3">
        <f t="shared" si="1"/>
        <v>91.42047584120292</v>
      </c>
    </row>
    <row r="63" spans="1:6" ht="78.75">
      <c r="A63" s="9" t="s">
        <v>146</v>
      </c>
      <c r="B63" s="24" t="s">
        <v>147</v>
      </c>
      <c r="C63" s="27">
        <v>119.2</v>
      </c>
      <c r="D63" s="26">
        <v>410.80404999999996</v>
      </c>
      <c r="E63" s="5">
        <f t="shared" si="0"/>
        <v>291.60405</v>
      </c>
      <c r="F63" s="3">
        <f t="shared" si="1"/>
        <v>344.63427013422813</v>
      </c>
    </row>
    <row r="64" spans="1:6" ht="31.5">
      <c r="A64" s="9" t="s">
        <v>123</v>
      </c>
      <c r="B64" s="24" t="s">
        <v>124</v>
      </c>
      <c r="C64" s="27">
        <v>9338.24</v>
      </c>
      <c r="D64" s="26">
        <v>12584.58419</v>
      </c>
      <c r="E64" s="5">
        <f t="shared" si="0"/>
        <v>3246.34419</v>
      </c>
      <c r="F64" s="3">
        <f t="shared" si="1"/>
        <v>134.76398325594545</v>
      </c>
    </row>
    <row r="65" spans="1:6" ht="15.75">
      <c r="A65" s="9" t="s">
        <v>125</v>
      </c>
      <c r="B65" s="24" t="s">
        <v>148</v>
      </c>
      <c r="C65" s="27">
        <v>10772.43</v>
      </c>
      <c r="D65" s="26">
        <v>7184.05308</v>
      </c>
      <c r="E65" s="5">
        <f t="shared" si="0"/>
        <v>-3588.3769200000006</v>
      </c>
      <c r="F65" s="3">
        <f t="shared" si="1"/>
        <v>66.68925284267337</v>
      </c>
    </row>
    <row r="66" spans="1:6" ht="141.75">
      <c r="A66" s="9" t="s">
        <v>163</v>
      </c>
      <c r="B66" s="24" t="s">
        <v>164</v>
      </c>
      <c r="C66" s="27">
        <v>0</v>
      </c>
      <c r="D66" s="26">
        <v>20454.49559</v>
      </c>
      <c r="E66" s="5">
        <f t="shared" si="0"/>
        <v>20454.49559</v>
      </c>
      <c r="F66" s="3"/>
    </row>
    <row r="67" spans="1:6" ht="15.75">
      <c r="A67" s="9" t="s">
        <v>64</v>
      </c>
      <c r="B67" s="24" t="s">
        <v>65</v>
      </c>
      <c r="C67" s="27">
        <v>274.97999999999996</v>
      </c>
      <c r="D67" s="26">
        <v>-87.17325</v>
      </c>
      <c r="E67" s="5">
        <f t="shared" si="0"/>
        <v>-362.15324999999996</v>
      </c>
      <c r="F67" s="3">
        <f t="shared" si="1"/>
        <v>-31.701669212306356</v>
      </c>
    </row>
    <row r="68" spans="1:6" ht="15.75">
      <c r="A68" s="9" t="s">
        <v>66</v>
      </c>
      <c r="B68" s="24" t="s">
        <v>67</v>
      </c>
      <c r="C68" s="27">
        <v>-106.07</v>
      </c>
      <c r="D68" s="26">
        <v>-1534.36795</v>
      </c>
      <c r="E68" s="5">
        <f t="shared" si="0"/>
        <v>-1428.2979500000001</v>
      </c>
      <c r="F68" s="3">
        <f t="shared" si="1"/>
        <v>1446.5616573960594</v>
      </c>
    </row>
    <row r="69" spans="1:6" ht="15.75">
      <c r="A69" s="9" t="s">
        <v>68</v>
      </c>
      <c r="B69" s="24" t="s">
        <v>69</v>
      </c>
      <c r="C69" s="27">
        <v>105.92</v>
      </c>
      <c r="D69" s="26">
        <v>1157.8304699999999</v>
      </c>
      <c r="E69" s="5">
        <f aca="true" t="shared" si="2" ref="E69:E93">D69-C69</f>
        <v>1051.9104699999998</v>
      </c>
      <c r="F69" s="3">
        <f aca="true" t="shared" si="3" ref="F69:F93">D69/C69*100</f>
        <v>1093.117890861027</v>
      </c>
    </row>
    <row r="70" spans="1:6" ht="15.75">
      <c r="A70" s="9" t="s">
        <v>110</v>
      </c>
      <c r="B70" s="24" t="s">
        <v>149</v>
      </c>
      <c r="C70" s="27">
        <v>53.58</v>
      </c>
      <c r="D70" s="26">
        <v>34.22</v>
      </c>
      <c r="E70" s="5">
        <f t="shared" si="2"/>
        <v>-19.36</v>
      </c>
      <c r="F70" s="3">
        <f t="shared" si="3"/>
        <v>63.86711459499813</v>
      </c>
    </row>
    <row r="71" spans="1:6" ht="15.75">
      <c r="A71" s="12" t="s">
        <v>183</v>
      </c>
      <c r="B71" s="25" t="s">
        <v>180</v>
      </c>
      <c r="C71" s="27">
        <v>216.1</v>
      </c>
      <c r="D71" s="26">
        <v>0</v>
      </c>
      <c r="E71" s="5">
        <f t="shared" si="2"/>
        <v>-216.1</v>
      </c>
      <c r="F71" s="3">
        <f t="shared" si="3"/>
        <v>0</v>
      </c>
    </row>
    <row r="72" spans="1:6" ht="78.75">
      <c r="A72" s="9" t="s">
        <v>151</v>
      </c>
      <c r="B72" s="24" t="s">
        <v>152</v>
      </c>
      <c r="C72" s="27">
        <v>5.45</v>
      </c>
      <c r="D72" s="26">
        <v>255.14423000000002</v>
      </c>
      <c r="E72" s="5">
        <f t="shared" si="2"/>
        <v>249.69423000000003</v>
      </c>
      <c r="F72" s="3">
        <f t="shared" si="3"/>
        <v>4681.545504587156</v>
      </c>
    </row>
    <row r="73" spans="1:6" ht="15.75">
      <c r="A73" s="9" t="s">
        <v>70</v>
      </c>
      <c r="B73" s="24" t="s">
        <v>71</v>
      </c>
      <c r="C73" s="27">
        <v>15827293.02</v>
      </c>
      <c r="D73" s="26">
        <v>16940307.52613</v>
      </c>
      <c r="E73" s="5">
        <f t="shared" si="2"/>
        <v>1113014.5061299987</v>
      </c>
      <c r="F73" s="3">
        <f t="shared" si="3"/>
        <v>107.03224805861336</v>
      </c>
    </row>
    <row r="74" spans="1:6" ht="47.25">
      <c r="A74" s="9" t="s">
        <v>72</v>
      </c>
      <c r="B74" s="24" t="s">
        <v>73</v>
      </c>
      <c r="C74" s="27">
        <v>15678345.690000001</v>
      </c>
      <c r="D74" s="26">
        <v>16739673.73852</v>
      </c>
      <c r="E74" s="5">
        <f t="shared" si="2"/>
        <v>1061328.0485199988</v>
      </c>
      <c r="F74" s="3">
        <f t="shared" si="3"/>
        <v>106.76938797947884</v>
      </c>
    </row>
    <row r="75" spans="1:6" ht="31.5">
      <c r="A75" s="9" t="s">
        <v>74</v>
      </c>
      <c r="B75" s="24" t="s">
        <v>114</v>
      </c>
      <c r="C75" s="27">
        <v>8132625</v>
      </c>
      <c r="D75" s="26">
        <v>9392624</v>
      </c>
      <c r="E75" s="5">
        <f t="shared" si="2"/>
        <v>1259999</v>
      </c>
      <c r="F75" s="3">
        <f t="shared" si="3"/>
        <v>115.49314028373372</v>
      </c>
    </row>
    <row r="76" spans="1:6" ht="31.5">
      <c r="A76" s="9" t="s">
        <v>75</v>
      </c>
      <c r="B76" s="24" t="s">
        <v>115</v>
      </c>
      <c r="C76" s="27">
        <v>5409003.84</v>
      </c>
      <c r="D76" s="26">
        <v>5272037.63776</v>
      </c>
      <c r="E76" s="5">
        <f t="shared" si="2"/>
        <v>-136966.20223999955</v>
      </c>
      <c r="F76" s="3">
        <f t="shared" si="3"/>
        <v>97.46781096313661</v>
      </c>
    </row>
    <row r="77" spans="1:6" ht="31.5">
      <c r="A77" s="9" t="s">
        <v>76</v>
      </c>
      <c r="B77" s="24" t="s">
        <v>116</v>
      </c>
      <c r="C77" s="27">
        <v>952718.81</v>
      </c>
      <c r="D77" s="26">
        <v>728003.64315</v>
      </c>
      <c r="E77" s="5">
        <f t="shared" si="2"/>
        <v>-224715.16685000004</v>
      </c>
      <c r="F77" s="3">
        <f t="shared" si="3"/>
        <v>76.41327488327852</v>
      </c>
    </row>
    <row r="78" spans="1:6" ht="15.75">
      <c r="A78" s="9" t="s">
        <v>77</v>
      </c>
      <c r="B78" s="24" t="s">
        <v>117</v>
      </c>
      <c r="C78" s="27">
        <v>1183998.04</v>
      </c>
      <c r="D78" s="26">
        <v>1347008.45761</v>
      </c>
      <c r="E78" s="5">
        <f t="shared" si="2"/>
        <v>163010.4176099999</v>
      </c>
      <c r="F78" s="3">
        <f t="shared" si="3"/>
        <v>113.76779454888286</v>
      </c>
    </row>
    <row r="79" spans="1:6" ht="47.25">
      <c r="A79" s="9" t="s">
        <v>165</v>
      </c>
      <c r="B79" s="24" t="s">
        <v>166</v>
      </c>
      <c r="C79" s="27">
        <v>100089.31</v>
      </c>
      <c r="D79" s="26">
        <v>35502.39958</v>
      </c>
      <c r="E79" s="5">
        <f t="shared" si="2"/>
        <v>-64586.91042</v>
      </c>
      <c r="F79" s="3">
        <f t="shared" si="3"/>
        <v>35.470720679361264</v>
      </c>
    </row>
    <row r="80" spans="1:6" ht="47.25">
      <c r="A80" s="9" t="s">
        <v>167</v>
      </c>
      <c r="B80" s="24" t="s">
        <v>168</v>
      </c>
      <c r="C80" s="27">
        <v>100089.31</v>
      </c>
      <c r="D80" s="26">
        <v>32465.10828</v>
      </c>
      <c r="E80" s="5">
        <f t="shared" si="2"/>
        <v>-67624.20172</v>
      </c>
      <c r="F80" s="3">
        <f t="shared" si="3"/>
        <v>32.43613956375561</v>
      </c>
    </row>
    <row r="81" spans="1:6" ht="47.25">
      <c r="A81" s="9" t="s">
        <v>169</v>
      </c>
      <c r="B81" s="24" t="s">
        <v>170</v>
      </c>
      <c r="C81" s="27">
        <v>0</v>
      </c>
      <c r="D81" s="26">
        <v>3037.2913</v>
      </c>
      <c r="E81" s="5">
        <f t="shared" si="2"/>
        <v>3037.2913</v>
      </c>
      <c r="F81" s="3"/>
    </row>
    <row r="82" spans="1:6" ht="31.5">
      <c r="A82" s="9" t="s">
        <v>171</v>
      </c>
      <c r="B82" s="24" t="s">
        <v>126</v>
      </c>
      <c r="C82" s="27">
        <v>17696.52</v>
      </c>
      <c r="D82" s="26">
        <v>30313.76595</v>
      </c>
      <c r="E82" s="5">
        <f t="shared" si="2"/>
        <v>12617.24595</v>
      </c>
      <c r="F82" s="3">
        <f t="shared" si="3"/>
        <v>171.2978933146178</v>
      </c>
    </row>
    <row r="83" spans="1:6" ht="47.25">
      <c r="A83" s="9" t="s">
        <v>172</v>
      </c>
      <c r="B83" s="24" t="s">
        <v>173</v>
      </c>
      <c r="C83" s="27">
        <v>0</v>
      </c>
      <c r="D83" s="26">
        <v>29909.161949999998</v>
      </c>
      <c r="E83" s="5">
        <f t="shared" si="2"/>
        <v>29909.161949999998</v>
      </c>
      <c r="F83" s="3"/>
    </row>
    <row r="84" spans="1:6" ht="31.5">
      <c r="A84" s="9" t="s">
        <v>174</v>
      </c>
      <c r="B84" s="24" t="s">
        <v>175</v>
      </c>
      <c r="C84" s="27">
        <v>0</v>
      </c>
      <c r="D84" s="26">
        <v>404.604</v>
      </c>
      <c r="E84" s="5">
        <f t="shared" si="2"/>
        <v>404.604</v>
      </c>
      <c r="F84" s="3"/>
    </row>
    <row r="85" spans="1:6" ht="15.75">
      <c r="A85" s="9" t="s">
        <v>78</v>
      </c>
      <c r="B85" s="24" t="s">
        <v>79</v>
      </c>
      <c r="C85" s="27">
        <v>6253.28</v>
      </c>
      <c r="D85" s="26">
        <v>12334.10645</v>
      </c>
      <c r="E85" s="5">
        <f t="shared" si="2"/>
        <v>6080.82645</v>
      </c>
      <c r="F85" s="3">
        <f t="shared" si="3"/>
        <v>197.24219049842642</v>
      </c>
    </row>
    <row r="86" spans="1:6" ht="31.5">
      <c r="A86" s="9" t="s">
        <v>80</v>
      </c>
      <c r="B86" s="24" t="s">
        <v>120</v>
      </c>
      <c r="C86" s="27">
        <v>4550</v>
      </c>
      <c r="D86" s="26">
        <v>7248.8</v>
      </c>
      <c r="E86" s="5">
        <f t="shared" si="2"/>
        <v>2698.8</v>
      </c>
      <c r="F86" s="3">
        <f t="shared" si="3"/>
        <v>159.31428571428572</v>
      </c>
    </row>
    <row r="87" spans="1:6" ht="31.5">
      <c r="A87" s="9" t="s">
        <v>127</v>
      </c>
      <c r="B87" s="24" t="s">
        <v>128</v>
      </c>
      <c r="C87" s="27">
        <v>97</v>
      </c>
      <c r="D87" s="26">
        <v>414.15</v>
      </c>
      <c r="E87" s="5">
        <f t="shared" si="2"/>
        <v>317.15</v>
      </c>
      <c r="F87" s="3">
        <f t="shared" si="3"/>
        <v>426.9587628865979</v>
      </c>
    </row>
    <row r="88" spans="1:6" ht="78.75">
      <c r="A88" s="9" t="s">
        <v>176</v>
      </c>
      <c r="B88" s="24" t="s">
        <v>81</v>
      </c>
      <c r="C88" s="27">
        <v>88586.95</v>
      </c>
      <c r="D88" s="26">
        <v>282943.56518000003</v>
      </c>
      <c r="E88" s="5">
        <f t="shared" si="2"/>
        <v>194356.61518000002</v>
      </c>
      <c r="F88" s="3">
        <f t="shared" si="3"/>
        <v>319.396440649554</v>
      </c>
    </row>
    <row r="89" spans="1:6" ht="110.25">
      <c r="A89" s="9" t="s">
        <v>118</v>
      </c>
      <c r="B89" s="24" t="s">
        <v>119</v>
      </c>
      <c r="C89" s="27">
        <v>46613.64</v>
      </c>
      <c r="D89" s="26">
        <v>142050.38455000002</v>
      </c>
      <c r="E89" s="5">
        <f t="shared" si="2"/>
        <v>95436.74455000002</v>
      </c>
      <c r="F89" s="3">
        <f t="shared" si="3"/>
        <v>304.73995283354833</v>
      </c>
    </row>
    <row r="90" spans="1:6" ht="94.5">
      <c r="A90" s="9" t="s">
        <v>129</v>
      </c>
      <c r="B90" s="24" t="s">
        <v>130</v>
      </c>
      <c r="C90" s="27">
        <v>3996.32</v>
      </c>
      <c r="D90" s="26">
        <v>22428.84343</v>
      </c>
      <c r="E90" s="5">
        <f t="shared" si="2"/>
        <v>18432.52343</v>
      </c>
      <c r="F90" s="3">
        <f t="shared" si="3"/>
        <v>561.2374241802459</v>
      </c>
    </row>
    <row r="91" spans="1:6" ht="94.5">
      <c r="A91" s="9" t="s">
        <v>131</v>
      </c>
      <c r="B91" s="24" t="s">
        <v>132</v>
      </c>
      <c r="C91" s="27">
        <v>37976.99</v>
      </c>
      <c r="D91" s="26">
        <v>118464.33720000001</v>
      </c>
      <c r="E91" s="5">
        <f t="shared" si="2"/>
        <v>80487.34720000002</v>
      </c>
      <c r="F91" s="3">
        <f t="shared" si="3"/>
        <v>311.9371419377892</v>
      </c>
    </row>
    <row r="92" spans="1:6" ht="63">
      <c r="A92" s="9" t="s">
        <v>82</v>
      </c>
      <c r="B92" s="24" t="s">
        <v>83</v>
      </c>
      <c r="C92" s="27">
        <v>-63678.73</v>
      </c>
      <c r="D92" s="26">
        <v>-160460.04955000003</v>
      </c>
      <c r="E92" s="5">
        <f t="shared" si="2"/>
        <v>-96781.31955000001</v>
      </c>
      <c r="F92" s="3">
        <f t="shared" si="3"/>
        <v>251.98374645662687</v>
      </c>
    </row>
    <row r="93" spans="1:6" ht="63">
      <c r="A93" s="9" t="s">
        <v>84</v>
      </c>
      <c r="B93" s="24" t="s">
        <v>177</v>
      </c>
      <c r="C93" s="27">
        <v>-63678.73</v>
      </c>
      <c r="D93" s="26">
        <v>-160460.04955000003</v>
      </c>
      <c r="E93" s="5">
        <f t="shared" si="2"/>
        <v>-96781.31955000001</v>
      </c>
      <c r="F93" s="3">
        <f t="shared" si="3"/>
        <v>251.98374645662687</v>
      </c>
    </row>
  </sheetData>
  <sheetProtection/>
  <autoFilter ref="A4:G93"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511811023622047" bottom="0.2755905511811024" header="0.15748031496062992" footer="0.15748031496062992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Ivanova</cp:lastModifiedBy>
  <cp:lastPrinted>2021-06-25T12:58:26Z</cp:lastPrinted>
  <dcterms:created xsi:type="dcterms:W3CDTF">2016-04-25T02:35:52Z</dcterms:created>
  <dcterms:modified xsi:type="dcterms:W3CDTF">2023-10-24T04:02:55Z</dcterms:modified>
  <cp:category/>
  <cp:version/>
  <cp:contentType/>
  <cp:contentStatus/>
</cp:coreProperties>
</file>