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2670" yWindow="3630" windowWidth="15000" windowHeight="10005"/>
  </bookViews>
  <sheets>
    <sheet name="Доходы по кодам" sheetId="1" r:id="rId1"/>
  </sheets>
  <definedNames>
    <definedName name="_xlnm._FilterDatabase" localSheetId="0" hidden="1">'Доходы по кодам'!$A$9:$F$241</definedName>
    <definedName name="_xlnm.Print_Titles" localSheetId="0">'Доходы по кодам'!$7:$8</definedName>
    <definedName name="_xlnm.Print_Area" localSheetId="0">'Доходы по кодам'!$A$1:$F$241</definedName>
  </definedNames>
  <calcPr calcId="125725" fullPrecision="0"/>
</workbook>
</file>

<file path=xl/calcChain.xml><?xml version="1.0" encoding="utf-8"?>
<calcChain xmlns="http://schemas.openxmlformats.org/spreadsheetml/2006/main">
  <c r="E13" i="1"/>
  <c r="E12" s="1"/>
  <c r="F13"/>
  <c r="F12" s="1"/>
  <c r="E17"/>
  <c r="F17"/>
  <c r="E38"/>
  <c r="E37" s="1"/>
  <c r="F38"/>
  <c r="F37" s="1"/>
  <c r="E41"/>
  <c r="E40" s="1"/>
  <c r="F41"/>
  <c r="F40" s="1"/>
  <c r="E57"/>
  <c r="F57"/>
  <c r="F56" s="1"/>
  <c r="E63"/>
  <c r="F63"/>
  <c r="E71"/>
  <c r="E69" s="1"/>
  <c r="F71"/>
  <c r="F69" s="1"/>
  <c r="E83"/>
  <c r="F83"/>
  <c r="E88"/>
  <c r="F88"/>
  <c r="E94"/>
  <c r="E93" s="1"/>
  <c r="F94"/>
  <c r="F93" s="1"/>
  <c r="E99"/>
  <c r="E98" s="1"/>
  <c r="F99"/>
  <c r="E103"/>
  <c r="F103"/>
  <c r="E110"/>
  <c r="E106" s="1"/>
  <c r="F110"/>
  <c r="F106" s="1"/>
  <c r="E115"/>
  <c r="F115"/>
  <c r="E121"/>
  <c r="F121"/>
  <c r="E124"/>
  <c r="E123" s="1"/>
  <c r="F124"/>
  <c r="F123" s="1"/>
  <c r="E31"/>
  <c r="F31"/>
  <c r="E34"/>
  <c r="F34"/>
  <c r="E23"/>
  <c r="E22" s="1"/>
  <c r="F23"/>
  <c r="F22" s="1"/>
  <c r="E135"/>
  <c r="F135"/>
  <c r="E140"/>
  <c r="F140"/>
  <c r="E143"/>
  <c r="F143"/>
  <c r="E182"/>
  <c r="F182"/>
  <c r="E224"/>
  <c r="E223" s="1"/>
  <c r="E229"/>
  <c r="E228" s="1"/>
  <c r="E233"/>
  <c r="E234"/>
  <c r="E240"/>
  <c r="E198"/>
  <c r="F198"/>
  <c r="E56" l="1"/>
  <c r="E82"/>
  <c r="F82"/>
  <c r="F98"/>
  <c r="E117"/>
  <c r="F117"/>
  <c r="F30"/>
  <c r="E30"/>
  <c r="E139"/>
  <c r="F139"/>
  <c r="E232"/>
  <c r="E11" l="1"/>
  <c r="F11"/>
  <c r="E138"/>
  <c r="F224"/>
  <c r="F223" s="1"/>
  <c r="F229"/>
  <c r="F228" s="1"/>
  <c r="F233"/>
  <c r="F234"/>
  <c r="F240"/>
  <c r="E10" l="1"/>
  <c r="F232"/>
  <c r="F138" s="1"/>
  <c r="F10" s="1"/>
  <c r="D229"/>
  <c r="D228" s="1"/>
  <c r="D233"/>
  <c r="D234"/>
  <c r="D240"/>
  <c r="D232" l="1"/>
</calcChain>
</file>

<file path=xl/sharedStrings.xml><?xml version="1.0" encoding="utf-8"?>
<sst xmlns="http://schemas.openxmlformats.org/spreadsheetml/2006/main" count="475" uniqueCount="472">
  <si>
    <t>00011201010010000120</t>
  </si>
  <si>
    <t>00010906000020000110</t>
  </si>
  <si>
    <t>Субсидии бюджетам субъектов Российской Федерации на реализацию федеральных целевых программ</t>
  </si>
  <si>
    <t>00020204017020000151</t>
  </si>
  <si>
    <t>00011623020020000140</t>
  </si>
  <si>
    <t>00020202188020000151</t>
  </si>
  <si>
    <t>Межбюджетные трансферты, передаваемые бюджетам субъектов Российской Федерации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</si>
  <si>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00010800000000000000</t>
  </si>
  <si>
    <t>00020203025020000151</t>
  </si>
  <si>
    <t>Прочие безвозмездные поступления в бюджеты субъектов Российской Федерации</t>
  </si>
  <si>
    <t>Плата за выбросы загрязняющих веществ в атмосферный воздух стационарными объектами</t>
  </si>
  <si>
    <t>00011202050010000120</t>
  </si>
  <si>
    <t>00021900000000000000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</si>
  <si>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</si>
  <si>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Плата за использование лесов, расположенных на землях лесного фонда</t>
  </si>
  <si>
    <t>Налог на прибыль организаций, зачисляемый в бюджеты субъектов Российской Федерации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</si>
  <si>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</si>
  <si>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00020202197020000151</t>
  </si>
  <si>
    <t>00020202124020000151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</si>
  <si>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</si>
  <si>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00021802010020000180</t>
  </si>
  <si>
    <t>00020302040020000180</t>
  </si>
  <si>
    <t>Государственная пошлина за государственную регистрацию договора о залоге транспортных средств, включая выдачу свидетельства,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негодность, в части регистрации залога тракторов, самоходных дорожно-строительных машин и иных машин и прицепов к ним</t>
  </si>
  <si>
    <t>Платежи при пользовании недрами</t>
  </si>
  <si>
    <t>00020202215020000151</t>
  </si>
  <si>
    <t>00011201020010000120</t>
  </si>
  <si>
    <t>00020203069020000151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</si>
  <si>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</si>
  <si>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00010807140010000110</t>
  </si>
  <si>
    <t>00011701020020000180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</si>
  <si>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</si>
  <si>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00020202077020000151</t>
  </si>
  <si>
    <t>Плата за размещение отходов производства и потребления</t>
  </si>
  <si>
    <t>00011400000000000000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</si>
  <si>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</si>
  <si>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00020204001020000151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</si>
  <si>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</si>
  <si>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субъектов Российской Федерации на поддержку племенного крупного рогатого скота мясного направления</t>
  </si>
  <si>
    <t>00011301000000000130</t>
  </si>
  <si>
    <t>00010904030010000110</t>
  </si>
  <si>
    <t>Доходы от оказания платных услуг (работ)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</si>
  <si>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</si>
  <si>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</si>
  <si>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00010904000000000110</t>
  </si>
  <si>
    <t>НАЛОГОВЫЕ И НЕНАЛОГОВЫЕ ДОХОДЫ</t>
  </si>
  <si>
    <t>00010100000000000000</t>
  </si>
  <si>
    <t>00011109040000000120</t>
  </si>
  <si>
    <t>00011204015020000120</t>
  </si>
  <si>
    <t>00020202009020000151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</si>
  <si>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</si>
  <si>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00020202181020000151</t>
  </si>
  <si>
    <t>Иные межбюджетные трансферты</t>
  </si>
  <si>
    <t>00011105020000000120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</si>
  <si>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</si>
  <si>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Субсидии бюджетам субъектов Российской Федерации на поддержку племенного животноводства</t>
  </si>
  <si>
    <t>00011201000010000120</t>
  </si>
  <si>
    <t>00020203053020000151</t>
  </si>
  <si>
    <t>00011705020020000180</t>
  </si>
  <si>
    <t>00021802000020000151</t>
  </si>
  <si>
    <t>Доходы бюджетов субъектов Российской Федерации от возврата  организациями остатков субсидий прошлых лет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</si>
  <si>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</si>
  <si>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Невыясненные поступления, зачисляемые в бюджеты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</si>
  <si>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</si>
  <si>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</si>
  <si>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00011627000010000140</t>
  </si>
  <si>
    <t>Денежные взыскания (штрафы) за нарушение законодательства о рекламе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</si>
  <si>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</si>
  <si>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Субсидии бюджетам субъектов Российской Федерации на реализацию дополнительных мероприятий в сфере занятости населения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</si>
  <si>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</si>
  <si>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</si>
  <si>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00020201000000000151</t>
  </si>
  <si>
    <t>00020204089020000151</t>
  </si>
  <si>
    <t>00020202019020000151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</si>
  <si>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</si>
  <si>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00020202191020000151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</si>
  <si>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</si>
  <si>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Доходы, поступающие в порядке возмещения расходов, понесенных в связи с эксплуатацией  имущества субъектов Российской Федерации</t>
  </si>
  <si>
    <t>00020202187020000151</t>
  </si>
  <si>
    <t>00010602010020000110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</si>
  <si>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</si>
  <si>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00010807000010000110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</si>
  <si>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</si>
  <si>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</si>
  <si>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00020302030020000180</t>
  </si>
  <si>
    <t>00011301992020000130</t>
  </si>
  <si>
    <t>00010807380010000110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</si>
  <si>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</si>
  <si>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00011402020020000410</t>
  </si>
  <si>
    <t>00011105000000000120</t>
  </si>
  <si>
    <t>00020201001020000151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</si>
  <si>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</si>
  <si>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00011625086020000140</t>
  </si>
  <si>
    <t>00020202196020000151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</si>
  <si>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</si>
  <si>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00010700000000000000</t>
  </si>
  <si>
    <t>00020202067020000151</t>
  </si>
  <si>
    <t>00020204064020000151</t>
  </si>
  <si>
    <t>Дотации бюджетам субъектов Российской Федерации на выравнивание бюджетной обеспеченности</t>
  </si>
  <si>
    <t>00021800000000000000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</si>
  <si>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</si>
  <si>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00010901000000000110</t>
  </si>
  <si>
    <t>00010904020020000110</t>
  </si>
  <si>
    <t>00010807260010000110</t>
  </si>
  <si>
    <t>00020203068020000151</t>
  </si>
  <si>
    <t>00010602020020000110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</si>
  <si>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</si>
  <si>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Регулярные платежи за пользование недрами при пользовании недрами на территории Российской Федерации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</si>
  <si>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</si>
  <si>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00010807390010000110</t>
  </si>
  <si>
    <t>Доходы бюджетов субъектов Российской Федерации от возврата автономными учреждениями остатков субсидий прошлых лет</t>
  </si>
  <si>
    <t>00020203004020000151</t>
  </si>
  <si>
    <t>00011109000000000120</t>
  </si>
  <si>
    <t>00020302010020000180</t>
  </si>
  <si>
    <t>00011300000000000000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</si>
  <si>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</si>
  <si>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00020202133020000151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</si>
  <si>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</si>
  <si>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</si>
  <si>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00020202085020000151</t>
  </si>
  <si>
    <t>00020202129020000151</t>
  </si>
  <si>
    <t>00010704030010000110</t>
  </si>
  <si>
    <t>00011204014020000120</t>
  </si>
  <si>
    <t>НАЛОГИ НА ТОВАРЫ (РАБОТЫ, УСЛУГИ), РЕАЛИЗУЕМЫЕ НА ТЕРРИТОРИИ РОССИЙСКОЙ ФЕДЕРАЦИИ</t>
  </si>
  <si>
    <t>00010903080000000110</t>
  </si>
  <si>
    <t>00010807110010000110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</si>
  <si>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</si>
  <si>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00020202051020000151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</si>
  <si>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</si>
  <si>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Платежи от государственных и муниципальных унитарных предприятий</t>
  </si>
  <si>
    <t>Субвенции бюджетам субъектов Российской Федерации на осуществление отдельных полномочий в области водных отношений</t>
  </si>
  <si>
    <t>00010000000000000000</t>
  </si>
  <si>
    <t>00011202030010000120</t>
  </si>
  <si>
    <t>00020204083020000151</t>
  </si>
  <si>
    <t>00011646000020000140</t>
  </si>
  <si>
    <t>00020202177020000151</t>
  </si>
  <si>
    <t>00010602000020000110</t>
  </si>
  <si>
    <t>00011202000000000120</t>
  </si>
  <si>
    <t>Платежи за пользование природными ресурсами</t>
  </si>
  <si>
    <t>00010302290010000110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</si>
  <si>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</si>
  <si>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</si>
  <si>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00020202190020000151</t>
  </si>
  <si>
    <t>00010903082020000110</t>
  </si>
  <si>
    <t>00010807120010000110</t>
  </si>
  <si>
    <t>00020202186020000151</t>
  </si>
  <si>
    <t>ПЛАТЕЖИ ПРИ ПОЛЬЗОВАНИИ ПРИРОДНЫМИ РЕСУРСАМИ</t>
  </si>
  <si>
    <t>00020202000000000151</t>
  </si>
  <si>
    <t>Налог на пользователей автомобильных дорог</t>
  </si>
  <si>
    <t>00020203019020000151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</si>
  <si>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</si>
  <si>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</si>
  <si>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00020202204020000151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</si>
  <si>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</si>
  <si>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00010904010020000110</t>
  </si>
  <si>
    <t>00010101010000000110</t>
  </si>
  <si>
    <t>ВОЗВРАТ ОСТАТКОВ СУБСИДИЙ, СУБВЕНЦИЙ И ИНЫХ МЕЖБЮДЖЕТНЫХ ТРАНСФЕРТОВ, ИМЕЮЩИХ ЦЕЛЕВОЕ НАЗНАЧЕНИЕ, ПРОШЛЫХ ЛЕТ</t>
  </si>
  <si>
    <t>Денежные взыскания (штрафы) за нарушение законодательства Российской Федерации о пожарной безопасности</t>
  </si>
  <si>
    <t>ДОХОДЫ ОТ ИСПОЛЬЗОВАНИЯ ИМУЩЕСТВА, НАХОДЯЩЕГОСЯ В ГОСУДАРСТВЕННОЙ И МУНИЦИПАЛЬНОЙ СОБСТВЕННОСТИ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</si>
  <si>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</si>
  <si>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00011302992020000130</t>
  </si>
  <si>
    <t>АДМИНИСТРАТИВНЫЕ ПЛАТЕЖИ И СБОРЫ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</si>
  <si>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</si>
  <si>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00020202118020000151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</si>
  <si>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</si>
  <si>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</si>
  <si>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</si>
  <si>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Налоги на имущество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</si>
  <si>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</si>
  <si>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00010600000000000000</t>
  </si>
  <si>
    <t>00010807082010000110</t>
  </si>
  <si>
    <t>00020302000020000180</t>
  </si>
  <si>
    <t>00011602030020000140</t>
  </si>
  <si>
    <t>00010604012020000110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</si>
  <si>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</si>
  <si>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00020204072020000151</t>
  </si>
  <si>
    <t>00085000000000000000</t>
  </si>
  <si>
    <t>Доходы бюджетов субъектов Российской Федерации от возврата бюджетными учреждениями остатков субсидий прошлых лет</t>
  </si>
  <si>
    <t>00011202102020000120</t>
  </si>
  <si>
    <t>00010101020010000110</t>
  </si>
  <si>
    <t>00010101012020000110</t>
  </si>
  <si>
    <t>Налог на прибыль организаций, зачислявшийся до 1 января 2005 года в местные бюджеты</t>
  </si>
  <si>
    <t>00020202128020000151</t>
  </si>
  <si>
    <t>Доходы бюджетов субъектов Российской Федерации от возврата иными организациями остатков субсидий прошлых лет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</si>
  <si>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</si>
  <si>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</si>
  <si>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</si>
  <si>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</si>
  <si>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</si>
  <si>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Налог на имущество организаций по имуществу, не входящему в Единую систему газоснабжения</t>
  </si>
  <si>
    <t>00011625000000000140</t>
  </si>
  <si>
    <t>00011100000000000000</t>
  </si>
  <si>
    <t>Налог на доходы физических лиц</t>
  </si>
  <si>
    <t>00020204043020000151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</si>
  <si>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</si>
  <si>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00011200000000000000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</si>
  <si>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</si>
  <si>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</si>
  <si>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00011302000000000130</t>
  </si>
  <si>
    <t>БЕЗВОЗМЕЗДНЫЕ ПОСТУПЛЕНИЯ ОТ ДРУГИХ БЮДЖЕТОВ БЮДЖЕТНОЙ СИСТЕМЫ РОССИЙСКОЙ ФЕДЕРАЦИИ</t>
  </si>
  <si>
    <t>00010807360010000110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</si>
  <si>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</si>
  <si>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с продаж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</si>
  <si>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</si>
  <si>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</si>
  <si>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</si>
  <si>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00020202176020000151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</si>
  <si>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</si>
  <si>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00010704000010000110</t>
  </si>
  <si>
    <t>Межбюджетные трансферты, передаваемые бюджетам субъектов Российской Федерации на государственную поддержку (грант) комплексного развития региональных и муниципальных учреждений культуры</t>
  </si>
  <si>
    <t>Государственная пошлина за выдачу разрешения на выброс вредных (загрязняющих) веществ в атмосферный воздух</t>
  </si>
  <si>
    <t>Прочие доходы от компенсации затрат  бюджетов субъектов Российской Федерации</t>
  </si>
  <si>
    <t>00010101000000000110</t>
  </si>
  <si>
    <t>00011632000020000140</t>
  </si>
  <si>
    <t>00020202185020000151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</si>
  <si>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</si>
  <si>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Субсидии бюджетам субъектов Российской Федерации на поощрение лучших учителей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</si>
  <si>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</si>
  <si>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00020204053020000151</t>
  </si>
  <si>
    <t>Транспортный налог с физических лиц</t>
  </si>
  <si>
    <t>Субсидии бюджетам субъектов Российской Федерации на поддержку региональных проектов в сфере информационных технологий</t>
  </si>
  <si>
    <t>00020203018020000151</t>
  </si>
  <si>
    <t>Межбюджетные трансферты, передаваемые бюджетам субъектов Российской Федерации на 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</si>
  <si>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</si>
  <si>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Субсидии бюджетам субъектов Российской Федерации на модернизацию региональных систем дошкольного образования</t>
  </si>
  <si>
    <t>00011502020020000140</t>
  </si>
  <si>
    <t>00010807340010000110</t>
  </si>
  <si>
    <t>00010302260010000110</t>
  </si>
  <si>
    <t>00011406020000000430</t>
  </si>
  <si>
    <t>00020204062020000151</t>
  </si>
  <si>
    <t>Прочие неналоговые доходы бюджетов субъектов Российской Федерации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</si>
  <si>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</si>
  <si>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00020203070020000151</t>
  </si>
  <si>
    <t>Субсидии бюджетам субъектов Российской Федерации на оздоровление детей</t>
  </si>
  <si>
    <t>00011700000000000000</t>
  </si>
  <si>
    <t>НАЛОГИ НА ПРИБЫЛЬ, ДОХОДЫ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</si>
  <si>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</si>
  <si>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00020202195020000151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</si>
  <si>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</si>
  <si>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ШТРАФЫ, САНКЦИИ, ВОЗМЕЩЕНИЕ УЩЕРБА</t>
  </si>
  <si>
    <t>00010604011020000110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</si>
  <si>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</si>
  <si>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Отчисления на воспроизводство минерально-сырьевой базы</t>
  </si>
  <si>
    <t>00010807172010000110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</si>
  <si>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</si>
  <si>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</si>
  <si>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</si>
  <si>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00011406030000000430</t>
  </si>
  <si>
    <t>00011406022020000430</t>
  </si>
  <si>
    <t>00011633020020000140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</si>
  <si>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</si>
  <si>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</si>
  <si>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00020702020020000180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</si>
  <si>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</si>
  <si>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00020204042020000151</t>
  </si>
  <si>
    <t>00011406000000000430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</si>
  <si>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</si>
  <si>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Денежные взыскания (штрафы) за нарушение водного законодательства</t>
  </si>
  <si>
    <t>00020300000000000000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</si>
  <si>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</si>
  <si>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00020204081020000151</t>
  </si>
  <si>
    <t>00011204013020000120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</si>
  <si>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</si>
  <si>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</si>
  <si>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ОКАЗАНИЯ ПЛАТНЫХ УСЛУГ (РАБОТ) И КОМПЕНСАЦИИ ЗАТРАТ ГОСУДАРСТВА</t>
  </si>
  <si>
    <t>Межбюджетные трансферты, передаваемые бюджетам субъектов Российской Федерации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</si>
  <si>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Государственная пошлина за выдачу свидетельства о государственной аккредитации региональной спортивной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</si>
  <si>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</si>
  <si>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налоги и сборы (по отмененным налогам и сборам субъектов Российской Федерации)</t>
  </si>
  <si>
    <t>Межбюджетные трансферты, передаваемые бюджетам субъектов Российской Федерации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</si>
  <si>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Субвенции бюджетам субъектов Российской Федерации и муниципальных образований</t>
  </si>
  <si>
    <t>00020203012020000151</t>
  </si>
  <si>
    <t>00010302120010000110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</si>
  <si>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</si>
  <si>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00010102030010000110</t>
  </si>
  <si>
    <t>00020204086020000151</t>
  </si>
  <si>
    <t>00020202184020000151</t>
  </si>
  <si>
    <t>00020702030020000180</t>
  </si>
  <si>
    <t>Плата за сбросы загрязняющих веществ в водные объекты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</si>
  <si>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</si>
  <si>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00010302250010000110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</si>
  <si>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</si>
  <si>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00020204052020000151</t>
  </si>
  <si>
    <t>00011107012020000120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</si>
  <si>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</si>
  <si>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00010302000010000110</t>
  </si>
  <si>
    <t>БЕЗВОЗМЕЗДНЫЕ ПОСТУПЛЕНИЯ</t>
  </si>
  <si>
    <t>00020203998020000151</t>
  </si>
  <si>
    <t>Сборы за пользование объектами животного мира и за пользование объектами водных биологических ресурсов</t>
  </si>
  <si>
    <t>Плата за негативное воздействие на окружающую среду</t>
  </si>
  <si>
    <t>Плата за выбросы загрязняющих веществ в атмосферный воздух передвижными объектами</t>
  </si>
  <si>
    <t>00020204061020000151</t>
  </si>
  <si>
    <t>00011618020020000140</t>
  </si>
  <si>
    <t>БЕЗВОЗМЕЗДНЫЕ ПОСТУПЛЕНИЯ ОТ ГОСУДАРСТВЕННЫХ (МУНИЦИПАЛЬНЫХ) ОРГАНИЗАЦИЙ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</si>
  <si>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</si>
  <si>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00011630020010000140</t>
  </si>
  <si>
    <t>00011603020020000140</t>
  </si>
  <si>
    <t>00010102040010000110</t>
  </si>
  <si>
    <t>НАЛОГИ НА ИМУЩЕСТВО</t>
  </si>
  <si>
    <t>00020203000000000151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</si>
  <si>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</si>
  <si>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00010901020040000110</t>
  </si>
  <si>
    <t>Доходы от компенсации затрат государства</t>
  </si>
  <si>
    <t>00020202194020000151</t>
  </si>
  <si>
    <t>00010807080010000110</t>
  </si>
  <si>
    <t>Прочие доходы от оказания платных услуг (работ) получателями средств бюджетов субъектов Российской Федерации</t>
  </si>
  <si>
    <t>Денежные взыскания (штрафы) за нарушение законодательства Российской Федерации о безопасности дорожного движения</t>
  </si>
  <si>
    <t>00020204070020000151</t>
  </si>
  <si>
    <t>00011204010000000120</t>
  </si>
  <si>
    <t>Сборы за участие в конкурсе (аукционе) на право пользования участками недр местного значения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</si>
  <si>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</si>
  <si>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00011600000000000000</t>
  </si>
  <si>
    <t>Субсидии бюджетам субъектов Российской Федерации на поддержку начинающих фермеров</t>
  </si>
  <si>
    <t>00020202208020000151</t>
  </si>
  <si>
    <t>00011202052010000120</t>
  </si>
  <si>
    <t>00020203122020000151</t>
  </si>
  <si>
    <t>00011402023020000410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</si>
  <si>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</si>
  <si>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00010302230010000110</t>
  </si>
  <si>
    <t>Плата за предоставление сведений, документов, содержащихся в государственных реестрах (регистрах)</t>
  </si>
  <si>
    <t>00011107000000000120</t>
  </si>
  <si>
    <t>00020203001020000151</t>
  </si>
  <si>
    <t>00020202199020000151</t>
  </si>
  <si>
    <t>Межбюджетные трансферты, передаваемые бюджетам субъектов Российской Федерации  на компенсацию понесенных затрат сельскохозяйственных товаропроизводителей вследствие причиненного ущерба наступлением чрезвычайных ситуаций природного характера</t>
  </si>
  <si>
    <t>00011406033100000430</t>
  </si>
  <si>
    <t>00020204067020000151</t>
  </si>
  <si>
    <t>Денежные взыскания (штрафы) за нарушение бюджетного законодательства (в части бюджетов субъектов Российской Федерации)</t>
  </si>
  <si>
    <t>Транспортный налог</t>
  </si>
  <si>
    <t>00010300000000000000</t>
  </si>
  <si>
    <t>Акцизы на сидр, пуаре, медовуху, производимые на территории Российской Федерации</t>
  </si>
  <si>
    <t>00020202217020000151</t>
  </si>
  <si>
    <t>00010903000000000110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</si>
  <si>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</si>
  <si>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</si>
  <si>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развитие семейных животноводческих ферм</t>
  </si>
  <si>
    <t>Налог на имущество организаций</t>
  </si>
  <si>
    <t>00020204041020000151</t>
  </si>
  <si>
    <t>00010901030050000110</t>
  </si>
  <si>
    <t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</si>
  <si>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00010807142010000110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</si>
  <si>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</si>
  <si>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</si>
  <si>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00020204080020000151</t>
  </si>
  <si>
    <t>00010102020010000110</t>
  </si>
  <si>
    <t>00020204076020000151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</si>
  <si>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</si>
  <si>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00011625080000000140</t>
  </si>
  <si>
    <t>00020202174020000151</t>
  </si>
  <si>
    <t>00011103020020000120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</si>
  <si>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</si>
  <si>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Субсидии бюджетам бюджетной системы Российской Федерации (межбюджетные субсидии)</t>
  </si>
  <si>
    <t>00020202101020000151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</si>
  <si>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</si>
  <si>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Налог с владельцев транспортных средств и налог на приобретение автотранспортных средств</t>
  </si>
  <si>
    <t>00010302240010000110</t>
  </si>
  <si>
    <t>00011107010000000120</t>
  </si>
  <si>
    <t>00020203011020000151</t>
  </si>
  <si>
    <t>00020200000000000000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</si>
  <si>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</si>
  <si>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</si>
  <si>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00011626000010000140</t>
  </si>
  <si>
    <t>Безвозмездные поступления от государственных (муниципальных) организаций в бюджеты субъектов Российской Федерации</t>
  </si>
  <si>
    <t>Налог на прибыль организаций</t>
  </si>
  <si>
    <t>00020204085020000151</t>
  </si>
  <si>
    <t>00021802030020000180</t>
  </si>
  <si>
    <t>00011201040010000120</t>
  </si>
  <si>
    <t>Налог на имущество организаций по имуществу, входящему в Единую систему газоснабжения</t>
  </si>
  <si>
    <t>00020202110020000151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</si>
  <si>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</si>
  <si>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00020203020020000151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</si>
  <si>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</si>
  <si>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Доходы от продажи земельных участков, находящихся в государственной и муниципальной собственности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</si>
  <si>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</si>
  <si>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</si>
  <si>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субъектов Российской Федерации на 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</t>
  </si>
  <si>
    <t>00011625082020000140</t>
  </si>
  <si>
    <t>Межбюджетные трансферты, передаваемые бюджету Республики Алтай на софинансирование расходов по договору финансовой аренды (лизинга) вертолета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</si>
  <si>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</si>
  <si>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</si>
  <si>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00011637020020000140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</si>
  <si>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</si>
  <si>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00010604000020000110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</si>
  <si>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</si>
  <si>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</si>
  <si>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</si>
  <si>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00010102000010000110</t>
  </si>
  <si>
    <t>00011204000000000120</t>
  </si>
  <si>
    <t>00011690020020000140</t>
  </si>
  <si>
    <t>00010900000000000000</t>
  </si>
  <si>
    <t>00020702000020000180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</si>
  <si>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</si>
  <si>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</si>
  <si>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00011301410010000130</t>
  </si>
  <si>
    <t>Транспортный налог с организаций</t>
  </si>
  <si>
    <t>00020202193020000151</t>
  </si>
  <si>
    <t>00011623021020000140</t>
  </si>
  <si>
    <t>00010807170010000110</t>
  </si>
  <si>
    <t>00020204000000000151</t>
  </si>
  <si>
    <t>Прочие межбюджетные трансферты, передаваемые бюджетам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</si>
  <si>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</si>
  <si>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00020204999020000151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</si>
  <si>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</si>
  <si>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</si>
  <si>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00010906010020000110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</si>
  <si>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</si>
  <si>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00020201003020000151</t>
  </si>
  <si>
    <t>00020700000000000000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</si>
  <si>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</si>
  <si>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Акцизы по подакцизным товарам (продукции), производимым на территории Российской Федерации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</si>
  <si>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</si>
  <si>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00020202198020000151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</si>
  <si>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</si>
  <si>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</si>
  <si>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00010102010010000110</t>
  </si>
  <si>
    <t>ПРОЧИЕ БЕЗВОЗМЕЗДНЫЕ ПОСТУПЛЕНИЯ</t>
  </si>
  <si>
    <t>00020204066020000151</t>
  </si>
  <si>
    <t>00011500000000000000</t>
  </si>
  <si>
    <t>00010807262010000110</t>
  </si>
  <si>
    <t>00011302062020000130</t>
  </si>
  <si>
    <t>ДОХОДЫ ОТ ПРОДАЖИ МАТЕРИАЛЬНЫХ И НЕМАТЕРИАЛЬНЫХ АКТИВОВ</t>
  </si>
  <si>
    <t>НАЛОГИ, СБОРЫ И РЕГУЛЯРНЫЕ ПЛАТЕЖИ ЗА ПОЛЬЗОВАНИЕ ПРИРОДНЫМИ РЕСУРСАМИ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</si>
  <si>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</si>
  <si>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00021802020020000180</t>
  </si>
  <si>
    <t>00020202005020000151</t>
  </si>
  <si>
    <t>00020204002020000151</t>
  </si>
  <si>
    <t>00020202173020000151</t>
  </si>
  <si>
    <t>00011201030010000120</t>
  </si>
  <si>
    <t>ЗАДОЛЖЕННОСТЬ И ПЕРЕРАСЧЕТЫ ПО ОТМЕНЕННЫМ НАЛОГАМ, СБОРАМ И ИНЫМ ОБЯЗАТЕЛЬНЫМ ПЛАТЕЖАМ</t>
  </si>
  <si>
    <t>00021802030020000151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</si>
  <si>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</si>
  <si>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Дотации бюджетам субъектов Российской Федерации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</si>
  <si>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</si>
  <si>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</si>
  <si>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Субвенции бюджетам субъектов Российской Федерации на осуществление отдельных полномочий в области лесных отношений</t>
  </si>
  <si>
    <t>ПРОЧИЕ НЕНАЛОГОВЫЕ ДОХОДЫ</t>
  </si>
  <si>
    <t>Единая субвенция бюджетам субъектов Российской Федерации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</si>
  <si>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</si>
  <si>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00021902000020000151</t>
  </si>
  <si>
    <t>00020202182020000151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</si>
  <si>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</si>
  <si>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</si>
  <si>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</si>
  <si>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00020000000000000000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</si>
  <si>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</si>
  <si>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</si>
  <si>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</si>
  <si>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00020203015020000151</t>
  </si>
  <si>
    <t>Субсидии бюджетам субъектов Российской Федерации на возмещение части затрат по наращиванию поголовья северных оленей, маралов и мясных табунных лошадей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</si>
  <si>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</si>
  <si>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Доходы бюджета - Всего</t>
  </si>
  <si>
    <t>Плата за использование лесов</t>
  </si>
  <si>
    <t>00011109042020000120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</si>
  <si>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</si>
  <si>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00011301400010000130</t>
  </si>
  <si>
    <t>Налог на имущество предприятий</t>
  </si>
  <si>
    <t>00011105026100000120</t>
  </si>
  <si>
    <t>Сбор за пользование объектами водных биологических ресурсов (по внутренним водным объектам)</t>
  </si>
  <si>
    <t>00021802040020000151</t>
  </si>
  <si>
    <t>00011105022020000120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</si>
  <si>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</si>
  <si>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00011105026000000120</t>
  </si>
  <si>
    <t>00020204055020000151</t>
  </si>
  <si>
    <t>00021802000020000180</t>
  </si>
  <si>
    <t>ГОСУДАРСТВЕННАЯ ПОШЛИНА</t>
  </si>
  <si>
    <t>Наименование показателя</t>
  </si>
  <si>
    <t>Код бюджетной классификации</t>
  </si>
  <si>
    <t>Утверждено</t>
  </si>
  <si>
    <t>Исполнено</t>
  </si>
  <si>
    <t>в рублях</t>
  </si>
  <si>
    <t>к Закону Республики Алтай "Об исполнении республиканского бюджета Республики Алтай за 2014 год"</t>
  </si>
  <si>
    <t>Приложение 1</t>
  </si>
  <si>
    <t xml:space="preserve">Доходы республиканского бюджета Республики Алтай  по кодам видов доходов, подвидов доходов, классификации операций сектора государственного управления, относящихся к доходам бюджета, за 2014 год </t>
  </si>
  <si>
    <t>(тыс.рублей)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</si>
</sst>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#,##0.0"/>
  </numFmts>
  <fonts count="12"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1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4" fillId="0" borderId="0" xfId="1" applyNumberFormat="1" applyFont="1" applyAlignment="1">
      <alignment vertical="center" wrapText="1"/>
    </xf>
    <xf numFmtId="164" fontId="7" fillId="0" borderId="0" xfId="1" applyFont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165" fontId="4" fillId="0" borderId="8" xfId="1" applyNumberFormat="1" applyFont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4" fillId="0" borderId="8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34">
    <cellStyle name="Обычный" xfId="0" builtinId="0"/>
    <cellStyle name="Обычный 2" xfId="2"/>
    <cellStyle name="Обычный 2 10" xfId="3"/>
    <cellStyle name="Обычный 2 10 2" xfId="32"/>
    <cellStyle name="Обычный 2 11" xfId="10"/>
    <cellStyle name="Обычный 2 13" xfId="11"/>
    <cellStyle name="Обычный 2 14" xfId="9"/>
    <cellStyle name="Обычный 2 15" xfId="12"/>
    <cellStyle name="Обычный 2 16" xfId="13"/>
    <cellStyle name="Обычный 2 17" xfId="16"/>
    <cellStyle name="Обычный 2 18" xfId="14"/>
    <cellStyle name="Обычный 2 19" xfId="17"/>
    <cellStyle name="Обычный 2 20" xfId="18"/>
    <cellStyle name="Обычный 2 21" xfId="19"/>
    <cellStyle name="Обычный 2 22" xfId="15"/>
    <cellStyle name="Обычный 2 23" xfId="21"/>
    <cellStyle name="Обычный 2 24" xfId="22"/>
    <cellStyle name="Обычный 2 25" xfId="23"/>
    <cellStyle name="Обычный 2 26" xfId="24"/>
    <cellStyle name="Обычный 2 27" xfId="25"/>
    <cellStyle name="Обычный 2 28" xfId="26"/>
    <cellStyle name="Обычный 2 29" xfId="27"/>
    <cellStyle name="Обычный 2 3" xfId="6"/>
    <cellStyle name="Обычный 2 30" xfId="28"/>
    <cellStyle name="Обычный 2 31" xfId="29"/>
    <cellStyle name="Обычный 2 33" xfId="5"/>
    <cellStyle name="Обычный 2 34" xfId="30"/>
    <cellStyle name="Обычный 2 35" xfId="20"/>
    <cellStyle name="Обычный 2 36" xfId="31"/>
    <cellStyle name="Обычный 2 6" xfId="33"/>
    <cellStyle name="Обычный 2 8" xfId="7"/>
    <cellStyle name="Обычный 2 9" xfId="8"/>
    <cellStyle name="Финансовый" xfId="1" builtinId="3"/>
    <cellStyle name="Финансовый 10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A5C8A5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41"/>
  <sheetViews>
    <sheetView tabSelected="1" workbookViewId="0">
      <selection activeCell="K4" sqref="K4"/>
    </sheetView>
  </sheetViews>
  <sheetFormatPr defaultColWidth="9.42578125" defaultRowHeight="15.75"/>
  <cols>
    <col min="1" max="1" width="73.5703125" style="15" customWidth="1"/>
    <col min="2" max="2" width="25.42578125" style="15" customWidth="1"/>
    <col min="3" max="3" width="20.5703125" style="1" hidden="1" customWidth="1"/>
    <col min="4" max="4" width="19.7109375" style="1" hidden="1" customWidth="1"/>
    <col min="5" max="5" width="20.85546875" style="13" hidden="1" customWidth="1"/>
    <col min="6" max="6" width="21" style="25" customWidth="1"/>
    <col min="7" max="16384" width="9.42578125" style="1"/>
  </cols>
  <sheetData>
    <row r="1" spans="1:7">
      <c r="B1" s="30" t="s">
        <v>469</v>
      </c>
      <c r="C1" s="30"/>
      <c r="D1" s="30"/>
      <c r="E1" s="30"/>
      <c r="F1" s="30"/>
      <c r="G1" s="22"/>
    </row>
    <row r="2" spans="1:7" ht="53.25" customHeight="1">
      <c r="B2" s="30" t="s">
        <v>468</v>
      </c>
      <c r="C2" s="30"/>
      <c r="D2" s="30"/>
      <c r="E2" s="30"/>
      <c r="F2" s="30"/>
      <c r="G2" s="22"/>
    </row>
    <row r="3" spans="1:7" ht="29.25" customHeight="1">
      <c r="B3" s="23"/>
      <c r="C3" s="23"/>
      <c r="D3" s="23"/>
      <c r="E3" s="23"/>
      <c r="F3" s="23"/>
      <c r="G3" s="22"/>
    </row>
    <row r="4" spans="1:7" ht="65.25" customHeight="1">
      <c r="A4" s="27" t="s">
        <v>470</v>
      </c>
      <c r="B4" s="27"/>
      <c r="C4" s="27"/>
      <c r="D4" s="27"/>
      <c r="E4" s="27"/>
      <c r="F4" s="27"/>
    </row>
    <row r="5" spans="1:7" ht="23.25" customHeight="1" thickBot="1">
      <c r="A5" s="16"/>
      <c r="B5" s="16"/>
      <c r="C5" s="8"/>
      <c r="D5" s="8"/>
      <c r="E5" s="14"/>
      <c r="F5" s="14"/>
    </row>
    <row r="6" spans="1:7" ht="16.5" thickBot="1">
      <c r="A6" s="12"/>
      <c r="B6" s="12"/>
      <c r="C6" s="28" t="s">
        <v>467</v>
      </c>
      <c r="D6" s="29"/>
      <c r="E6" s="12"/>
      <c r="F6" s="24" t="s">
        <v>471</v>
      </c>
    </row>
    <row r="7" spans="1:7" ht="32.25" thickBot="1">
      <c r="A7" s="2" t="s">
        <v>463</v>
      </c>
      <c r="B7" s="3" t="s">
        <v>464</v>
      </c>
      <c r="C7" s="4" t="s">
        <v>465</v>
      </c>
      <c r="D7" s="5" t="s">
        <v>466</v>
      </c>
      <c r="E7" s="4" t="s">
        <v>465</v>
      </c>
      <c r="F7" s="5" t="s">
        <v>466</v>
      </c>
    </row>
    <row r="8" spans="1:7" ht="16.5" thickBot="1">
      <c r="A8" s="2">
        <v>1</v>
      </c>
      <c r="B8" s="3">
        <v>2</v>
      </c>
      <c r="C8" s="6"/>
      <c r="D8" s="7">
        <v>3</v>
      </c>
      <c r="E8" s="6"/>
      <c r="F8" s="7">
        <v>3</v>
      </c>
    </row>
    <row r="9" spans="1:7">
      <c r="A9" s="9"/>
      <c r="B9" s="9"/>
      <c r="C9" s="10"/>
      <c r="D9" s="11"/>
    </row>
    <row r="10" spans="1:7">
      <c r="A10" s="17" t="s">
        <v>448</v>
      </c>
      <c r="B10" s="17" t="s">
        <v>175</v>
      </c>
      <c r="C10" s="18">
        <v>18162781515.169998</v>
      </c>
      <c r="D10" s="18">
        <v>18092398875.799999</v>
      </c>
      <c r="E10" s="19">
        <f>E11+E138</f>
        <v>18162781.5</v>
      </c>
      <c r="F10" s="26">
        <f>F11+F138</f>
        <v>18092398.800000001</v>
      </c>
    </row>
    <row r="11" spans="1:7">
      <c r="A11" s="17" t="s">
        <v>44</v>
      </c>
      <c r="B11" s="17" t="s">
        <v>130</v>
      </c>
      <c r="C11" s="18">
        <v>2561019200</v>
      </c>
      <c r="D11" s="18">
        <v>2559578479.1500001</v>
      </c>
      <c r="E11" s="19">
        <f>E12+E22+E30+E37+E40+E56+E69+E82+E98+E106+E115+E117+E135</f>
        <v>2561019.2000000002</v>
      </c>
      <c r="F11" s="26">
        <f>F12+F22+F30+F37+F40+F56+F69+F82+F98+F106+F115+F117+F135</f>
        <v>2559578.4</v>
      </c>
    </row>
    <row r="12" spans="1:7">
      <c r="A12" s="17" t="s">
        <v>234</v>
      </c>
      <c r="B12" s="17" t="s">
        <v>45</v>
      </c>
      <c r="C12" s="18">
        <v>1688352000</v>
      </c>
      <c r="D12" s="18">
        <v>1707044241.73</v>
      </c>
      <c r="E12" s="19">
        <f>E13+E17</f>
        <v>1688352</v>
      </c>
      <c r="F12" s="26">
        <f>F13+F17</f>
        <v>1707044.2</v>
      </c>
    </row>
    <row r="13" spans="1:7">
      <c r="A13" s="17" t="s">
        <v>361</v>
      </c>
      <c r="B13" s="17" t="s">
        <v>211</v>
      </c>
      <c r="C13" s="18">
        <v>492068000</v>
      </c>
      <c r="D13" s="18">
        <v>516070261.18000001</v>
      </c>
      <c r="E13" s="19">
        <f>E14+E16</f>
        <v>492068</v>
      </c>
      <c r="F13" s="26">
        <f>F14+F16</f>
        <v>516070.2</v>
      </c>
    </row>
    <row r="14" spans="1:7" ht="31.5">
      <c r="A14" s="17" t="s">
        <v>272</v>
      </c>
      <c r="B14" s="17" t="s">
        <v>154</v>
      </c>
      <c r="C14" s="18">
        <v>492068000</v>
      </c>
      <c r="D14" s="18">
        <v>516155638.77999997</v>
      </c>
      <c r="E14" s="19">
        <v>492068</v>
      </c>
      <c r="F14" s="26">
        <v>516155.6</v>
      </c>
    </row>
    <row r="15" spans="1:7" ht="31.5">
      <c r="A15" s="20" t="s">
        <v>15</v>
      </c>
      <c r="B15" s="20" t="s">
        <v>179</v>
      </c>
      <c r="C15" s="21">
        <v>492068000</v>
      </c>
      <c r="D15" s="21">
        <v>516155638.77999997</v>
      </c>
      <c r="E15" s="19">
        <v>492068</v>
      </c>
      <c r="F15" s="26">
        <v>516155.6</v>
      </c>
    </row>
    <row r="16" spans="1:7" ht="78.75">
      <c r="A16" s="20" t="s">
        <v>339</v>
      </c>
      <c r="B16" s="20" t="s">
        <v>178</v>
      </c>
      <c r="C16" s="21">
        <v>0</v>
      </c>
      <c r="D16" s="21">
        <v>-85377.600000000006</v>
      </c>
      <c r="E16" s="19">
        <v>0</v>
      </c>
      <c r="F16" s="26">
        <v>-85.4</v>
      </c>
    </row>
    <row r="17" spans="1:6">
      <c r="A17" s="17" t="s">
        <v>191</v>
      </c>
      <c r="B17" s="17" t="s">
        <v>384</v>
      </c>
      <c r="C17" s="18">
        <v>1196284000</v>
      </c>
      <c r="D17" s="18">
        <v>1190973980.55</v>
      </c>
      <c r="E17" s="19">
        <f>SUM(E18:E21)</f>
        <v>1196284</v>
      </c>
      <c r="F17" s="26">
        <f>SUM(F18:F21)</f>
        <v>1190974</v>
      </c>
    </row>
    <row r="18" spans="1:6" ht="63">
      <c r="A18" s="20" t="s">
        <v>430</v>
      </c>
      <c r="B18" s="20" t="s">
        <v>412</v>
      </c>
      <c r="C18" s="21">
        <v>1177306000</v>
      </c>
      <c r="D18" s="21">
        <v>1172362868.25</v>
      </c>
      <c r="E18" s="19">
        <v>1177306</v>
      </c>
      <c r="F18" s="26">
        <v>1172362.8999999999</v>
      </c>
    </row>
    <row r="19" spans="1:6" ht="110.25">
      <c r="A19" s="20" t="s">
        <v>49</v>
      </c>
      <c r="B19" s="20" t="s">
        <v>342</v>
      </c>
      <c r="C19" s="21">
        <v>9230000</v>
      </c>
      <c r="D19" s="21">
        <v>8762590</v>
      </c>
      <c r="E19" s="19">
        <v>9230</v>
      </c>
      <c r="F19" s="26">
        <v>8762.6</v>
      </c>
    </row>
    <row r="20" spans="1:6" ht="47.25">
      <c r="A20" s="20" t="s">
        <v>249</v>
      </c>
      <c r="B20" s="20" t="s">
        <v>273</v>
      </c>
      <c r="C20" s="21">
        <v>5501000</v>
      </c>
      <c r="D20" s="21">
        <v>5520206.3700000001</v>
      </c>
      <c r="E20" s="19">
        <v>5501</v>
      </c>
      <c r="F20" s="26">
        <v>5520.2</v>
      </c>
    </row>
    <row r="21" spans="1:6" ht="78.75">
      <c r="A21" s="20" t="s">
        <v>60</v>
      </c>
      <c r="B21" s="20" t="s">
        <v>296</v>
      </c>
      <c r="C21" s="21">
        <v>4247000</v>
      </c>
      <c r="D21" s="21">
        <v>4328315.93</v>
      </c>
      <c r="E21" s="19">
        <v>4247</v>
      </c>
      <c r="F21" s="26">
        <v>4328.3</v>
      </c>
    </row>
    <row r="22" spans="1:6" ht="31.5">
      <c r="A22" s="17" t="s">
        <v>122</v>
      </c>
      <c r="B22" s="17" t="s">
        <v>327</v>
      </c>
      <c r="C22" s="18">
        <v>483754400</v>
      </c>
      <c r="D22" s="18">
        <v>449438712.69999999</v>
      </c>
      <c r="E22" s="19">
        <f>E23</f>
        <v>483754.4</v>
      </c>
      <c r="F22" s="26">
        <f>F23</f>
        <v>449438.7</v>
      </c>
    </row>
    <row r="23" spans="1:6" ht="31.5">
      <c r="A23" s="17" t="s">
        <v>407</v>
      </c>
      <c r="B23" s="17" t="s">
        <v>284</v>
      </c>
      <c r="C23" s="18">
        <v>483754400</v>
      </c>
      <c r="D23" s="18">
        <v>449438712.69999999</v>
      </c>
      <c r="E23" s="19">
        <f>SUM(E24:E29)</f>
        <v>483754.4</v>
      </c>
      <c r="F23" s="26">
        <f>SUM(F24:F29)</f>
        <v>449438.7</v>
      </c>
    </row>
    <row r="24" spans="1:6" ht="31.5">
      <c r="A24" s="20" t="s">
        <v>328</v>
      </c>
      <c r="B24" s="20" t="s">
        <v>271</v>
      </c>
      <c r="C24" s="21">
        <v>278400</v>
      </c>
      <c r="D24" s="21">
        <v>321350</v>
      </c>
      <c r="E24" s="19">
        <v>278.39999999999998</v>
      </c>
      <c r="F24" s="26">
        <v>321.39999999999998</v>
      </c>
    </row>
    <row r="25" spans="1:6" ht="63">
      <c r="A25" s="20" t="s">
        <v>68</v>
      </c>
      <c r="B25" s="20" t="s">
        <v>317</v>
      </c>
      <c r="C25" s="21">
        <v>166787000</v>
      </c>
      <c r="D25" s="21">
        <v>171220329.69999999</v>
      </c>
      <c r="E25" s="19">
        <v>166787</v>
      </c>
      <c r="F25" s="26">
        <v>171220.3</v>
      </c>
    </row>
    <row r="26" spans="1:6" ht="78.75">
      <c r="A26" s="20" t="s">
        <v>200</v>
      </c>
      <c r="B26" s="20" t="s">
        <v>353</v>
      </c>
      <c r="C26" s="21">
        <v>3944000</v>
      </c>
      <c r="D26" s="21">
        <v>3856773.27</v>
      </c>
      <c r="E26" s="19">
        <v>3944</v>
      </c>
      <c r="F26" s="26">
        <v>3856.8</v>
      </c>
    </row>
    <row r="27" spans="1:6" ht="63">
      <c r="A27" s="20" t="s">
        <v>245</v>
      </c>
      <c r="B27" s="20" t="s">
        <v>279</v>
      </c>
      <c r="C27" s="21">
        <v>299248000</v>
      </c>
      <c r="D27" s="21">
        <v>293320142.82999998</v>
      </c>
      <c r="E27" s="19">
        <v>299248</v>
      </c>
      <c r="F27" s="26">
        <v>293320.09999999998</v>
      </c>
    </row>
    <row r="28" spans="1:6" ht="63">
      <c r="A28" s="20" t="s">
        <v>36</v>
      </c>
      <c r="B28" s="20" t="s">
        <v>226</v>
      </c>
      <c r="C28" s="21">
        <v>13497000</v>
      </c>
      <c r="D28" s="21">
        <v>-14733871.789999999</v>
      </c>
      <c r="E28" s="19">
        <v>13497</v>
      </c>
      <c r="F28" s="26">
        <v>-14733.9</v>
      </c>
    </row>
    <row r="29" spans="1:6" ht="94.5">
      <c r="A29" s="20" t="s">
        <v>439</v>
      </c>
      <c r="B29" s="20" t="s">
        <v>138</v>
      </c>
      <c r="C29" s="21">
        <v>0</v>
      </c>
      <c r="D29" s="21">
        <v>-4546037.25</v>
      </c>
      <c r="E29" s="19">
        <v>0</v>
      </c>
      <c r="F29" s="26">
        <v>-4546</v>
      </c>
    </row>
    <row r="30" spans="1:6">
      <c r="A30" s="17" t="s">
        <v>297</v>
      </c>
      <c r="B30" s="17" t="s">
        <v>168</v>
      </c>
      <c r="C30" s="18">
        <v>201682100</v>
      </c>
      <c r="D30" s="18">
        <v>204567828.65000001</v>
      </c>
      <c r="E30" s="19">
        <f>E31+E34</f>
        <v>201682.1</v>
      </c>
      <c r="F30" s="26">
        <f>F31+F34</f>
        <v>204567.8</v>
      </c>
    </row>
    <row r="31" spans="1:6">
      <c r="A31" s="17" t="s">
        <v>334</v>
      </c>
      <c r="B31" s="17" t="s">
        <v>135</v>
      </c>
      <c r="C31" s="18">
        <v>114272100</v>
      </c>
      <c r="D31" s="18">
        <v>114490909.76000001</v>
      </c>
      <c r="E31" s="19">
        <f>SUM(E32:E33)</f>
        <v>114272.1</v>
      </c>
      <c r="F31" s="26">
        <f>SUM(F32:F33)</f>
        <v>114490.9</v>
      </c>
    </row>
    <row r="32" spans="1:6" ht="31.5">
      <c r="A32" s="20" t="s">
        <v>188</v>
      </c>
      <c r="B32" s="20" t="s">
        <v>78</v>
      </c>
      <c r="C32" s="21">
        <v>113544500</v>
      </c>
      <c r="D32" s="21">
        <v>113624059.43000001</v>
      </c>
      <c r="E32" s="19">
        <v>113544.5</v>
      </c>
      <c r="F32" s="26">
        <v>113624.1</v>
      </c>
    </row>
    <row r="33" spans="1:6" ht="31.5">
      <c r="A33" s="20" t="s">
        <v>365</v>
      </c>
      <c r="B33" s="20" t="s">
        <v>104</v>
      </c>
      <c r="C33" s="21">
        <v>727600</v>
      </c>
      <c r="D33" s="21">
        <v>866850.33</v>
      </c>
      <c r="E33" s="19">
        <v>727.6</v>
      </c>
      <c r="F33" s="26">
        <v>866.8</v>
      </c>
    </row>
    <row r="34" spans="1:6">
      <c r="A34" s="17" t="s">
        <v>326</v>
      </c>
      <c r="B34" s="17" t="s">
        <v>380</v>
      </c>
      <c r="C34" s="18">
        <v>87410000</v>
      </c>
      <c r="D34" s="18">
        <v>90076918.890000001</v>
      </c>
      <c r="E34" s="19">
        <f>SUM(E35:E36)</f>
        <v>87410</v>
      </c>
      <c r="F34" s="26">
        <f>SUM(F35:F36)</f>
        <v>90076.9</v>
      </c>
    </row>
    <row r="35" spans="1:6">
      <c r="A35" s="20" t="s">
        <v>392</v>
      </c>
      <c r="B35" s="20" t="s">
        <v>239</v>
      </c>
      <c r="C35" s="21">
        <v>18713000</v>
      </c>
      <c r="D35" s="21">
        <v>20119673.760000002</v>
      </c>
      <c r="E35" s="19">
        <v>18713</v>
      </c>
      <c r="F35" s="26">
        <v>20119.7</v>
      </c>
    </row>
    <row r="36" spans="1:6">
      <c r="A36" s="20" t="s">
        <v>218</v>
      </c>
      <c r="B36" s="20" t="s">
        <v>172</v>
      </c>
      <c r="C36" s="21">
        <v>68697000</v>
      </c>
      <c r="D36" s="21">
        <v>69957245.129999995</v>
      </c>
      <c r="E36" s="19">
        <v>68697</v>
      </c>
      <c r="F36" s="26">
        <v>69957.2</v>
      </c>
    </row>
    <row r="37" spans="1:6" ht="31.5">
      <c r="A37" s="17" t="s">
        <v>419</v>
      </c>
      <c r="B37" s="17" t="s">
        <v>94</v>
      </c>
      <c r="C37" s="18">
        <v>4000</v>
      </c>
      <c r="D37" s="18">
        <v>4559.1899999999996</v>
      </c>
      <c r="E37" s="19">
        <f>E38</f>
        <v>4</v>
      </c>
      <c r="F37" s="26">
        <f>F38</f>
        <v>4.5999999999999996</v>
      </c>
    </row>
    <row r="38" spans="1:6" ht="31.5">
      <c r="A38" s="17" t="s">
        <v>287</v>
      </c>
      <c r="B38" s="17" t="s">
        <v>207</v>
      </c>
      <c r="C38" s="18">
        <v>4000</v>
      </c>
      <c r="D38" s="18">
        <v>4559.1899999999996</v>
      </c>
      <c r="E38" s="19">
        <f>E39</f>
        <v>4</v>
      </c>
      <c r="F38" s="26">
        <f>F39</f>
        <v>4.5999999999999996</v>
      </c>
    </row>
    <row r="39" spans="1:6" ht="31.5">
      <c r="A39" s="20" t="s">
        <v>455</v>
      </c>
      <c r="B39" s="20" t="s">
        <v>120</v>
      </c>
      <c r="C39" s="21">
        <v>4000</v>
      </c>
      <c r="D39" s="21">
        <v>4647.99</v>
      </c>
      <c r="E39" s="19">
        <v>4</v>
      </c>
      <c r="F39" s="26">
        <v>4.5999999999999996</v>
      </c>
    </row>
    <row r="40" spans="1:6">
      <c r="A40" s="17" t="s">
        <v>462</v>
      </c>
      <c r="B40" s="17" t="s">
        <v>7</v>
      </c>
      <c r="C40" s="18">
        <v>2889000</v>
      </c>
      <c r="D40" s="18">
        <v>3902081</v>
      </c>
      <c r="E40" s="19">
        <f>E41</f>
        <v>2889</v>
      </c>
      <c r="F40" s="26">
        <f>F41</f>
        <v>3902.1</v>
      </c>
    </row>
    <row r="41" spans="1:6" ht="31.5">
      <c r="A41" s="17" t="s">
        <v>266</v>
      </c>
      <c r="B41" s="17" t="s">
        <v>80</v>
      </c>
      <c r="C41" s="18">
        <v>2889000</v>
      </c>
      <c r="D41" s="18">
        <v>3902081</v>
      </c>
      <c r="E41" s="19">
        <f>E42+E44+E45+E46+E48+E50+E52+E53+E54+E55</f>
        <v>2889</v>
      </c>
      <c r="F41" s="26">
        <f>F42+F44+F45+F46+F48+F50+F52+F53+F54+F55</f>
        <v>3902.1</v>
      </c>
    </row>
    <row r="42" spans="1:6" ht="47.25">
      <c r="A42" s="17" t="s">
        <v>173</v>
      </c>
      <c r="B42" s="17" t="s">
        <v>303</v>
      </c>
      <c r="C42" s="18">
        <v>211000</v>
      </c>
      <c r="D42" s="18">
        <v>498900</v>
      </c>
      <c r="E42" s="19">
        <v>211</v>
      </c>
      <c r="F42" s="26">
        <v>498.9</v>
      </c>
    </row>
    <row r="43" spans="1:6" ht="63">
      <c r="A43" s="20" t="s">
        <v>431</v>
      </c>
      <c r="B43" s="20" t="s">
        <v>169</v>
      </c>
      <c r="C43" s="21">
        <v>211000</v>
      </c>
      <c r="D43" s="21">
        <v>498900</v>
      </c>
      <c r="E43" s="19">
        <v>211</v>
      </c>
      <c r="F43" s="26">
        <v>498.9</v>
      </c>
    </row>
    <row r="44" spans="1:6" ht="78.75">
      <c r="A44" s="20" t="s">
        <v>161</v>
      </c>
      <c r="B44" s="20" t="s">
        <v>124</v>
      </c>
      <c r="C44" s="21">
        <v>120000</v>
      </c>
      <c r="D44" s="21">
        <v>116800</v>
      </c>
      <c r="E44" s="19">
        <v>120</v>
      </c>
      <c r="F44" s="26">
        <v>116.8</v>
      </c>
    </row>
    <row r="45" spans="1:6" ht="31.5">
      <c r="A45" s="20" t="s">
        <v>447</v>
      </c>
      <c r="B45" s="20" t="s">
        <v>143</v>
      </c>
      <c r="C45" s="21">
        <v>6000</v>
      </c>
      <c r="D45" s="21">
        <v>7600</v>
      </c>
      <c r="E45" s="19">
        <v>6</v>
      </c>
      <c r="F45" s="26">
        <v>7.6</v>
      </c>
    </row>
    <row r="46" spans="1:6" ht="63">
      <c r="A46" s="17" t="s">
        <v>193</v>
      </c>
      <c r="B46" s="17" t="s">
        <v>28</v>
      </c>
      <c r="C46" s="18">
        <v>1000000</v>
      </c>
      <c r="D46" s="18">
        <v>1885281</v>
      </c>
      <c r="E46" s="19">
        <v>1000</v>
      </c>
      <c r="F46" s="26">
        <v>1885.3</v>
      </c>
    </row>
    <row r="47" spans="1:6" ht="173.25">
      <c r="A47" s="20" t="s">
        <v>255</v>
      </c>
      <c r="B47" s="20" t="s">
        <v>338</v>
      </c>
      <c r="C47" s="21">
        <v>1000000</v>
      </c>
      <c r="D47" s="21">
        <v>1885281</v>
      </c>
      <c r="E47" s="19">
        <v>1000</v>
      </c>
      <c r="F47" s="26">
        <v>1885.3</v>
      </c>
    </row>
    <row r="48" spans="1:6" ht="63">
      <c r="A48" s="17" t="s">
        <v>376</v>
      </c>
      <c r="B48" s="17" t="s">
        <v>395</v>
      </c>
      <c r="C48" s="18">
        <v>153000</v>
      </c>
      <c r="D48" s="18">
        <v>152000</v>
      </c>
      <c r="E48" s="19">
        <v>153</v>
      </c>
      <c r="F48" s="26">
        <v>152</v>
      </c>
    </row>
    <row r="49" spans="1:6" ht="94.5">
      <c r="A49" s="20" t="s">
        <v>75</v>
      </c>
      <c r="B49" s="20" t="s">
        <v>242</v>
      </c>
      <c r="C49" s="21">
        <v>153000</v>
      </c>
      <c r="D49" s="21">
        <v>152000</v>
      </c>
      <c r="E49" s="19">
        <v>153</v>
      </c>
      <c r="F49" s="26">
        <v>152</v>
      </c>
    </row>
    <row r="50" spans="1:6" ht="31.5">
      <c r="A50" s="17" t="s">
        <v>209</v>
      </c>
      <c r="B50" s="17" t="s">
        <v>102</v>
      </c>
      <c r="C50" s="18">
        <v>60000</v>
      </c>
      <c r="D50" s="18">
        <v>124000</v>
      </c>
      <c r="E50" s="19">
        <v>60</v>
      </c>
      <c r="F50" s="26">
        <v>124</v>
      </c>
    </row>
    <row r="51" spans="1:6" ht="78.75">
      <c r="A51" s="20" t="s">
        <v>82</v>
      </c>
      <c r="B51" s="20" t="s">
        <v>416</v>
      </c>
      <c r="C51" s="21">
        <v>60000</v>
      </c>
      <c r="D51" s="21">
        <v>124000</v>
      </c>
      <c r="E51" s="19">
        <v>60</v>
      </c>
      <c r="F51" s="26">
        <v>124</v>
      </c>
    </row>
    <row r="52" spans="1:6" ht="31.5">
      <c r="A52" s="20" t="s">
        <v>265</v>
      </c>
      <c r="B52" s="20" t="s">
        <v>225</v>
      </c>
      <c r="C52" s="21">
        <v>9000</v>
      </c>
      <c r="D52" s="21">
        <v>12000</v>
      </c>
      <c r="E52" s="19">
        <v>9</v>
      </c>
      <c r="F52" s="26">
        <v>12</v>
      </c>
    </row>
    <row r="53" spans="1:6" ht="110.25">
      <c r="A53" s="20" t="s">
        <v>22</v>
      </c>
      <c r="B53" s="20" t="s">
        <v>199</v>
      </c>
      <c r="C53" s="21">
        <v>50000</v>
      </c>
      <c r="D53" s="21">
        <v>12000</v>
      </c>
      <c r="E53" s="19">
        <v>50</v>
      </c>
      <c r="F53" s="26">
        <v>12</v>
      </c>
    </row>
    <row r="54" spans="1:6" ht="78.75">
      <c r="A54" s="20" t="s">
        <v>357</v>
      </c>
      <c r="B54" s="20" t="s">
        <v>85</v>
      </c>
      <c r="C54" s="21">
        <v>1280000</v>
      </c>
      <c r="D54" s="21">
        <v>1089000</v>
      </c>
      <c r="E54" s="19">
        <v>1280</v>
      </c>
      <c r="F54" s="26">
        <v>1089</v>
      </c>
    </row>
    <row r="55" spans="1:6" ht="78.75">
      <c r="A55" s="20" t="s">
        <v>400</v>
      </c>
      <c r="B55" s="20" t="s">
        <v>108</v>
      </c>
      <c r="C55" s="21">
        <v>0</v>
      </c>
      <c r="D55" s="21">
        <v>4500</v>
      </c>
      <c r="E55" s="19">
        <v>0</v>
      </c>
      <c r="F55" s="26">
        <v>4.5</v>
      </c>
    </row>
    <row r="56" spans="1:6" ht="31.5">
      <c r="A56" s="17" t="s">
        <v>426</v>
      </c>
      <c r="B56" s="17" t="s">
        <v>387</v>
      </c>
      <c r="C56" s="18">
        <v>0</v>
      </c>
      <c r="D56" s="18">
        <v>-16909.91</v>
      </c>
      <c r="E56" s="19">
        <f>E57+E60+E63+E67</f>
        <v>0</v>
      </c>
      <c r="F56" s="26">
        <f>F57+F60+F63+F67</f>
        <v>-16.899999999999999</v>
      </c>
    </row>
    <row r="57" spans="1:6" ht="31.5">
      <c r="A57" s="17" t="s">
        <v>180</v>
      </c>
      <c r="B57" s="17" t="s">
        <v>100</v>
      </c>
      <c r="C57" s="18">
        <v>0</v>
      </c>
      <c r="D57" s="18">
        <v>401.85</v>
      </c>
      <c r="E57" s="19">
        <f>SUM(E58:E59)</f>
        <v>0</v>
      </c>
      <c r="F57" s="26">
        <f>SUM(F58:F59)</f>
        <v>0.4</v>
      </c>
    </row>
    <row r="58" spans="1:6" ht="31.5">
      <c r="A58" s="20" t="s">
        <v>252</v>
      </c>
      <c r="B58" s="20" t="s">
        <v>300</v>
      </c>
      <c r="C58" s="21">
        <v>0</v>
      </c>
      <c r="D58" s="21">
        <v>206.67</v>
      </c>
      <c r="E58" s="19">
        <v>0</v>
      </c>
      <c r="F58" s="26">
        <v>0.2</v>
      </c>
    </row>
    <row r="59" spans="1:6" ht="47.25">
      <c r="A59" s="20" t="s">
        <v>401</v>
      </c>
      <c r="B59" s="20" t="s">
        <v>336</v>
      </c>
      <c r="C59" s="21">
        <v>0</v>
      </c>
      <c r="D59" s="21">
        <v>195.18</v>
      </c>
      <c r="E59" s="19">
        <v>0</v>
      </c>
      <c r="F59" s="26">
        <v>0.2</v>
      </c>
    </row>
    <row r="60" spans="1:6">
      <c r="A60" s="17" t="s">
        <v>137</v>
      </c>
      <c r="B60" s="17" t="s">
        <v>330</v>
      </c>
      <c r="C60" s="18">
        <v>0</v>
      </c>
      <c r="D60" s="18">
        <v>333.46</v>
      </c>
      <c r="E60" s="19">
        <v>0</v>
      </c>
      <c r="F60" s="26">
        <v>0.3</v>
      </c>
    </row>
    <row r="61" spans="1:6">
      <c r="A61" s="17" t="s">
        <v>241</v>
      </c>
      <c r="B61" s="17" t="s">
        <v>123</v>
      </c>
      <c r="C61" s="18">
        <v>0</v>
      </c>
      <c r="D61" s="18">
        <v>333.46</v>
      </c>
      <c r="E61" s="19">
        <v>0</v>
      </c>
      <c r="F61" s="26">
        <v>0.3</v>
      </c>
    </row>
    <row r="62" spans="1:6" ht="78.75">
      <c r="A62" s="20" t="s">
        <v>163</v>
      </c>
      <c r="B62" s="20" t="s">
        <v>142</v>
      </c>
      <c r="C62" s="21">
        <v>0</v>
      </c>
      <c r="D62" s="21">
        <v>333.46</v>
      </c>
      <c r="E62" s="19">
        <v>0</v>
      </c>
      <c r="F62" s="26">
        <v>0.3</v>
      </c>
    </row>
    <row r="63" spans="1:6">
      <c r="A63" s="17" t="s">
        <v>166</v>
      </c>
      <c r="B63" s="17" t="s">
        <v>43</v>
      </c>
      <c r="C63" s="18">
        <v>0</v>
      </c>
      <c r="D63" s="18">
        <v>-21222.54</v>
      </c>
      <c r="E63" s="19">
        <f>SUM(E64:E66)</f>
        <v>0</v>
      </c>
      <c r="F63" s="26">
        <f>SUM(F64:F66)</f>
        <v>-21.2</v>
      </c>
    </row>
    <row r="64" spans="1:6">
      <c r="A64" s="20" t="s">
        <v>453</v>
      </c>
      <c r="B64" s="20" t="s">
        <v>153</v>
      </c>
      <c r="C64" s="21">
        <v>0</v>
      </c>
      <c r="D64" s="21">
        <v>2124.9499999999998</v>
      </c>
      <c r="E64" s="19">
        <v>0</v>
      </c>
      <c r="F64" s="26">
        <v>2.1</v>
      </c>
    </row>
    <row r="65" spans="1:6" ht="31.5">
      <c r="A65" s="20" t="s">
        <v>352</v>
      </c>
      <c r="B65" s="20" t="s">
        <v>101</v>
      </c>
      <c r="C65" s="21">
        <v>0</v>
      </c>
      <c r="D65" s="21">
        <v>6882.52</v>
      </c>
      <c r="E65" s="19">
        <v>0</v>
      </c>
      <c r="F65" s="26">
        <v>6.9</v>
      </c>
    </row>
    <row r="66" spans="1:6">
      <c r="A66" s="20" t="s">
        <v>147</v>
      </c>
      <c r="B66" s="20" t="s">
        <v>39</v>
      </c>
      <c r="C66" s="21">
        <v>0</v>
      </c>
      <c r="D66" s="21">
        <v>-30230.01</v>
      </c>
      <c r="E66" s="19">
        <v>0</v>
      </c>
      <c r="F66" s="26">
        <v>-30.2</v>
      </c>
    </row>
    <row r="67" spans="1:6" ht="31.5">
      <c r="A67" s="17" t="s">
        <v>267</v>
      </c>
      <c r="B67" s="17" t="s">
        <v>1</v>
      </c>
      <c r="C67" s="18">
        <v>0</v>
      </c>
      <c r="D67" s="18">
        <v>3577.32</v>
      </c>
      <c r="E67" s="19">
        <v>0</v>
      </c>
      <c r="F67" s="26">
        <v>3.6</v>
      </c>
    </row>
    <row r="68" spans="1:6">
      <c r="A68" s="20" t="s">
        <v>201</v>
      </c>
      <c r="B68" s="20" t="s">
        <v>402</v>
      </c>
      <c r="C68" s="21">
        <v>0</v>
      </c>
      <c r="D68" s="21">
        <v>3577.32</v>
      </c>
      <c r="E68" s="19">
        <v>0</v>
      </c>
      <c r="F68" s="26">
        <v>3.6</v>
      </c>
    </row>
    <row r="69" spans="1:6" ht="31.5">
      <c r="A69" s="17" t="s">
        <v>157</v>
      </c>
      <c r="B69" s="17" t="s">
        <v>190</v>
      </c>
      <c r="C69" s="18">
        <v>17256000</v>
      </c>
      <c r="D69" s="18">
        <v>19984057.190000001</v>
      </c>
      <c r="E69" s="19">
        <f>E70+E71+E76+E79</f>
        <v>17256</v>
      </c>
      <c r="F69" s="26">
        <f>F70+F71+F76+F79</f>
        <v>19984.099999999999</v>
      </c>
    </row>
    <row r="70" spans="1:6" ht="47.25">
      <c r="A70" s="20" t="s">
        <v>240</v>
      </c>
      <c r="B70" s="20" t="s">
        <v>347</v>
      </c>
      <c r="C70" s="21">
        <v>2296000</v>
      </c>
      <c r="D70" s="21">
        <v>2295986.83</v>
      </c>
      <c r="E70" s="19">
        <v>2296</v>
      </c>
      <c r="F70" s="26">
        <v>2296</v>
      </c>
    </row>
    <row r="71" spans="1:6" ht="78.75">
      <c r="A71" s="17" t="s">
        <v>442</v>
      </c>
      <c r="B71" s="17" t="s">
        <v>88</v>
      </c>
      <c r="C71" s="18">
        <v>11102000</v>
      </c>
      <c r="D71" s="18">
        <v>11046709.58</v>
      </c>
      <c r="E71" s="19">
        <f>E72+E74</f>
        <v>11102</v>
      </c>
      <c r="F71" s="26">
        <f>F72+F74</f>
        <v>11046.7</v>
      </c>
    </row>
    <row r="72" spans="1:6" ht="78.75">
      <c r="A72" s="17" t="s">
        <v>204</v>
      </c>
      <c r="B72" s="17" t="s">
        <v>52</v>
      </c>
      <c r="C72" s="18">
        <v>6302000</v>
      </c>
      <c r="D72" s="18">
        <v>6270819.8899999997</v>
      </c>
      <c r="E72" s="19">
        <v>6302</v>
      </c>
      <c r="F72" s="26">
        <v>6270.8</v>
      </c>
    </row>
    <row r="73" spans="1:6" ht="78.75">
      <c r="A73" s="20" t="s">
        <v>165</v>
      </c>
      <c r="B73" s="20" t="s">
        <v>457</v>
      </c>
      <c r="C73" s="21">
        <v>6302000</v>
      </c>
      <c r="D73" s="21">
        <v>6270819.8899999997</v>
      </c>
      <c r="E73" s="19">
        <v>6302</v>
      </c>
      <c r="F73" s="26">
        <v>6270.8</v>
      </c>
    </row>
    <row r="74" spans="1:6" ht="94.5">
      <c r="A74" s="17" t="s">
        <v>235</v>
      </c>
      <c r="B74" s="17" t="s">
        <v>459</v>
      </c>
      <c r="C74" s="18">
        <v>4800000</v>
      </c>
      <c r="D74" s="18">
        <v>4775889.6900000004</v>
      </c>
      <c r="E74" s="19">
        <v>4800</v>
      </c>
      <c r="F74" s="26">
        <v>4775.8999999999996</v>
      </c>
    </row>
    <row r="75" spans="1:6" ht="94.5">
      <c r="A75" s="20" t="s">
        <v>63</v>
      </c>
      <c r="B75" s="20" t="s">
        <v>454</v>
      </c>
      <c r="C75" s="21">
        <v>4800000</v>
      </c>
      <c r="D75" s="21">
        <v>4775889.6900000004</v>
      </c>
      <c r="E75" s="19">
        <v>4800</v>
      </c>
      <c r="F75" s="26">
        <v>4775.8999999999996</v>
      </c>
    </row>
    <row r="76" spans="1:6" ht="31.5">
      <c r="A76" s="17" t="s">
        <v>128</v>
      </c>
      <c r="B76" s="17" t="s">
        <v>319</v>
      </c>
      <c r="C76" s="18">
        <v>320000</v>
      </c>
      <c r="D76" s="18">
        <v>758532</v>
      </c>
      <c r="E76" s="19">
        <v>320</v>
      </c>
      <c r="F76" s="26">
        <v>758.6</v>
      </c>
    </row>
    <row r="77" spans="1:6" ht="47.25">
      <c r="A77" s="17" t="s">
        <v>411</v>
      </c>
      <c r="B77" s="17" t="s">
        <v>354</v>
      </c>
      <c r="C77" s="18">
        <v>320000</v>
      </c>
      <c r="D77" s="18">
        <v>758532</v>
      </c>
      <c r="E77" s="19">
        <v>320</v>
      </c>
      <c r="F77" s="26">
        <v>758.6</v>
      </c>
    </row>
    <row r="78" spans="1:6" ht="47.25">
      <c r="A78" s="20" t="s">
        <v>389</v>
      </c>
      <c r="B78" s="20" t="s">
        <v>282</v>
      </c>
      <c r="C78" s="21">
        <v>320000</v>
      </c>
      <c r="D78" s="21">
        <v>758532</v>
      </c>
      <c r="E78" s="19">
        <v>320</v>
      </c>
      <c r="F78" s="26">
        <v>758.6</v>
      </c>
    </row>
    <row r="79" spans="1:6" ht="78.75">
      <c r="A79" s="17" t="s">
        <v>244</v>
      </c>
      <c r="B79" s="17" t="s">
        <v>111</v>
      </c>
      <c r="C79" s="18">
        <v>3538000</v>
      </c>
      <c r="D79" s="18">
        <v>5882828.7800000003</v>
      </c>
      <c r="E79" s="19">
        <v>3538</v>
      </c>
      <c r="F79" s="26">
        <v>5882.8</v>
      </c>
    </row>
    <row r="80" spans="1:6" ht="78.75">
      <c r="A80" s="17" t="s">
        <v>261</v>
      </c>
      <c r="B80" s="17" t="s">
        <v>46</v>
      </c>
      <c r="C80" s="18">
        <v>3538000</v>
      </c>
      <c r="D80" s="18">
        <v>5882828.7800000003</v>
      </c>
      <c r="E80" s="19">
        <v>3538</v>
      </c>
      <c r="F80" s="26">
        <v>5882.8</v>
      </c>
    </row>
    <row r="81" spans="1:6" ht="94.5">
      <c r="A81" s="20" t="s">
        <v>278</v>
      </c>
      <c r="B81" s="20" t="s">
        <v>450</v>
      </c>
      <c r="C81" s="21">
        <v>3538000</v>
      </c>
      <c r="D81" s="21">
        <v>5882828.7800000003</v>
      </c>
      <c r="E81" s="19">
        <v>3538</v>
      </c>
      <c r="F81" s="26">
        <v>5882.8</v>
      </c>
    </row>
    <row r="82" spans="1:6">
      <c r="A82" s="17" t="s">
        <v>145</v>
      </c>
      <c r="B82" s="17" t="s">
        <v>194</v>
      </c>
      <c r="C82" s="18">
        <v>40875200</v>
      </c>
      <c r="D82" s="18">
        <v>38658535.350000001</v>
      </c>
      <c r="E82" s="19">
        <f>E83+E88+E93</f>
        <v>40875.199999999997</v>
      </c>
      <c r="F82" s="26">
        <f>F83+F88+F93</f>
        <v>38658.5</v>
      </c>
    </row>
    <row r="83" spans="1:6">
      <c r="A83" s="17" t="s">
        <v>288</v>
      </c>
      <c r="B83" s="17" t="s">
        <v>55</v>
      </c>
      <c r="C83" s="18">
        <v>6605000</v>
      </c>
      <c r="D83" s="18">
        <v>6665693.6100000003</v>
      </c>
      <c r="E83" s="19">
        <f>E84+E85+E86+E87</f>
        <v>6605</v>
      </c>
      <c r="F83" s="26">
        <f>F84+F85+F86+F87</f>
        <v>6665.7</v>
      </c>
    </row>
    <row r="84" spans="1:6" ht="31.5">
      <c r="A84" s="20" t="s">
        <v>10</v>
      </c>
      <c r="B84" s="20" t="s">
        <v>0</v>
      </c>
      <c r="C84" s="21">
        <v>794000</v>
      </c>
      <c r="D84" s="21">
        <v>832649.1</v>
      </c>
      <c r="E84" s="19">
        <v>794</v>
      </c>
      <c r="F84" s="26">
        <v>832.6</v>
      </c>
    </row>
    <row r="85" spans="1:6" ht="31.5">
      <c r="A85" s="20" t="s">
        <v>289</v>
      </c>
      <c r="B85" s="20" t="s">
        <v>25</v>
      </c>
      <c r="C85" s="21">
        <v>200000</v>
      </c>
      <c r="D85" s="21">
        <v>197967.87</v>
      </c>
      <c r="E85" s="19">
        <v>200</v>
      </c>
      <c r="F85" s="26">
        <v>198</v>
      </c>
    </row>
    <row r="86" spans="1:6">
      <c r="A86" s="20" t="s">
        <v>277</v>
      </c>
      <c r="B86" s="20" t="s">
        <v>425</v>
      </c>
      <c r="C86" s="21">
        <v>481000</v>
      </c>
      <c r="D86" s="21">
        <v>500951.98</v>
      </c>
      <c r="E86" s="19">
        <v>481</v>
      </c>
      <c r="F86" s="26">
        <v>501</v>
      </c>
    </row>
    <row r="87" spans="1:6">
      <c r="A87" s="20" t="s">
        <v>32</v>
      </c>
      <c r="B87" s="20" t="s">
        <v>364</v>
      </c>
      <c r="C87" s="21">
        <v>5130000</v>
      </c>
      <c r="D87" s="21">
        <v>5134124.6399999997</v>
      </c>
      <c r="E87" s="19">
        <v>5130</v>
      </c>
      <c r="F87" s="26">
        <v>5134.1000000000004</v>
      </c>
    </row>
    <row r="88" spans="1:6">
      <c r="A88" s="17" t="s">
        <v>23</v>
      </c>
      <c r="B88" s="17" t="s">
        <v>136</v>
      </c>
      <c r="C88" s="18">
        <v>430000</v>
      </c>
      <c r="D88" s="18">
        <v>2846878.73</v>
      </c>
      <c r="E88" s="19">
        <f>E89+E90+E92</f>
        <v>430</v>
      </c>
      <c r="F88" s="26">
        <f>F89+F90+F92</f>
        <v>2846.9</v>
      </c>
    </row>
    <row r="89" spans="1:6" ht="31.5">
      <c r="A89" s="20" t="s">
        <v>106</v>
      </c>
      <c r="B89" s="20" t="s">
        <v>131</v>
      </c>
      <c r="C89" s="21">
        <v>80000</v>
      </c>
      <c r="D89" s="21">
        <v>109472.73</v>
      </c>
      <c r="E89" s="19">
        <v>80</v>
      </c>
      <c r="F89" s="26">
        <v>109.5</v>
      </c>
    </row>
    <row r="90" spans="1:6" ht="47.25">
      <c r="A90" s="17" t="s">
        <v>408</v>
      </c>
      <c r="B90" s="17" t="s">
        <v>11</v>
      </c>
      <c r="C90" s="18">
        <v>50000</v>
      </c>
      <c r="D90" s="18">
        <v>135000</v>
      </c>
      <c r="E90" s="19">
        <v>50</v>
      </c>
      <c r="F90" s="26">
        <v>135</v>
      </c>
    </row>
    <row r="91" spans="1:6" ht="63">
      <c r="A91" s="20" t="s">
        <v>250</v>
      </c>
      <c r="B91" s="20" t="s">
        <v>313</v>
      </c>
      <c r="C91" s="21">
        <v>50000</v>
      </c>
      <c r="D91" s="21">
        <v>135000</v>
      </c>
      <c r="E91" s="19">
        <v>50</v>
      </c>
      <c r="F91" s="26">
        <v>135</v>
      </c>
    </row>
    <row r="92" spans="1:6" ht="31.5">
      <c r="A92" s="20" t="s">
        <v>308</v>
      </c>
      <c r="B92" s="20" t="s">
        <v>177</v>
      </c>
      <c r="C92" s="21">
        <v>300000</v>
      </c>
      <c r="D92" s="21">
        <v>2602406</v>
      </c>
      <c r="E92" s="19">
        <v>300</v>
      </c>
      <c r="F92" s="26">
        <v>2602.4</v>
      </c>
    </row>
    <row r="93" spans="1:6">
      <c r="A93" s="17" t="s">
        <v>449</v>
      </c>
      <c r="B93" s="17" t="s">
        <v>385</v>
      </c>
      <c r="C93" s="18">
        <v>33840200</v>
      </c>
      <c r="D93" s="18">
        <v>29145963.010000002</v>
      </c>
      <c r="E93" s="19">
        <f>E94</f>
        <v>33840.199999999997</v>
      </c>
      <c r="F93" s="26">
        <f>F94</f>
        <v>29145.9</v>
      </c>
    </row>
    <row r="94" spans="1:6">
      <c r="A94" s="17" t="s">
        <v>14</v>
      </c>
      <c r="B94" s="17" t="s">
        <v>307</v>
      </c>
      <c r="C94" s="18">
        <v>33840200</v>
      </c>
      <c r="D94" s="18">
        <v>29145963.010000002</v>
      </c>
      <c r="E94" s="19">
        <f>E95+E96+E97</f>
        <v>33840.199999999997</v>
      </c>
      <c r="F94" s="26">
        <f>F95+F96+F97</f>
        <v>29145.9</v>
      </c>
    </row>
    <row r="95" spans="1:6" ht="47.25">
      <c r="A95" s="20" t="s">
        <v>125</v>
      </c>
      <c r="B95" s="20" t="s">
        <v>260</v>
      </c>
      <c r="C95" s="21">
        <v>2734100</v>
      </c>
      <c r="D95" s="21">
        <v>2582730.12</v>
      </c>
      <c r="E95" s="19">
        <v>2734.1</v>
      </c>
      <c r="F95" s="26">
        <v>2582.6999999999998</v>
      </c>
    </row>
    <row r="96" spans="1:6" ht="31.5">
      <c r="A96" s="20" t="s">
        <v>381</v>
      </c>
      <c r="B96" s="20" t="s">
        <v>121</v>
      </c>
      <c r="C96" s="21">
        <v>13861500</v>
      </c>
      <c r="D96" s="21">
        <v>11807399.67</v>
      </c>
      <c r="E96" s="19">
        <v>13861.5</v>
      </c>
      <c r="F96" s="26">
        <v>11807.4</v>
      </c>
    </row>
    <row r="97" spans="1:6" ht="47.25">
      <c r="A97" s="20" t="s">
        <v>127</v>
      </c>
      <c r="B97" s="20" t="s">
        <v>47</v>
      </c>
      <c r="C97" s="21">
        <v>17244600</v>
      </c>
      <c r="D97" s="21">
        <v>14755833.220000001</v>
      </c>
      <c r="E97" s="19">
        <v>17244.599999999999</v>
      </c>
      <c r="F97" s="26">
        <v>14755.8</v>
      </c>
    </row>
    <row r="98" spans="1:6" ht="31.5">
      <c r="A98" s="17" t="s">
        <v>263</v>
      </c>
      <c r="B98" s="17" t="s">
        <v>113</v>
      </c>
      <c r="C98" s="18">
        <v>7122500</v>
      </c>
      <c r="D98" s="18">
        <v>14770038.66</v>
      </c>
      <c r="E98" s="19">
        <f>E99+E103</f>
        <v>7122.5</v>
      </c>
      <c r="F98" s="26">
        <f>F99+F103</f>
        <v>14770.1</v>
      </c>
    </row>
    <row r="99" spans="1:6">
      <c r="A99" s="17" t="s">
        <v>40</v>
      </c>
      <c r="B99" s="17" t="s">
        <v>38</v>
      </c>
      <c r="C99" s="18">
        <v>3954000</v>
      </c>
      <c r="D99" s="18">
        <v>3157947.95</v>
      </c>
      <c r="E99" s="19">
        <f>E100+E102</f>
        <v>3954</v>
      </c>
      <c r="F99" s="26">
        <f>F100+F102</f>
        <v>3158</v>
      </c>
    </row>
    <row r="100" spans="1:6" ht="31.5">
      <c r="A100" s="17" t="s">
        <v>318</v>
      </c>
      <c r="B100" s="17" t="s">
        <v>452</v>
      </c>
      <c r="C100" s="18">
        <v>0</v>
      </c>
      <c r="D100" s="18">
        <v>7500</v>
      </c>
      <c r="E100" s="19">
        <v>0</v>
      </c>
      <c r="F100" s="26">
        <v>7.5</v>
      </c>
    </row>
    <row r="101" spans="1:6" ht="78.75">
      <c r="A101" s="20" t="s">
        <v>420</v>
      </c>
      <c r="B101" s="20" t="s">
        <v>391</v>
      </c>
      <c r="C101" s="21">
        <v>0</v>
      </c>
      <c r="D101" s="21">
        <v>7500</v>
      </c>
      <c r="E101" s="19">
        <v>0</v>
      </c>
      <c r="F101" s="26">
        <v>7.5</v>
      </c>
    </row>
    <row r="102" spans="1:6" ht="31.5">
      <c r="A102" s="20" t="s">
        <v>304</v>
      </c>
      <c r="B102" s="20" t="s">
        <v>84</v>
      </c>
      <c r="C102" s="21">
        <v>3954000</v>
      </c>
      <c r="D102" s="21">
        <v>3150447.95</v>
      </c>
      <c r="E102" s="19">
        <v>3954</v>
      </c>
      <c r="F102" s="26">
        <v>3150.5</v>
      </c>
    </row>
    <row r="103" spans="1:6">
      <c r="A103" s="17" t="s">
        <v>301</v>
      </c>
      <c r="B103" s="17" t="s">
        <v>197</v>
      </c>
      <c r="C103" s="18">
        <v>3168500</v>
      </c>
      <c r="D103" s="18">
        <v>11612090.710000001</v>
      </c>
      <c r="E103" s="19">
        <f>E104+E105</f>
        <v>3168.5</v>
      </c>
      <c r="F103" s="26">
        <f>F104+F105</f>
        <v>11612.1</v>
      </c>
    </row>
    <row r="104" spans="1:6" ht="31.5">
      <c r="A104" s="20" t="s">
        <v>76</v>
      </c>
      <c r="B104" s="20" t="s">
        <v>417</v>
      </c>
      <c r="C104" s="21">
        <v>98500</v>
      </c>
      <c r="D104" s="21">
        <v>96140.75</v>
      </c>
      <c r="E104" s="19">
        <v>98.5</v>
      </c>
      <c r="F104" s="26">
        <v>96.2</v>
      </c>
    </row>
    <row r="105" spans="1:6" ht="31.5">
      <c r="A105" s="20" t="s">
        <v>210</v>
      </c>
      <c r="B105" s="20" t="s">
        <v>159</v>
      </c>
      <c r="C105" s="21">
        <v>3070000</v>
      </c>
      <c r="D105" s="21">
        <v>11515949.960000001</v>
      </c>
      <c r="E105" s="19">
        <v>3070</v>
      </c>
      <c r="F105" s="26">
        <v>11515.9</v>
      </c>
    </row>
    <row r="106" spans="1:6" ht="31.5">
      <c r="A106" s="17" t="s">
        <v>418</v>
      </c>
      <c r="B106" s="17" t="s">
        <v>33</v>
      </c>
      <c r="C106" s="18">
        <v>980000</v>
      </c>
      <c r="D106" s="18">
        <v>1200318.8500000001</v>
      </c>
      <c r="E106" s="19">
        <f>E107+E110</f>
        <v>980</v>
      </c>
      <c r="F106" s="26">
        <f>F107+F110</f>
        <v>1200.3</v>
      </c>
    </row>
    <row r="107" spans="1:6" ht="78.75">
      <c r="A107" s="17" t="s">
        <v>299</v>
      </c>
      <c r="B107" s="17" t="s">
        <v>262</v>
      </c>
      <c r="C107" s="18">
        <v>980000</v>
      </c>
      <c r="D107" s="18">
        <v>1055051.58</v>
      </c>
      <c r="E107" s="19">
        <v>980</v>
      </c>
      <c r="F107" s="26">
        <v>1055</v>
      </c>
    </row>
    <row r="108" spans="1:6" ht="110.25">
      <c r="A108" s="17" t="s">
        <v>42</v>
      </c>
      <c r="B108" s="17" t="s">
        <v>87</v>
      </c>
      <c r="C108" s="18">
        <v>980000</v>
      </c>
      <c r="D108" s="18">
        <v>1055051.58</v>
      </c>
      <c r="E108" s="19">
        <v>980</v>
      </c>
      <c r="F108" s="26">
        <v>1055</v>
      </c>
    </row>
    <row r="109" spans="1:6" ht="94.5">
      <c r="A109" s="20" t="s">
        <v>435</v>
      </c>
      <c r="B109" s="20" t="s">
        <v>315</v>
      </c>
      <c r="C109" s="21">
        <v>980000</v>
      </c>
      <c r="D109" s="21">
        <v>1055051.58</v>
      </c>
      <c r="E109" s="19">
        <v>980</v>
      </c>
      <c r="F109" s="26">
        <v>1055</v>
      </c>
    </row>
    <row r="110" spans="1:6" ht="31.5">
      <c r="A110" s="17" t="s">
        <v>370</v>
      </c>
      <c r="B110" s="17" t="s">
        <v>254</v>
      </c>
      <c r="C110" s="18">
        <v>0</v>
      </c>
      <c r="D110" s="18">
        <v>145267.26999999999</v>
      </c>
      <c r="E110" s="19">
        <f>E111+E113</f>
        <v>0</v>
      </c>
      <c r="F110" s="26">
        <f>F111+F113</f>
        <v>145.30000000000001</v>
      </c>
    </row>
    <row r="111" spans="1:6" ht="47.25">
      <c r="A111" s="17" t="s">
        <v>214</v>
      </c>
      <c r="B111" s="17" t="s">
        <v>227</v>
      </c>
      <c r="C111" s="18">
        <v>0</v>
      </c>
      <c r="D111" s="18">
        <v>17582.27</v>
      </c>
      <c r="E111" s="19">
        <v>0</v>
      </c>
      <c r="F111" s="26">
        <v>17.600000000000001</v>
      </c>
    </row>
    <row r="112" spans="1:6" ht="63">
      <c r="A112" s="20" t="s">
        <v>19</v>
      </c>
      <c r="B112" s="20" t="s">
        <v>247</v>
      </c>
      <c r="C112" s="21">
        <v>0</v>
      </c>
      <c r="D112" s="21">
        <v>17582.27</v>
      </c>
      <c r="E112" s="19">
        <v>0</v>
      </c>
      <c r="F112" s="26">
        <v>17.600000000000001</v>
      </c>
    </row>
    <row r="113" spans="1:6" ht="63">
      <c r="A113" s="17" t="s">
        <v>81</v>
      </c>
      <c r="B113" s="17" t="s">
        <v>246</v>
      </c>
      <c r="C113" s="18">
        <v>0</v>
      </c>
      <c r="D113" s="18">
        <v>127685</v>
      </c>
      <c r="E113" s="19">
        <v>0</v>
      </c>
      <c r="F113" s="26">
        <v>127.7</v>
      </c>
    </row>
    <row r="114" spans="1:6" ht="78.75">
      <c r="A114" s="20" t="s">
        <v>30</v>
      </c>
      <c r="B114" s="20" t="s">
        <v>323</v>
      </c>
      <c r="C114" s="21">
        <v>0</v>
      </c>
      <c r="D114" s="21">
        <v>127685</v>
      </c>
      <c r="E114" s="19">
        <v>0</v>
      </c>
      <c r="F114" s="26">
        <v>127.7</v>
      </c>
    </row>
    <row r="115" spans="1:6">
      <c r="A115" s="17" t="s">
        <v>160</v>
      </c>
      <c r="B115" s="17" t="s">
        <v>415</v>
      </c>
      <c r="C115" s="18">
        <v>120000</v>
      </c>
      <c r="D115" s="18">
        <v>228630</v>
      </c>
      <c r="E115" s="19">
        <f>E116</f>
        <v>120</v>
      </c>
      <c r="F115" s="26">
        <f>F116</f>
        <v>228.6</v>
      </c>
    </row>
    <row r="116" spans="1:6" ht="47.25">
      <c r="A116" s="20" t="s">
        <v>451</v>
      </c>
      <c r="B116" s="20" t="s">
        <v>224</v>
      </c>
      <c r="C116" s="21">
        <v>120000</v>
      </c>
      <c r="D116" s="21">
        <v>228630</v>
      </c>
      <c r="E116" s="19">
        <v>120</v>
      </c>
      <c r="F116" s="26">
        <v>228.6</v>
      </c>
    </row>
    <row r="117" spans="1:6">
      <c r="A117" s="17" t="s">
        <v>238</v>
      </c>
      <c r="B117" s="17" t="s">
        <v>310</v>
      </c>
      <c r="C117" s="18">
        <v>112708000</v>
      </c>
      <c r="D117" s="18">
        <v>112953793.93000001</v>
      </c>
      <c r="E117" s="19">
        <f>E118+E119+E120+E121+E123+E127+E128+E129+E130+E131+E132+E133+E134</f>
        <v>112708</v>
      </c>
      <c r="F117" s="26">
        <f>F118+F119+F120+F121+F123+F127+F128+F129+F130+F131+F132+F133+F134</f>
        <v>112953.8</v>
      </c>
    </row>
    <row r="118" spans="1:6" ht="78.75">
      <c r="A118" s="20" t="s">
        <v>351</v>
      </c>
      <c r="B118" s="20" t="s">
        <v>171</v>
      </c>
      <c r="C118" s="21">
        <v>50000</v>
      </c>
      <c r="D118" s="21">
        <v>63000</v>
      </c>
      <c r="E118" s="19">
        <v>50</v>
      </c>
      <c r="F118" s="26">
        <v>63</v>
      </c>
    </row>
    <row r="119" spans="1:6" ht="47.25">
      <c r="A119" s="20" t="s">
        <v>116</v>
      </c>
      <c r="B119" s="20" t="s">
        <v>295</v>
      </c>
      <c r="C119" s="21">
        <v>0</v>
      </c>
      <c r="D119" s="21">
        <v>800</v>
      </c>
      <c r="E119" s="19">
        <v>0</v>
      </c>
      <c r="F119" s="26">
        <v>0.8</v>
      </c>
    </row>
    <row r="120" spans="1:6" ht="31.5">
      <c r="A120" s="20" t="s">
        <v>325</v>
      </c>
      <c r="B120" s="20" t="s">
        <v>291</v>
      </c>
      <c r="C120" s="21">
        <v>0</v>
      </c>
      <c r="D120" s="21">
        <v>10000</v>
      </c>
      <c r="E120" s="19">
        <v>0</v>
      </c>
      <c r="F120" s="26">
        <v>10</v>
      </c>
    </row>
    <row r="121" spans="1:6" ht="47.25">
      <c r="A121" s="17" t="s">
        <v>410</v>
      </c>
      <c r="B121" s="17" t="s">
        <v>4</v>
      </c>
      <c r="C121" s="18">
        <v>0</v>
      </c>
      <c r="D121" s="18">
        <v>79056.289999999994</v>
      </c>
      <c r="E121" s="19">
        <f>E122</f>
        <v>0</v>
      </c>
      <c r="F121" s="26">
        <f>F122</f>
        <v>79.099999999999994</v>
      </c>
    </row>
    <row r="122" spans="1:6" ht="63">
      <c r="A122" s="20" t="s">
        <v>258</v>
      </c>
      <c r="B122" s="20" t="s">
        <v>394</v>
      </c>
      <c r="C122" s="21">
        <v>0</v>
      </c>
      <c r="D122" s="21">
        <v>79056.289999999994</v>
      </c>
      <c r="E122" s="19">
        <v>0</v>
      </c>
      <c r="F122" s="26">
        <v>79.099999999999994</v>
      </c>
    </row>
    <row r="123" spans="1:6" ht="94.5">
      <c r="A123" s="17" t="s">
        <v>62</v>
      </c>
      <c r="B123" s="17" t="s">
        <v>189</v>
      </c>
      <c r="C123" s="18">
        <v>0</v>
      </c>
      <c r="D123" s="18">
        <v>13096.26</v>
      </c>
      <c r="E123" s="19">
        <f>E124</f>
        <v>0</v>
      </c>
      <c r="F123" s="26">
        <f>F124</f>
        <v>13.1</v>
      </c>
    </row>
    <row r="124" spans="1:6">
      <c r="A124" s="17" t="s">
        <v>256</v>
      </c>
      <c r="B124" s="17" t="s">
        <v>345</v>
      </c>
      <c r="C124" s="18">
        <v>0</v>
      </c>
      <c r="D124" s="18">
        <v>13096.26</v>
      </c>
      <c r="E124" s="19">
        <f>E125+E126</f>
        <v>0</v>
      </c>
      <c r="F124" s="26">
        <f>F125+F126</f>
        <v>13.1</v>
      </c>
    </row>
    <row r="125" spans="1:6" ht="47.25">
      <c r="A125" s="20" t="s">
        <v>139</v>
      </c>
      <c r="B125" s="20" t="s">
        <v>374</v>
      </c>
      <c r="C125" s="21">
        <v>0</v>
      </c>
      <c r="D125" s="21">
        <v>10000</v>
      </c>
      <c r="E125" s="19">
        <v>0</v>
      </c>
      <c r="F125" s="26">
        <v>10</v>
      </c>
    </row>
    <row r="126" spans="1:6" ht="63">
      <c r="A126" s="20" t="s">
        <v>16</v>
      </c>
      <c r="B126" s="20" t="s">
        <v>91</v>
      </c>
      <c r="C126" s="21">
        <v>0</v>
      </c>
      <c r="D126" s="21">
        <v>3096.26</v>
      </c>
      <c r="E126" s="19">
        <v>0</v>
      </c>
      <c r="F126" s="26">
        <v>3.1</v>
      </c>
    </row>
    <row r="127" spans="1:6" ht="31.5">
      <c r="A127" s="20" t="s">
        <v>65</v>
      </c>
      <c r="B127" s="20" t="s">
        <v>359</v>
      </c>
      <c r="C127" s="21">
        <v>50000</v>
      </c>
      <c r="D127" s="21">
        <v>78900</v>
      </c>
      <c r="E127" s="19">
        <v>50</v>
      </c>
      <c r="F127" s="26">
        <v>78.900000000000006</v>
      </c>
    </row>
    <row r="128" spans="1:6" ht="31.5">
      <c r="A128" s="20" t="s">
        <v>156</v>
      </c>
      <c r="B128" s="20" t="s">
        <v>64</v>
      </c>
      <c r="C128" s="21">
        <v>3323000</v>
      </c>
      <c r="D128" s="21">
        <v>2755470.93</v>
      </c>
      <c r="E128" s="19">
        <v>3323</v>
      </c>
      <c r="F128" s="26">
        <v>2755.5</v>
      </c>
    </row>
    <row r="129" spans="1:6" ht="31.5">
      <c r="A129" s="20" t="s">
        <v>305</v>
      </c>
      <c r="B129" s="20" t="s">
        <v>294</v>
      </c>
      <c r="C129" s="21">
        <v>108269000</v>
      </c>
      <c r="D129" s="21">
        <v>108696186.48</v>
      </c>
      <c r="E129" s="19">
        <v>108269</v>
      </c>
      <c r="F129" s="26">
        <v>108696.2</v>
      </c>
    </row>
    <row r="130" spans="1:6" ht="47.25">
      <c r="A130" s="20" t="s">
        <v>117</v>
      </c>
      <c r="B130" s="20" t="s">
        <v>212</v>
      </c>
      <c r="C130" s="21">
        <v>0</v>
      </c>
      <c r="D130" s="21">
        <v>-171670.14</v>
      </c>
      <c r="E130" s="19">
        <v>0</v>
      </c>
      <c r="F130" s="26">
        <v>-171.7</v>
      </c>
    </row>
    <row r="131" spans="1:6" ht="63">
      <c r="A131" s="20" t="s">
        <v>186</v>
      </c>
      <c r="B131" s="20" t="s">
        <v>248</v>
      </c>
      <c r="C131" s="21">
        <v>51000</v>
      </c>
      <c r="D131" s="21">
        <v>183000</v>
      </c>
      <c r="E131" s="19">
        <v>51</v>
      </c>
      <c r="F131" s="26">
        <v>183</v>
      </c>
    </row>
    <row r="132" spans="1:6" ht="78.75">
      <c r="A132" s="20" t="s">
        <v>443</v>
      </c>
      <c r="B132" s="20" t="s">
        <v>378</v>
      </c>
      <c r="C132" s="21">
        <v>0</v>
      </c>
      <c r="D132" s="21">
        <v>205658.39</v>
      </c>
      <c r="E132" s="19">
        <v>0</v>
      </c>
      <c r="F132" s="26">
        <v>205.7</v>
      </c>
    </row>
    <row r="133" spans="1:6" ht="78.75">
      <c r="A133" s="20" t="s">
        <v>377</v>
      </c>
      <c r="B133" s="20" t="s">
        <v>133</v>
      </c>
      <c r="C133" s="21">
        <v>0</v>
      </c>
      <c r="D133" s="21">
        <v>44951.519999999997</v>
      </c>
      <c r="E133" s="19">
        <v>0</v>
      </c>
      <c r="F133" s="26">
        <v>44.9</v>
      </c>
    </row>
    <row r="134" spans="1:6" ht="47.25">
      <c r="A134" s="20" t="s">
        <v>340</v>
      </c>
      <c r="B134" s="20" t="s">
        <v>386</v>
      </c>
      <c r="C134" s="21">
        <v>965000</v>
      </c>
      <c r="D134" s="21">
        <v>995344.2</v>
      </c>
      <c r="E134" s="19">
        <v>965</v>
      </c>
      <c r="F134" s="26">
        <v>995.3</v>
      </c>
    </row>
    <row r="135" spans="1:6">
      <c r="A135" s="17" t="s">
        <v>433</v>
      </c>
      <c r="B135" s="17" t="s">
        <v>233</v>
      </c>
      <c r="C135" s="18">
        <v>5276000</v>
      </c>
      <c r="D135" s="18">
        <v>6842591.8099999996</v>
      </c>
      <c r="E135" s="19">
        <f>E136+E137</f>
        <v>5276</v>
      </c>
      <c r="F135" s="26">
        <f>F136+F137</f>
        <v>6842.5</v>
      </c>
    </row>
    <row r="136" spans="1:6" ht="31.5">
      <c r="A136" s="20" t="s">
        <v>61</v>
      </c>
      <c r="B136" s="20" t="s">
        <v>29</v>
      </c>
      <c r="C136" s="21">
        <v>0</v>
      </c>
      <c r="D136" s="21">
        <v>112423.46</v>
      </c>
      <c r="E136" s="19">
        <v>0</v>
      </c>
      <c r="F136" s="26">
        <v>112.4</v>
      </c>
    </row>
    <row r="137" spans="1:6" ht="31.5">
      <c r="A137" s="20" t="s">
        <v>229</v>
      </c>
      <c r="B137" s="20" t="s">
        <v>57</v>
      </c>
      <c r="C137" s="21">
        <v>5276000</v>
      </c>
      <c r="D137" s="21">
        <v>6730168.3499999996</v>
      </c>
      <c r="E137" s="19">
        <v>5276</v>
      </c>
      <c r="F137" s="26">
        <v>6730.1</v>
      </c>
    </row>
    <row r="138" spans="1:6">
      <c r="A138" s="17" t="s">
        <v>285</v>
      </c>
      <c r="B138" s="17" t="s">
        <v>441</v>
      </c>
      <c r="C138" s="18">
        <v>15601762315.17</v>
      </c>
      <c r="D138" s="18">
        <v>15532820396.65</v>
      </c>
      <c r="E138" s="19">
        <f>E139+E223+E228+E232+E240</f>
        <v>15601762.300000001</v>
      </c>
      <c r="F138" s="26">
        <f>F139+F223+F228+F232+F240</f>
        <v>15532820.4</v>
      </c>
    </row>
    <row r="139" spans="1:6" ht="31.5">
      <c r="A139" s="17" t="s">
        <v>198</v>
      </c>
      <c r="B139" s="17" t="s">
        <v>356</v>
      </c>
      <c r="C139" s="18">
        <v>15459541092.809999</v>
      </c>
      <c r="D139" s="18">
        <v>15389238752.4</v>
      </c>
      <c r="E139" s="19">
        <f>E140+E143+E182+E198</f>
        <v>15459541.1</v>
      </c>
      <c r="F139" s="26">
        <f>F140+F143+F182+F198</f>
        <v>15389238.800000001</v>
      </c>
    </row>
    <row r="140" spans="1:6" ht="31.5">
      <c r="A140" s="17" t="s">
        <v>183</v>
      </c>
      <c r="B140" s="17" t="s">
        <v>70</v>
      </c>
      <c r="C140" s="18">
        <v>8225120200</v>
      </c>
      <c r="D140" s="18">
        <v>8225120200</v>
      </c>
      <c r="E140" s="19">
        <f>SUM(E141:E142)</f>
        <v>8225120.2000000002</v>
      </c>
      <c r="F140" s="26">
        <f>SUM(F141:F142)</f>
        <v>8225120.2000000002</v>
      </c>
    </row>
    <row r="141" spans="1:6" ht="31.5">
      <c r="A141" s="20" t="s">
        <v>97</v>
      </c>
      <c r="B141" s="20" t="s">
        <v>89</v>
      </c>
      <c r="C141" s="21">
        <v>7543221400</v>
      </c>
      <c r="D141" s="21">
        <v>7543221400</v>
      </c>
      <c r="E141" s="19">
        <v>7543221.4000000004</v>
      </c>
      <c r="F141" s="26">
        <v>7543221.4000000004</v>
      </c>
    </row>
    <row r="142" spans="1:6" ht="31.5">
      <c r="A142" s="20" t="s">
        <v>429</v>
      </c>
      <c r="B142" s="20" t="s">
        <v>404</v>
      </c>
      <c r="C142" s="21">
        <v>681898800</v>
      </c>
      <c r="D142" s="21">
        <v>681898800</v>
      </c>
      <c r="E142" s="19">
        <v>681898.8</v>
      </c>
      <c r="F142" s="26">
        <v>681898.8</v>
      </c>
    </row>
    <row r="143" spans="1:6" ht="31.5">
      <c r="A143" s="17" t="s">
        <v>349</v>
      </c>
      <c r="B143" s="17" t="s">
        <v>146</v>
      </c>
      <c r="C143" s="18">
        <v>1075820216.53</v>
      </c>
      <c r="D143" s="18">
        <v>1062423254.9</v>
      </c>
      <c r="E143" s="19">
        <f>SUM(E144:E181)</f>
        <v>1075820.2</v>
      </c>
      <c r="F143" s="26">
        <f>SUM(F144:F181)</f>
        <v>1062423.3</v>
      </c>
    </row>
    <row r="144" spans="1:6" ht="31.5">
      <c r="A144" s="20" t="s">
        <v>232</v>
      </c>
      <c r="B144" s="20" t="s">
        <v>422</v>
      </c>
      <c r="C144" s="21">
        <v>35856700</v>
      </c>
      <c r="D144" s="21">
        <v>35856700</v>
      </c>
      <c r="E144" s="19">
        <v>35856.699999999997</v>
      </c>
      <c r="F144" s="26">
        <v>35856.699999999997</v>
      </c>
    </row>
    <row r="145" spans="1:6" ht="47.25">
      <c r="A145" s="20" t="s">
        <v>237</v>
      </c>
      <c r="B145" s="20" t="s">
        <v>48</v>
      </c>
      <c r="C145" s="21">
        <v>34178111</v>
      </c>
      <c r="D145" s="21">
        <v>34178111</v>
      </c>
      <c r="E145" s="19">
        <v>34178.1</v>
      </c>
      <c r="F145" s="26">
        <v>34178.1</v>
      </c>
    </row>
    <row r="146" spans="1:6" ht="47.25">
      <c r="A146" s="20" t="s">
        <v>202</v>
      </c>
      <c r="B146" s="20" t="s">
        <v>72</v>
      </c>
      <c r="C146" s="21">
        <v>9074000</v>
      </c>
      <c r="D146" s="21">
        <v>9074000</v>
      </c>
      <c r="E146" s="19">
        <v>9074</v>
      </c>
      <c r="F146" s="26">
        <v>9074</v>
      </c>
    </row>
    <row r="147" spans="1:6" ht="31.5">
      <c r="A147" s="20" t="s">
        <v>2</v>
      </c>
      <c r="B147" s="20" t="s">
        <v>126</v>
      </c>
      <c r="C147" s="21">
        <v>40875240.009999998</v>
      </c>
      <c r="D147" s="21">
        <v>40875240.009999998</v>
      </c>
      <c r="E147" s="19">
        <v>40875.199999999997</v>
      </c>
      <c r="F147" s="26">
        <v>40875.199999999997</v>
      </c>
    </row>
    <row r="148" spans="1:6" ht="31.5">
      <c r="A148" s="20" t="s">
        <v>215</v>
      </c>
      <c r="B148" s="20" t="s">
        <v>95</v>
      </c>
      <c r="C148" s="21">
        <v>600000</v>
      </c>
      <c r="D148" s="21">
        <v>600000</v>
      </c>
      <c r="E148" s="19">
        <v>600</v>
      </c>
      <c r="F148" s="26">
        <v>600</v>
      </c>
    </row>
    <row r="149" spans="1:6" ht="47.25">
      <c r="A149" s="20" t="s">
        <v>316</v>
      </c>
      <c r="B149" s="20" t="s">
        <v>31</v>
      </c>
      <c r="C149" s="21">
        <v>139280000</v>
      </c>
      <c r="D149" s="21">
        <v>139280000</v>
      </c>
      <c r="E149" s="19">
        <v>139280</v>
      </c>
      <c r="F149" s="26">
        <v>139280</v>
      </c>
    </row>
    <row r="150" spans="1:6" ht="47.25">
      <c r="A150" s="20" t="s">
        <v>348</v>
      </c>
      <c r="B150" s="20" t="s">
        <v>118</v>
      </c>
      <c r="C150" s="21">
        <v>12727000</v>
      </c>
      <c r="D150" s="21">
        <v>12727000</v>
      </c>
      <c r="E150" s="19">
        <v>12727</v>
      </c>
      <c r="F150" s="26">
        <v>12727</v>
      </c>
    </row>
    <row r="151" spans="1:6" ht="31.5">
      <c r="A151" s="20" t="s">
        <v>67</v>
      </c>
      <c r="B151" s="20" t="s">
        <v>350</v>
      </c>
      <c r="C151" s="21">
        <v>2868800</v>
      </c>
      <c r="D151" s="21">
        <v>2868800</v>
      </c>
      <c r="E151" s="19">
        <v>2868.8</v>
      </c>
      <c r="F151" s="26">
        <v>2868.8</v>
      </c>
    </row>
    <row r="152" spans="1:6" ht="47.25">
      <c r="A152" s="20" t="s">
        <v>331</v>
      </c>
      <c r="B152" s="20" t="s">
        <v>366</v>
      </c>
      <c r="C152" s="21">
        <v>11255400</v>
      </c>
      <c r="D152" s="21">
        <v>11255400</v>
      </c>
      <c r="E152" s="19">
        <v>11255.4</v>
      </c>
      <c r="F152" s="26">
        <v>11255.4</v>
      </c>
    </row>
    <row r="153" spans="1:6" ht="78.75">
      <c r="A153" s="20" t="s">
        <v>458</v>
      </c>
      <c r="B153" s="20" t="s">
        <v>162</v>
      </c>
      <c r="C153" s="21">
        <v>8526100</v>
      </c>
      <c r="D153" s="21">
        <v>8526100</v>
      </c>
      <c r="E153" s="19">
        <v>8526.1</v>
      </c>
      <c r="F153" s="26">
        <v>8526.1</v>
      </c>
    </row>
    <row r="154" spans="1:6" ht="47.25">
      <c r="A154" s="20" t="s">
        <v>41</v>
      </c>
      <c r="B154" s="20" t="s">
        <v>18</v>
      </c>
      <c r="C154" s="21">
        <v>4508798.5199999996</v>
      </c>
      <c r="D154" s="21">
        <v>4508798.5199999996</v>
      </c>
      <c r="E154" s="19">
        <v>4508.8</v>
      </c>
      <c r="F154" s="26">
        <v>4508.8</v>
      </c>
    </row>
    <row r="155" spans="1:6" ht="63">
      <c r="A155" s="20" t="s">
        <v>444</v>
      </c>
      <c r="B155" s="20" t="s">
        <v>181</v>
      </c>
      <c r="C155" s="21">
        <v>1613800</v>
      </c>
      <c r="D155" s="21">
        <v>1613800</v>
      </c>
      <c r="E155" s="19">
        <v>1613.8</v>
      </c>
      <c r="F155" s="26">
        <v>1613.8</v>
      </c>
    </row>
    <row r="156" spans="1:6" ht="47.25">
      <c r="A156" s="20" t="s">
        <v>187</v>
      </c>
      <c r="B156" s="20" t="s">
        <v>119</v>
      </c>
      <c r="C156" s="21">
        <v>1770800</v>
      </c>
      <c r="D156" s="21">
        <v>1770800</v>
      </c>
      <c r="E156" s="19">
        <v>1770.8</v>
      </c>
      <c r="F156" s="26">
        <v>1770.8</v>
      </c>
    </row>
    <row r="157" spans="1:6" ht="63">
      <c r="A157" s="20" t="s">
        <v>406</v>
      </c>
      <c r="B157" s="20" t="s">
        <v>115</v>
      </c>
      <c r="C157" s="21">
        <v>8413067</v>
      </c>
      <c r="D157" s="21">
        <v>8413067</v>
      </c>
      <c r="E157" s="19">
        <v>8413.1</v>
      </c>
      <c r="F157" s="26">
        <v>8413.1</v>
      </c>
    </row>
    <row r="158" spans="1:6" ht="63">
      <c r="A158" s="20" t="s">
        <v>293</v>
      </c>
      <c r="B158" s="20" t="s">
        <v>424</v>
      </c>
      <c r="C158" s="21">
        <v>66566900</v>
      </c>
      <c r="D158" s="21">
        <v>53253500</v>
      </c>
      <c r="E158" s="19">
        <v>66566.899999999994</v>
      </c>
      <c r="F158" s="26">
        <v>53253.5</v>
      </c>
    </row>
    <row r="159" spans="1:6" ht="31.5">
      <c r="A159" s="20" t="s">
        <v>332</v>
      </c>
      <c r="B159" s="20" t="s">
        <v>346</v>
      </c>
      <c r="C159" s="21">
        <v>6900</v>
      </c>
      <c r="D159" s="21">
        <v>6840</v>
      </c>
      <c r="E159" s="19">
        <v>6.9</v>
      </c>
      <c r="F159" s="26">
        <v>6.9</v>
      </c>
    </row>
    <row r="160" spans="1:6" ht="47.25">
      <c r="A160" s="20" t="s">
        <v>206</v>
      </c>
      <c r="B160" s="20" t="s">
        <v>205</v>
      </c>
      <c r="C160" s="21">
        <v>621500</v>
      </c>
      <c r="D160" s="21">
        <v>621500</v>
      </c>
      <c r="E160" s="19">
        <v>621.5</v>
      </c>
      <c r="F160" s="26">
        <v>621.5</v>
      </c>
    </row>
    <row r="161" spans="1:6" ht="47.25">
      <c r="A161" s="20" t="s">
        <v>440</v>
      </c>
      <c r="B161" s="20" t="s">
        <v>134</v>
      </c>
      <c r="C161" s="21">
        <v>2846600</v>
      </c>
      <c r="D161" s="21">
        <v>2846600</v>
      </c>
      <c r="E161" s="19">
        <v>2846.6</v>
      </c>
      <c r="F161" s="26">
        <v>2846.6</v>
      </c>
    </row>
    <row r="162" spans="1:6" ht="63">
      <c r="A162" s="20" t="s">
        <v>105</v>
      </c>
      <c r="B162" s="20" t="s">
        <v>50</v>
      </c>
      <c r="C162" s="21">
        <v>1248300</v>
      </c>
      <c r="D162" s="21">
        <v>1248300</v>
      </c>
      <c r="E162" s="19">
        <v>1248.3</v>
      </c>
      <c r="F162" s="26">
        <v>1248.3</v>
      </c>
    </row>
    <row r="163" spans="1:6" ht="63">
      <c r="A163" s="20" t="s">
        <v>167</v>
      </c>
      <c r="B163" s="20" t="s">
        <v>437</v>
      </c>
      <c r="C163" s="21">
        <v>4046900</v>
      </c>
      <c r="D163" s="21">
        <v>4046899.44</v>
      </c>
      <c r="E163" s="19">
        <v>4046.9</v>
      </c>
      <c r="F163" s="26">
        <v>4046.9</v>
      </c>
    </row>
    <row r="164" spans="1:6" ht="47.25">
      <c r="A164" s="20" t="s">
        <v>195</v>
      </c>
      <c r="B164" s="20" t="s">
        <v>275</v>
      </c>
      <c r="C164" s="21">
        <v>24136400</v>
      </c>
      <c r="D164" s="21">
        <v>24136400</v>
      </c>
      <c r="E164" s="19">
        <v>24136.400000000001</v>
      </c>
      <c r="F164" s="26">
        <v>24136.400000000001</v>
      </c>
    </row>
    <row r="165" spans="1:6" ht="31.5">
      <c r="A165" s="20" t="s">
        <v>54</v>
      </c>
      <c r="B165" s="20" t="s">
        <v>213</v>
      </c>
      <c r="C165" s="21">
        <v>14800500</v>
      </c>
      <c r="D165" s="21">
        <v>14800500</v>
      </c>
      <c r="E165" s="19">
        <v>14800.5</v>
      </c>
      <c r="F165" s="26">
        <v>14800.5</v>
      </c>
    </row>
    <row r="166" spans="1:6" ht="47.25">
      <c r="A166" s="20" t="s">
        <v>371</v>
      </c>
      <c r="B166" s="20" t="s">
        <v>144</v>
      </c>
      <c r="C166" s="21">
        <v>8838700</v>
      </c>
      <c r="D166" s="21">
        <v>8838700</v>
      </c>
      <c r="E166" s="19">
        <v>8838.7000000000007</v>
      </c>
      <c r="F166" s="26">
        <v>8838.7000000000007</v>
      </c>
    </row>
    <row r="167" spans="1:6" ht="31.5">
      <c r="A167" s="20" t="s">
        <v>438</v>
      </c>
      <c r="B167" s="20" t="s">
        <v>77</v>
      </c>
      <c r="C167" s="21">
        <v>16283500</v>
      </c>
      <c r="D167" s="21">
        <v>16283500</v>
      </c>
      <c r="E167" s="19">
        <v>16283.5</v>
      </c>
      <c r="F167" s="26">
        <v>16283.5</v>
      </c>
    </row>
    <row r="168" spans="1:6" ht="47.25">
      <c r="A168" s="20" t="s">
        <v>446</v>
      </c>
      <c r="B168" s="20" t="s">
        <v>5</v>
      </c>
      <c r="C168" s="21">
        <v>16034000</v>
      </c>
      <c r="D168" s="21">
        <v>16034000</v>
      </c>
      <c r="E168" s="19">
        <v>16034</v>
      </c>
      <c r="F168" s="26">
        <v>16034</v>
      </c>
    </row>
    <row r="169" spans="1:6" ht="63">
      <c r="A169" s="20" t="s">
        <v>367</v>
      </c>
      <c r="B169" s="20" t="s">
        <v>141</v>
      </c>
      <c r="C169" s="21">
        <v>2620400</v>
      </c>
      <c r="D169" s="21">
        <v>2620399.9700000002</v>
      </c>
      <c r="E169" s="19">
        <v>2620.4</v>
      </c>
      <c r="F169" s="26">
        <v>2620.4</v>
      </c>
    </row>
    <row r="170" spans="1:6" ht="63">
      <c r="A170" s="20" t="s">
        <v>149</v>
      </c>
      <c r="B170" s="20" t="s">
        <v>74</v>
      </c>
      <c r="C170" s="21">
        <v>51595000</v>
      </c>
      <c r="D170" s="21">
        <v>51511498.960000001</v>
      </c>
      <c r="E170" s="19">
        <v>51595</v>
      </c>
      <c r="F170" s="26">
        <v>51511.5</v>
      </c>
    </row>
    <row r="171" spans="1:6" ht="31.5">
      <c r="A171" s="20" t="s">
        <v>37</v>
      </c>
      <c r="B171" s="20" t="s">
        <v>393</v>
      </c>
      <c r="C171" s="21">
        <v>8396700</v>
      </c>
      <c r="D171" s="21">
        <v>8396700</v>
      </c>
      <c r="E171" s="19">
        <v>8396.7000000000007</v>
      </c>
      <c r="F171" s="26">
        <v>8396.7000000000007</v>
      </c>
    </row>
    <row r="172" spans="1:6" ht="47.25">
      <c r="A172" s="20" t="s">
        <v>158</v>
      </c>
      <c r="B172" s="20" t="s">
        <v>302</v>
      </c>
      <c r="C172" s="21">
        <v>33487000</v>
      </c>
      <c r="D172" s="21">
        <v>33487000</v>
      </c>
      <c r="E172" s="19">
        <v>33487</v>
      </c>
      <c r="F172" s="26">
        <v>33487</v>
      </c>
    </row>
    <row r="173" spans="1:6" ht="47.25">
      <c r="A173" s="20" t="s">
        <v>13</v>
      </c>
      <c r="B173" s="20" t="s">
        <v>236</v>
      </c>
      <c r="C173" s="21">
        <v>347400</v>
      </c>
      <c r="D173" s="21">
        <v>347400</v>
      </c>
      <c r="E173" s="19">
        <v>347.4</v>
      </c>
      <c r="F173" s="26">
        <v>347.4</v>
      </c>
    </row>
    <row r="174" spans="1:6" ht="31.5">
      <c r="A174" s="20" t="s">
        <v>311</v>
      </c>
      <c r="B174" s="20" t="s">
        <v>92</v>
      </c>
      <c r="C174" s="21">
        <v>35999000</v>
      </c>
      <c r="D174" s="21">
        <v>35999000</v>
      </c>
      <c r="E174" s="19">
        <v>35999</v>
      </c>
      <c r="F174" s="26">
        <v>35999</v>
      </c>
    </row>
    <row r="175" spans="1:6" ht="31.5">
      <c r="A175" s="20" t="s">
        <v>333</v>
      </c>
      <c r="B175" s="20" t="s">
        <v>17</v>
      </c>
      <c r="C175" s="21">
        <v>7111000</v>
      </c>
      <c r="D175" s="21">
        <v>7111000</v>
      </c>
      <c r="E175" s="19">
        <v>7111</v>
      </c>
      <c r="F175" s="26">
        <v>7111</v>
      </c>
    </row>
    <row r="176" spans="1:6" ht="47.25">
      <c r="A176" s="20" t="s">
        <v>344</v>
      </c>
      <c r="B176" s="20" t="s">
        <v>409</v>
      </c>
      <c r="C176" s="21">
        <v>96476700</v>
      </c>
      <c r="D176" s="21">
        <v>96476700</v>
      </c>
      <c r="E176" s="19">
        <v>96476.7</v>
      </c>
      <c r="F176" s="26">
        <v>96476.7</v>
      </c>
    </row>
    <row r="177" spans="1:6" ht="78.75">
      <c r="A177" s="20" t="s">
        <v>34</v>
      </c>
      <c r="B177" s="20" t="s">
        <v>321</v>
      </c>
      <c r="C177" s="21">
        <v>1422200</v>
      </c>
      <c r="D177" s="21">
        <v>1422200</v>
      </c>
      <c r="E177" s="19">
        <v>1422.2</v>
      </c>
      <c r="F177" s="26">
        <v>1422.2</v>
      </c>
    </row>
    <row r="178" spans="1:6" ht="31.5">
      <c r="A178" s="20" t="s">
        <v>223</v>
      </c>
      <c r="B178" s="20" t="s">
        <v>151</v>
      </c>
      <c r="C178" s="21">
        <v>246466200</v>
      </c>
      <c r="D178" s="21">
        <v>246466200</v>
      </c>
      <c r="E178" s="19">
        <v>246466.2</v>
      </c>
      <c r="F178" s="26">
        <v>246466.2</v>
      </c>
    </row>
    <row r="179" spans="1:6" ht="47.25">
      <c r="A179" s="20" t="s">
        <v>184</v>
      </c>
      <c r="B179" s="20" t="s">
        <v>312</v>
      </c>
      <c r="C179" s="21">
        <v>92980000</v>
      </c>
      <c r="D179" s="21">
        <v>92980000</v>
      </c>
      <c r="E179" s="19">
        <v>92980</v>
      </c>
      <c r="F179" s="26">
        <v>92980</v>
      </c>
    </row>
    <row r="180" spans="1:6" ht="47.25">
      <c r="A180" s="20" t="s">
        <v>140</v>
      </c>
      <c r="B180" s="20" t="s">
        <v>24</v>
      </c>
      <c r="C180" s="21">
        <v>26940600</v>
      </c>
      <c r="D180" s="21">
        <v>26940600</v>
      </c>
      <c r="E180" s="19">
        <v>26940.6</v>
      </c>
      <c r="F180" s="26">
        <v>26940.6</v>
      </c>
    </row>
    <row r="181" spans="1:6" ht="31.5">
      <c r="A181" s="20" t="s">
        <v>219</v>
      </c>
      <c r="B181" s="20" t="s">
        <v>329</v>
      </c>
      <c r="C181" s="21">
        <v>5000000</v>
      </c>
      <c r="D181" s="21">
        <v>5000000</v>
      </c>
      <c r="E181" s="19">
        <v>5000</v>
      </c>
      <c r="F181" s="26">
        <v>5000</v>
      </c>
    </row>
    <row r="182" spans="1:6" ht="31.5">
      <c r="A182" s="17" t="s">
        <v>269</v>
      </c>
      <c r="B182" s="17" t="s">
        <v>298</v>
      </c>
      <c r="C182" s="18">
        <v>1140409567</v>
      </c>
      <c r="D182" s="18">
        <v>1083526894.8099999</v>
      </c>
      <c r="E182" s="19">
        <f>SUM(E183:E197)</f>
        <v>1140409.6000000001</v>
      </c>
      <c r="F182" s="26">
        <f>SUM(F183:F197)</f>
        <v>1083526.8999999999</v>
      </c>
    </row>
    <row r="183" spans="1:6" ht="31.5">
      <c r="A183" s="20" t="s">
        <v>230</v>
      </c>
      <c r="B183" s="20" t="s">
        <v>320</v>
      </c>
      <c r="C183" s="21">
        <v>274822400</v>
      </c>
      <c r="D183" s="21">
        <v>223390703.74000001</v>
      </c>
      <c r="E183" s="19">
        <v>274822.40000000002</v>
      </c>
      <c r="F183" s="26">
        <v>223390.7</v>
      </c>
    </row>
    <row r="184" spans="1:6" ht="63">
      <c r="A184" s="20" t="s">
        <v>164</v>
      </c>
      <c r="B184" s="20" t="s">
        <v>110</v>
      </c>
      <c r="C184" s="21">
        <v>7993267</v>
      </c>
      <c r="D184" s="21">
        <v>7993267</v>
      </c>
      <c r="E184" s="19">
        <v>7993.3</v>
      </c>
      <c r="F184" s="26">
        <v>7993.3</v>
      </c>
    </row>
    <row r="185" spans="1:6" ht="63">
      <c r="A185" s="20" t="s">
        <v>428</v>
      </c>
      <c r="B185" s="20" t="s">
        <v>355</v>
      </c>
      <c r="C185" s="21">
        <v>58000</v>
      </c>
      <c r="D185" s="21">
        <v>26586</v>
      </c>
      <c r="E185" s="19">
        <v>58</v>
      </c>
      <c r="F185" s="26">
        <v>26.6</v>
      </c>
    </row>
    <row r="186" spans="1:6" ht="63">
      <c r="A186" s="20" t="s">
        <v>86</v>
      </c>
      <c r="B186" s="20" t="s">
        <v>270</v>
      </c>
      <c r="C186" s="21">
        <v>237500</v>
      </c>
      <c r="D186" s="21">
        <v>0</v>
      </c>
      <c r="E186" s="19">
        <v>237.5</v>
      </c>
      <c r="F186" s="26">
        <v>0</v>
      </c>
    </row>
    <row r="187" spans="1:6" ht="47.25">
      <c r="A187" s="20" t="s">
        <v>66</v>
      </c>
      <c r="B187" s="20" t="s">
        <v>445</v>
      </c>
      <c r="C187" s="21">
        <v>5563500</v>
      </c>
      <c r="D187" s="21">
        <v>5563500</v>
      </c>
      <c r="E187" s="19">
        <v>5563.5</v>
      </c>
      <c r="F187" s="26">
        <v>5563.5</v>
      </c>
    </row>
    <row r="188" spans="1:6" ht="31.5">
      <c r="A188" s="20" t="s">
        <v>432</v>
      </c>
      <c r="B188" s="20" t="s">
        <v>220</v>
      </c>
      <c r="C188" s="21">
        <v>273808500</v>
      </c>
      <c r="D188" s="21">
        <v>273808500</v>
      </c>
      <c r="E188" s="19">
        <v>273808.5</v>
      </c>
      <c r="F188" s="26">
        <v>273808.5</v>
      </c>
    </row>
    <row r="189" spans="1:6" ht="31.5">
      <c r="A189" s="20" t="s">
        <v>129</v>
      </c>
      <c r="B189" s="20" t="s">
        <v>148</v>
      </c>
      <c r="C189" s="21">
        <v>40869500</v>
      </c>
      <c r="D189" s="21">
        <v>40869500</v>
      </c>
      <c r="E189" s="19">
        <v>40869.5</v>
      </c>
      <c r="F189" s="26">
        <v>40869.5</v>
      </c>
    </row>
    <row r="190" spans="1:6" ht="47.25">
      <c r="A190" s="20" t="s">
        <v>53</v>
      </c>
      <c r="B190" s="20" t="s">
        <v>368</v>
      </c>
      <c r="C190" s="21">
        <v>7826100</v>
      </c>
      <c r="D190" s="21">
        <v>7422638.0700000003</v>
      </c>
      <c r="E190" s="19">
        <v>7826.1</v>
      </c>
      <c r="F190" s="26">
        <v>7422.6</v>
      </c>
    </row>
    <row r="191" spans="1:6" ht="47.25">
      <c r="A191" s="20" t="s">
        <v>369</v>
      </c>
      <c r="B191" s="20" t="s">
        <v>8</v>
      </c>
      <c r="C191" s="21">
        <v>113791100</v>
      </c>
      <c r="D191" s="21">
        <v>113791100</v>
      </c>
      <c r="E191" s="19">
        <v>113791.1</v>
      </c>
      <c r="F191" s="26">
        <v>113791.1</v>
      </c>
    </row>
    <row r="192" spans="1:6" ht="78.75">
      <c r="A192" s="20" t="s">
        <v>152</v>
      </c>
      <c r="B192" s="20" t="s">
        <v>56</v>
      </c>
      <c r="C192" s="21">
        <v>12408600</v>
      </c>
      <c r="D192" s="21">
        <v>7630000</v>
      </c>
      <c r="E192" s="19">
        <v>12408.6</v>
      </c>
      <c r="F192" s="26">
        <v>7630</v>
      </c>
    </row>
    <row r="193" spans="1:6" ht="78.75">
      <c r="A193" s="20" t="s">
        <v>114</v>
      </c>
      <c r="B193" s="20" t="s">
        <v>103</v>
      </c>
      <c r="C193" s="21">
        <v>55436800</v>
      </c>
      <c r="D193" s="21">
        <v>55436800</v>
      </c>
      <c r="E193" s="19">
        <v>55436.800000000003</v>
      </c>
      <c r="F193" s="26">
        <v>55436.800000000003</v>
      </c>
    </row>
    <row r="194" spans="1:6" ht="94.5">
      <c r="A194" s="20" t="s">
        <v>185</v>
      </c>
      <c r="B194" s="20" t="s">
        <v>26</v>
      </c>
      <c r="C194" s="21">
        <v>9946500</v>
      </c>
      <c r="D194" s="21">
        <v>9946500</v>
      </c>
      <c r="E194" s="19">
        <v>9946.5</v>
      </c>
      <c r="F194" s="26">
        <v>9946.5</v>
      </c>
    </row>
    <row r="195" spans="1:6" ht="78.75">
      <c r="A195" s="20" t="s">
        <v>203</v>
      </c>
      <c r="B195" s="20" t="s">
        <v>231</v>
      </c>
      <c r="C195" s="21">
        <v>10187900</v>
      </c>
      <c r="D195" s="21">
        <v>10187900</v>
      </c>
      <c r="E195" s="19">
        <v>10187.9</v>
      </c>
      <c r="F195" s="26">
        <v>10187.9</v>
      </c>
    </row>
    <row r="196" spans="1:6" ht="94.5">
      <c r="A196" s="20" t="s">
        <v>382</v>
      </c>
      <c r="B196" s="20" t="s">
        <v>314</v>
      </c>
      <c r="C196" s="21">
        <v>284791500</v>
      </c>
      <c r="D196" s="21">
        <v>284791500</v>
      </c>
      <c r="E196" s="19">
        <v>284791.5</v>
      </c>
      <c r="F196" s="26">
        <v>284791.5</v>
      </c>
    </row>
    <row r="197" spans="1:6">
      <c r="A197" s="20" t="s">
        <v>434</v>
      </c>
      <c r="B197" s="20" t="s">
        <v>286</v>
      </c>
      <c r="C197" s="21">
        <v>42668400</v>
      </c>
      <c r="D197" s="21">
        <v>42668400</v>
      </c>
      <c r="E197" s="19">
        <v>42668.4</v>
      </c>
      <c r="F197" s="26">
        <v>42668.4</v>
      </c>
    </row>
    <row r="198" spans="1:6">
      <c r="A198" s="17" t="s">
        <v>51</v>
      </c>
      <c r="B198" s="17" t="s">
        <v>396</v>
      </c>
      <c r="C198" s="18">
        <v>5018191109.2799997</v>
      </c>
      <c r="D198" s="18">
        <v>5018168402.6899996</v>
      </c>
      <c r="E198" s="19">
        <f>SUM(E199:E222)</f>
        <v>5018191.0999999996</v>
      </c>
      <c r="F198" s="26">
        <f>SUM(F199:F222)</f>
        <v>5018168.4000000004</v>
      </c>
    </row>
    <row r="199" spans="1:6" ht="47.25">
      <c r="A199" s="20" t="s">
        <v>243</v>
      </c>
      <c r="B199" s="20" t="s">
        <v>35</v>
      </c>
      <c r="C199" s="21">
        <v>1869929.19</v>
      </c>
      <c r="D199" s="21">
        <v>1867592.69</v>
      </c>
      <c r="E199" s="19">
        <v>1869.9</v>
      </c>
      <c r="F199" s="26">
        <v>1867.6</v>
      </c>
    </row>
    <row r="200" spans="1:6" ht="47.25">
      <c r="A200" s="20" t="s">
        <v>79</v>
      </c>
      <c r="B200" s="20" t="s">
        <v>423</v>
      </c>
      <c r="C200" s="21">
        <v>2390311.09</v>
      </c>
      <c r="D200" s="21">
        <v>2390141</v>
      </c>
      <c r="E200" s="19">
        <v>2390.3000000000002</v>
      </c>
      <c r="F200" s="26">
        <v>2390.1</v>
      </c>
    </row>
    <row r="201" spans="1:6" ht="63">
      <c r="A201" s="20" t="s">
        <v>196</v>
      </c>
      <c r="B201" s="20" t="s">
        <v>3</v>
      </c>
      <c r="C201" s="21">
        <v>25163100</v>
      </c>
      <c r="D201" s="21">
        <v>25163100</v>
      </c>
      <c r="E201" s="19">
        <v>25163.1</v>
      </c>
      <c r="F201" s="26">
        <v>25163.1</v>
      </c>
    </row>
    <row r="202" spans="1:6" ht="78.75">
      <c r="A202" s="20" t="s">
        <v>358</v>
      </c>
      <c r="B202" s="20" t="s">
        <v>335</v>
      </c>
      <c r="C202" s="21">
        <v>585884</v>
      </c>
      <c r="D202" s="21">
        <v>585884</v>
      </c>
      <c r="E202" s="19">
        <v>585.9</v>
      </c>
      <c r="F202" s="26">
        <v>585.9</v>
      </c>
    </row>
    <row r="203" spans="1:6" ht="94.5">
      <c r="A203" s="20" t="s">
        <v>390</v>
      </c>
      <c r="B203" s="20" t="s">
        <v>253</v>
      </c>
      <c r="C203" s="21">
        <v>440000</v>
      </c>
      <c r="D203" s="21">
        <v>440000</v>
      </c>
      <c r="E203" s="19">
        <v>440</v>
      </c>
      <c r="F203" s="26">
        <v>440</v>
      </c>
    </row>
    <row r="204" spans="1:6" ht="47.25">
      <c r="A204" s="20" t="s">
        <v>216</v>
      </c>
      <c r="B204" s="20" t="s">
        <v>192</v>
      </c>
      <c r="C204" s="21">
        <v>8000000</v>
      </c>
      <c r="D204" s="21">
        <v>8000000</v>
      </c>
      <c r="E204" s="19">
        <v>8000</v>
      </c>
      <c r="F204" s="26">
        <v>8000</v>
      </c>
    </row>
    <row r="205" spans="1:6" ht="63">
      <c r="A205" s="20" t="s">
        <v>69</v>
      </c>
      <c r="B205" s="20" t="s">
        <v>281</v>
      </c>
      <c r="C205" s="21">
        <v>500000</v>
      </c>
      <c r="D205" s="21">
        <v>500000</v>
      </c>
      <c r="E205" s="19">
        <v>500</v>
      </c>
      <c r="F205" s="26">
        <v>500</v>
      </c>
    </row>
    <row r="206" spans="1:6" ht="63">
      <c r="A206" s="20" t="s">
        <v>150</v>
      </c>
      <c r="B206" s="20" t="s">
        <v>217</v>
      </c>
      <c r="C206" s="21">
        <v>300000</v>
      </c>
      <c r="D206" s="21">
        <v>300000</v>
      </c>
      <c r="E206" s="19">
        <v>300</v>
      </c>
      <c r="F206" s="26">
        <v>300</v>
      </c>
    </row>
    <row r="207" spans="1:6" ht="78.75">
      <c r="A207" s="20" t="s">
        <v>27</v>
      </c>
      <c r="B207" s="20" t="s">
        <v>460</v>
      </c>
      <c r="C207" s="21">
        <v>8812100</v>
      </c>
      <c r="D207" s="21">
        <v>8812100</v>
      </c>
      <c r="E207" s="19">
        <v>8812.1</v>
      </c>
      <c r="F207" s="26">
        <v>8812.1</v>
      </c>
    </row>
    <row r="208" spans="1:6" ht="63">
      <c r="A208" s="20" t="s">
        <v>309</v>
      </c>
      <c r="B208" s="20" t="s">
        <v>290</v>
      </c>
      <c r="C208" s="21">
        <v>6900600</v>
      </c>
      <c r="D208" s="21">
        <v>6900600</v>
      </c>
      <c r="E208" s="19">
        <v>6900.6</v>
      </c>
      <c r="F208" s="26">
        <v>6900.6</v>
      </c>
    </row>
    <row r="209" spans="1:6" ht="126">
      <c r="A209" s="20" t="s">
        <v>99</v>
      </c>
      <c r="B209" s="20" t="s">
        <v>228</v>
      </c>
      <c r="C209" s="21">
        <v>1945500</v>
      </c>
      <c r="D209" s="21">
        <v>1945500</v>
      </c>
      <c r="E209" s="19">
        <v>1945.5</v>
      </c>
      <c r="F209" s="26">
        <v>1945.5</v>
      </c>
    </row>
    <row r="210" spans="1:6" ht="141.75">
      <c r="A210" s="20" t="s">
        <v>383</v>
      </c>
      <c r="B210" s="20" t="s">
        <v>96</v>
      </c>
      <c r="C210" s="21">
        <v>9719700</v>
      </c>
      <c r="D210" s="21">
        <v>9719700</v>
      </c>
      <c r="E210" s="19">
        <v>9719.7000000000007</v>
      </c>
      <c r="F210" s="26">
        <v>9719.7000000000007</v>
      </c>
    </row>
    <row r="211" spans="1:6" ht="47.25">
      <c r="A211" s="20" t="s">
        <v>107</v>
      </c>
      <c r="B211" s="20" t="s">
        <v>414</v>
      </c>
      <c r="C211" s="21">
        <v>228500</v>
      </c>
      <c r="D211" s="21">
        <v>228500</v>
      </c>
      <c r="E211" s="19">
        <v>228.5</v>
      </c>
      <c r="F211" s="26">
        <v>228.5</v>
      </c>
    </row>
    <row r="212" spans="1:6" ht="63">
      <c r="A212" s="20" t="s">
        <v>337</v>
      </c>
      <c r="B212" s="20" t="s">
        <v>324</v>
      </c>
      <c r="C212" s="21">
        <v>18889410</v>
      </c>
      <c r="D212" s="21">
        <v>18889410</v>
      </c>
      <c r="E212" s="19">
        <v>18889.400000000001</v>
      </c>
      <c r="F212" s="26">
        <v>18889.400000000001</v>
      </c>
    </row>
    <row r="213" spans="1:6" ht="63">
      <c r="A213" s="20" t="s">
        <v>208</v>
      </c>
      <c r="B213" s="20" t="s">
        <v>306</v>
      </c>
      <c r="C213" s="21">
        <v>34500000</v>
      </c>
      <c r="D213" s="21">
        <v>34500000</v>
      </c>
      <c r="E213" s="19">
        <v>34500</v>
      </c>
      <c r="F213" s="26">
        <v>34500</v>
      </c>
    </row>
    <row r="214" spans="1:6" ht="63">
      <c r="A214" s="20" t="s">
        <v>6</v>
      </c>
      <c r="B214" s="20" t="s">
        <v>174</v>
      </c>
      <c r="C214" s="21">
        <v>7700000</v>
      </c>
      <c r="D214" s="21">
        <v>7700000</v>
      </c>
      <c r="E214" s="19">
        <v>7700</v>
      </c>
      <c r="F214" s="26">
        <v>7700</v>
      </c>
    </row>
    <row r="215" spans="1:6" ht="78.75">
      <c r="A215" s="20" t="s">
        <v>221</v>
      </c>
      <c r="B215" s="20" t="s">
        <v>343</v>
      </c>
      <c r="C215" s="21">
        <v>9370000</v>
      </c>
      <c r="D215" s="21">
        <v>9370000</v>
      </c>
      <c r="E215" s="19">
        <v>9370</v>
      </c>
      <c r="F215" s="26">
        <v>9370</v>
      </c>
    </row>
    <row r="216" spans="1:6" ht="78.75">
      <c r="A216" s="20" t="s">
        <v>268</v>
      </c>
      <c r="B216" s="20" t="s">
        <v>341</v>
      </c>
      <c r="C216" s="21">
        <v>90000</v>
      </c>
      <c r="D216" s="21">
        <v>69800</v>
      </c>
      <c r="E216" s="19">
        <v>90</v>
      </c>
      <c r="F216" s="26">
        <v>69.8</v>
      </c>
    </row>
    <row r="217" spans="1:6" ht="78.75">
      <c r="A217" s="20" t="s">
        <v>93</v>
      </c>
      <c r="B217" s="20" t="s">
        <v>259</v>
      </c>
      <c r="C217" s="21">
        <v>268000</v>
      </c>
      <c r="D217" s="21">
        <v>268000</v>
      </c>
      <c r="E217" s="19">
        <v>268</v>
      </c>
      <c r="F217" s="26">
        <v>268</v>
      </c>
    </row>
    <row r="218" spans="1:6" ht="47.25">
      <c r="A218" s="20" t="s">
        <v>375</v>
      </c>
      <c r="B218" s="20" t="s">
        <v>132</v>
      </c>
      <c r="C218" s="21">
        <v>80000000</v>
      </c>
      <c r="D218" s="21">
        <v>80000000</v>
      </c>
      <c r="E218" s="19">
        <v>80000</v>
      </c>
      <c r="F218" s="26">
        <v>80000</v>
      </c>
    </row>
    <row r="219" spans="1:6" ht="78.75">
      <c r="A219" s="20" t="s">
        <v>373</v>
      </c>
      <c r="B219" s="20" t="s">
        <v>362</v>
      </c>
      <c r="C219" s="21">
        <v>1325666600</v>
      </c>
      <c r="D219" s="21">
        <v>1325666600</v>
      </c>
      <c r="E219" s="19">
        <v>1325666.6000000001</v>
      </c>
      <c r="F219" s="26">
        <v>1325666.6000000001</v>
      </c>
    </row>
    <row r="220" spans="1:6" ht="78.75">
      <c r="A220" s="20" t="s">
        <v>322</v>
      </c>
      <c r="B220" s="20" t="s">
        <v>274</v>
      </c>
      <c r="C220" s="21">
        <v>3909900</v>
      </c>
      <c r="D220" s="21">
        <v>3909900</v>
      </c>
      <c r="E220" s="19">
        <v>3909.9</v>
      </c>
      <c r="F220" s="26">
        <v>3909.9</v>
      </c>
    </row>
    <row r="221" spans="1:6" ht="157.5">
      <c r="A221" s="20" t="s">
        <v>264</v>
      </c>
      <c r="B221" s="20" t="s">
        <v>71</v>
      </c>
      <c r="C221" s="21">
        <v>1262537000</v>
      </c>
      <c r="D221" s="21">
        <v>1262537000</v>
      </c>
      <c r="E221" s="19">
        <v>1262537</v>
      </c>
      <c r="F221" s="26">
        <v>1262537</v>
      </c>
    </row>
    <row r="222" spans="1:6" ht="31.5">
      <c r="A222" s="20" t="s">
        <v>397</v>
      </c>
      <c r="B222" s="20" t="s">
        <v>399</v>
      </c>
      <c r="C222" s="21">
        <v>2208404575</v>
      </c>
      <c r="D222" s="21">
        <v>2208404575</v>
      </c>
      <c r="E222" s="19">
        <v>2208404.6</v>
      </c>
      <c r="F222" s="26">
        <v>2208404.6</v>
      </c>
    </row>
    <row r="223" spans="1:6" ht="31.5">
      <c r="A223" s="17" t="s">
        <v>292</v>
      </c>
      <c r="B223" s="17" t="s">
        <v>257</v>
      </c>
      <c r="C223" s="18">
        <v>107527910.55</v>
      </c>
      <c r="D223" s="18">
        <v>107519612.44</v>
      </c>
      <c r="E223" s="19">
        <f>E224</f>
        <v>107527.9</v>
      </c>
      <c r="F223" s="26">
        <f>F224</f>
        <v>107519.6</v>
      </c>
    </row>
    <row r="224" spans="1:6" ht="31.5">
      <c r="A224" s="17" t="s">
        <v>360</v>
      </c>
      <c r="B224" s="17" t="s">
        <v>170</v>
      </c>
      <c r="C224" s="18">
        <v>107527910.55</v>
      </c>
      <c r="D224" s="18">
        <v>107519612.44</v>
      </c>
      <c r="E224" s="19">
        <f>E225+E226+E227</f>
        <v>107527.9</v>
      </c>
      <c r="F224" s="26">
        <f>F225+F226+F227</f>
        <v>107519.6</v>
      </c>
    </row>
    <row r="225" spans="1:6" ht="47.25">
      <c r="A225" s="20" t="s">
        <v>379</v>
      </c>
      <c r="B225" s="20" t="s">
        <v>112</v>
      </c>
      <c r="C225" s="21">
        <v>17733804</v>
      </c>
      <c r="D225" s="21">
        <v>17733804</v>
      </c>
      <c r="E225" s="19">
        <v>17733.8</v>
      </c>
      <c r="F225" s="26">
        <v>17733.8</v>
      </c>
    </row>
    <row r="226" spans="1:6" ht="63">
      <c r="A226" s="20" t="s">
        <v>280</v>
      </c>
      <c r="B226" s="20" t="s">
        <v>83</v>
      </c>
      <c r="C226" s="21">
        <v>15477106.550000001</v>
      </c>
      <c r="D226" s="21">
        <v>15477106.550000001</v>
      </c>
      <c r="E226" s="19">
        <v>15477.1</v>
      </c>
      <c r="F226" s="26">
        <v>15477.1</v>
      </c>
    </row>
    <row r="227" spans="1:6" ht="78.75">
      <c r="A227" s="20" t="s">
        <v>222</v>
      </c>
      <c r="B227" s="20" t="s">
        <v>21</v>
      </c>
      <c r="C227" s="21">
        <v>74317000</v>
      </c>
      <c r="D227" s="21">
        <v>74308701.890000001</v>
      </c>
      <c r="E227" s="19">
        <v>74317</v>
      </c>
      <c r="F227" s="26">
        <v>74308.7</v>
      </c>
    </row>
    <row r="228" spans="1:6">
      <c r="A228" s="17" t="s">
        <v>413</v>
      </c>
      <c r="B228" s="17" t="s">
        <v>405</v>
      </c>
      <c r="C228" s="18">
        <v>53223201.969999999</v>
      </c>
      <c r="D228" s="18">
        <f>D229</f>
        <v>54591921.969999999</v>
      </c>
      <c r="E228" s="19">
        <f>E229</f>
        <v>53223.199999999997</v>
      </c>
      <c r="F228" s="26">
        <f>F229</f>
        <v>54591.9</v>
      </c>
    </row>
    <row r="229" spans="1:6" ht="31.5">
      <c r="A229" s="17" t="s">
        <v>9</v>
      </c>
      <c r="B229" s="17" t="s">
        <v>388</v>
      </c>
      <c r="C229" s="18">
        <v>53223201.969999999</v>
      </c>
      <c r="D229" s="18">
        <f>D230+D231</f>
        <v>54591921.969999999</v>
      </c>
      <c r="E229" s="19">
        <f>E230+E231</f>
        <v>53223.199999999997</v>
      </c>
      <c r="F229" s="26">
        <f>F230+F231</f>
        <v>54591.9</v>
      </c>
    </row>
    <row r="230" spans="1:6" ht="47.25">
      <c r="A230" s="20" t="s">
        <v>283</v>
      </c>
      <c r="B230" s="20" t="s">
        <v>251</v>
      </c>
      <c r="C230" s="21">
        <v>10332.969999999999</v>
      </c>
      <c r="D230" s="21">
        <v>10332.969999999999</v>
      </c>
      <c r="E230" s="19">
        <v>10.3</v>
      </c>
      <c r="F230" s="26">
        <v>10.3</v>
      </c>
    </row>
    <row r="231" spans="1:6" ht="31.5">
      <c r="A231" s="20" t="s">
        <v>9</v>
      </c>
      <c r="B231" s="20" t="s">
        <v>276</v>
      </c>
      <c r="C231" s="21">
        <v>53212869</v>
      </c>
      <c r="D231" s="21">
        <v>54581589</v>
      </c>
      <c r="E231" s="19">
        <v>53212.9</v>
      </c>
      <c r="F231" s="26">
        <v>54581.599999999999</v>
      </c>
    </row>
    <row r="232" spans="1:6" ht="94.5">
      <c r="A232" s="17" t="s">
        <v>90</v>
      </c>
      <c r="B232" s="17" t="s">
        <v>98</v>
      </c>
      <c r="C232" s="18">
        <v>23839389.190000001</v>
      </c>
      <c r="D232" s="18">
        <f>D233+D234</f>
        <v>23839389.190000001</v>
      </c>
      <c r="E232" s="19">
        <f>E233+E234</f>
        <v>23839.4</v>
      </c>
      <c r="F232" s="26">
        <f>F233+F234</f>
        <v>23839.4</v>
      </c>
    </row>
    <row r="233" spans="1:6" ht="63">
      <c r="A233" s="17" t="s">
        <v>372</v>
      </c>
      <c r="B233" s="17" t="s">
        <v>58</v>
      </c>
      <c r="C233" s="18">
        <v>9052972.3300000001</v>
      </c>
      <c r="D233" s="18">
        <f>D237+D239</f>
        <v>9052972.3300000001</v>
      </c>
      <c r="E233" s="19">
        <f>E237+E239</f>
        <v>9053</v>
      </c>
      <c r="F233" s="26">
        <f>F237+F239</f>
        <v>9053</v>
      </c>
    </row>
    <row r="234" spans="1:6" ht="31.5">
      <c r="A234" s="17" t="s">
        <v>59</v>
      </c>
      <c r="B234" s="17" t="s">
        <v>461</v>
      </c>
      <c r="C234" s="18">
        <v>14786416.859999999</v>
      </c>
      <c r="D234" s="18">
        <f>D235+D236+D238</f>
        <v>14786416.859999999</v>
      </c>
      <c r="E234" s="19">
        <f>E235+E236+E238</f>
        <v>14786.4</v>
      </c>
      <c r="F234" s="26">
        <f>F235+F236+F238</f>
        <v>14786.4</v>
      </c>
    </row>
    <row r="235" spans="1:6" ht="31.5">
      <c r="A235" s="20" t="s">
        <v>176</v>
      </c>
      <c r="B235" s="20" t="s">
        <v>20</v>
      </c>
      <c r="C235" s="21">
        <v>9469970.5700000003</v>
      </c>
      <c r="D235" s="21">
        <v>9469970.5700000003</v>
      </c>
      <c r="E235" s="19">
        <v>9470</v>
      </c>
      <c r="F235" s="26">
        <v>9470</v>
      </c>
    </row>
    <row r="236" spans="1:6" ht="31.5">
      <c r="A236" s="20" t="s">
        <v>109</v>
      </c>
      <c r="B236" s="20" t="s">
        <v>421</v>
      </c>
      <c r="C236" s="21">
        <v>3642223.23</v>
      </c>
      <c r="D236" s="21">
        <v>3642223.23</v>
      </c>
      <c r="E236" s="19">
        <v>3642.2</v>
      </c>
      <c r="F236" s="26">
        <v>3642.2</v>
      </c>
    </row>
    <row r="237" spans="1:6" ht="63">
      <c r="A237" s="20" t="s">
        <v>73</v>
      </c>
      <c r="B237" s="20" t="s">
        <v>427</v>
      </c>
      <c r="C237" s="21">
        <v>1814682.47</v>
      </c>
      <c r="D237" s="21">
        <v>1814682.47</v>
      </c>
      <c r="E237" s="19">
        <v>1814.7</v>
      </c>
      <c r="F237" s="26">
        <v>1814.7</v>
      </c>
    </row>
    <row r="238" spans="1:6" ht="31.5">
      <c r="A238" s="20" t="s">
        <v>182</v>
      </c>
      <c r="B238" s="20" t="s">
        <v>363</v>
      </c>
      <c r="C238" s="21">
        <v>1674223.06</v>
      </c>
      <c r="D238" s="21">
        <v>1674223.06</v>
      </c>
      <c r="E238" s="19">
        <v>1674.2</v>
      </c>
      <c r="F238" s="26">
        <v>1674.2</v>
      </c>
    </row>
    <row r="239" spans="1:6" ht="63">
      <c r="A239" s="20" t="s">
        <v>403</v>
      </c>
      <c r="B239" s="20" t="s">
        <v>456</v>
      </c>
      <c r="C239" s="21">
        <v>7238289.8600000003</v>
      </c>
      <c r="D239" s="21">
        <v>7238289.8600000003</v>
      </c>
      <c r="E239" s="19">
        <v>7238.3</v>
      </c>
      <c r="F239" s="26">
        <v>7238.3</v>
      </c>
    </row>
    <row r="240" spans="1:6" ht="47.25">
      <c r="A240" s="17" t="s">
        <v>155</v>
      </c>
      <c r="B240" s="17" t="s">
        <v>12</v>
      </c>
      <c r="C240" s="18">
        <v>-42369279.350000001</v>
      </c>
      <c r="D240" s="18">
        <f>D241</f>
        <v>-42369279.350000001</v>
      </c>
      <c r="E240" s="19">
        <f>E241</f>
        <v>-42369.3</v>
      </c>
      <c r="F240" s="26">
        <f>F241</f>
        <v>-42369.3</v>
      </c>
    </row>
    <row r="241" spans="1:6" ht="47.25">
      <c r="A241" s="20" t="s">
        <v>398</v>
      </c>
      <c r="B241" s="20" t="s">
        <v>436</v>
      </c>
      <c r="C241" s="21">
        <v>-42369279.350000001</v>
      </c>
      <c r="D241" s="21">
        <v>-42369279.350000001</v>
      </c>
      <c r="E241" s="19">
        <v>-42369.3</v>
      </c>
      <c r="F241" s="26">
        <v>-42369.3</v>
      </c>
    </row>
  </sheetData>
  <autoFilter ref="A9:F241"/>
  <mergeCells count="4">
    <mergeCell ref="A4:F4"/>
    <mergeCell ref="C6:D6"/>
    <mergeCell ref="B1:F1"/>
    <mergeCell ref="B2:F2"/>
  </mergeCells>
  <pageMargins left="0.98425196850393704" right="0.59055118110236227" top="0.59055118110236227" bottom="0.59055118110236227" header="0.31496062992125984" footer="0.31496062992125984"/>
  <pageSetup paperSize="9" scale="72" firstPageNumber="77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по кодам</vt:lpstr>
      <vt:lpstr>'Доходы по кодам'!Заголовки_для_печати</vt:lpstr>
      <vt:lpstr>'Доходы по кодам'!Область_печати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martynova</cp:lastModifiedBy>
  <cp:lastPrinted>2015-05-22T10:51:15Z</cp:lastPrinted>
  <dcterms:created xsi:type="dcterms:W3CDTF">2015-03-10T04:57:08Z</dcterms:created>
  <dcterms:modified xsi:type="dcterms:W3CDTF">2015-05-22T10:51:54Z</dcterms:modified>
</cp:coreProperties>
</file>