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320" windowHeight="13620"/>
  </bookViews>
  <sheets>
    <sheet name="Роспись_2" sheetId="2" r:id="rId1"/>
    <sheet name="Лист1" sheetId="3" r:id="rId2"/>
  </sheets>
  <definedNames>
    <definedName name="_xlnm.Print_Titles" localSheetId="0">Роспись_2!$11:$11</definedName>
    <definedName name="_xlnm.Print_Area" localSheetId="0">Роспись_2!$A$1:$AA$29</definedName>
  </definedNames>
  <calcPr calcId="125725"/>
</workbook>
</file>

<file path=xl/calcChain.xml><?xml version="1.0" encoding="utf-8"?>
<calcChain xmlns="http://schemas.openxmlformats.org/spreadsheetml/2006/main">
  <c r="N22" i="2"/>
  <c r="N21"/>
  <c r="N20"/>
  <c r="N19"/>
  <c r="N18"/>
  <c r="N17"/>
  <c r="N16"/>
  <c r="N15"/>
  <c r="N14"/>
  <c r="N13"/>
  <c r="N12"/>
  <c r="O24"/>
  <c r="O26" s="1"/>
  <c r="O28" s="1"/>
  <c r="N24" l="1"/>
  <c r="N26" s="1"/>
  <c r="N28" s="1"/>
  <c r="P24" l="1"/>
  <c r="P26"/>
  <c r="Q26"/>
  <c r="R26"/>
  <c r="Q28" l="1"/>
  <c r="R28"/>
  <c r="P28" l="1"/>
</calcChain>
</file>

<file path=xl/sharedStrings.xml><?xml version="1.0" encoding="utf-8"?>
<sst xmlns="http://schemas.openxmlformats.org/spreadsheetml/2006/main" count="64" uniqueCount="50">
  <si>
    <t xml:space="preserve">  Исполнитель             К.В Юркова</t>
  </si>
  <si>
    <t/>
  </si>
  <si>
    <t>1115120</t>
  </si>
  <si>
    <t>Минфин РА (все кроме содержания)</t>
  </si>
  <si>
    <t>МО "Шебалинский район"</t>
  </si>
  <si>
    <t xml:space="preserve">МО "Чойский район" </t>
  </si>
  <si>
    <t>МО"Чемальский район"</t>
  </si>
  <si>
    <t>МО "Усть-Коксинский район"</t>
  </si>
  <si>
    <t>МО "Усть-Канский район"</t>
  </si>
  <si>
    <t>МО "Улаганский район"</t>
  </si>
  <si>
    <t>МО "Турочакский район"</t>
  </si>
  <si>
    <t>МО "Онгудайский район"</t>
  </si>
  <si>
    <t>МО "Майминский район"</t>
  </si>
  <si>
    <t>МО "Кош-Агачский район"</t>
  </si>
  <si>
    <t>Источники внутр. и внешн.  Финансирования</t>
  </si>
  <si>
    <t>Отнесение к БА, ЛБО</t>
  </si>
  <si>
    <t>Интерфейс</t>
  </si>
  <si>
    <t>Вид изменений</t>
  </si>
  <si>
    <t>Главный распорядитель</t>
  </si>
  <si>
    <t>Распорядитель</t>
  </si>
  <si>
    <t>Организация</t>
  </si>
  <si>
    <t>Корреспондирующий КЭСР</t>
  </si>
  <si>
    <t>Роспись на 3 года</t>
  </si>
  <si>
    <t>Роспись на третий год</t>
  </si>
  <si>
    <t>Роспись на второй год</t>
  </si>
  <si>
    <t>Тип средств</t>
  </si>
  <si>
    <t>ЭКР</t>
  </si>
  <si>
    <t>КВР</t>
  </si>
  <si>
    <t>КЦСР</t>
  </si>
  <si>
    <t>ППП</t>
  </si>
  <si>
    <t>ФКР</t>
  </si>
  <si>
    <t>Дата док-та</t>
  </si>
  <si>
    <t>Дата док-та основания</t>
  </si>
  <si>
    <t>№ док-та основания</t>
  </si>
  <si>
    <t>Дата принятия</t>
  </si>
  <si>
    <t>Лицевой счет</t>
  </si>
  <si>
    <t>№ док-та</t>
  </si>
  <si>
    <t>Изменения (+;-)</t>
  </si>
  <si>
    <t>Итого по 512</t>
  </si>
  <si>
    <t>Итого по межбюждетным трансфертам</t>
  </si>
  <si>
    <t>Республики Алтай</t>
  </si>
  <si>
    <t>в рублях</t>
  </si>
  <si>
    <t>Сумма на 2015 год</t>
  </si>
  <si>
    <t xml:space="preserve">ПРИЛОЖЕНИЕ № 2 </t>
  </si>
  <si>
    <t>к приказу Министерства финансов</t>
  </si>
  <si>
    <t>от «   » июня  2016 г.  №    -п</t>
  </si>
  <si>
    <t xml:space="preserve">Изменения в Сводную бюджетную роспись расходов республиканского бюджета Республики Алтай в части предоставления межбюджетных трансфертов бюджетам муниципальных образований в Республике Алтай на 2016 год </t>
  </si>
  <si>
    <t>Сумма на 2016 год</t>
  </si>
  <si>
    <t>МО "г.Горно-Алтайск"</t>
  </si>
  <si>
    <t>Итого по 1110245800</t>
  </si>
</sst>
</file>

<file path=xl/styles.xml><?xml version="1.0" encoding="utf-8"?>
<styleSheet xmlns="http://schemas.openxmlformats.org/spreadsheetml/2006/main">
  <numFmts count="8">
    <numFmt numFmtId="164" formatCode="#,##0.00;[Red]\-#,##0.00;0.00"/>
    <numFmt numFmtId="165" formatCode="00\.00\.0"/>
    <numFmt numFmtId="166" formatCode="00\.00\.00"/>
    <numFmt numFmtId="167" formatCode="000"/>
    <numFmt numFmtId="168" formatCode="0000000"/>
    <numFmt numFmtId="169" formatCode="0000"/>
    <numFmt numFmtId="170" formatCode="000\.00\.000\.0"/>
    <numFmt numFmtId="171" formatCode="#,##0.00_ ;[Red]\-#,##0.00\ "/>
  </numFmts>
  <fonts count="1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3">
    <xf numFmtId="0" fontId="0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</cellStyleXfs>
  <cellXfs count="114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1" xfId="1" applyFont="1" applyBorder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164" fontId="3" fillId="2" borderId="4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4" fillId="0" borderId="9" xfId="1" applyNumberFormat="1" applyFont="1" applyFill="1" applyBorder="1" applyAlignment="1" applyProtection="1">
      <alignment horizontal="center"/>
      <protection hidden="1"/>
    </xf>
    <xf numFmtId="0" fontId="4" fillId="0" borderId="9" xfId="1" applyNumberFormat="1" applyFont="1" applyFill="1" applyBorder="1" applyAlignment="1" applyProtection="1">
      <alignment horizontal="center" wrapText="1"/>
      <protection hidden="1"/>
    </xf>
    <xf numFmtId="165" fontId="4" fillId="0" borderId="9" xfId="1" applyNumberFormat="1" applyFont="1" applyFill="1" applyBorder="1" applyAlignment="1" applyProtection="1">
      <alignment horizontal="center"/>
      <protection hidden="1"/>
    </xf>
    <xf numFmtId="166" fontId="4" fillId="0" borderId="9" xfId="1" applyNumberFormat="1" applyFont="1" applyFill="1" applyBorder="1" applyAlignment="1" applyProtection="1">
      <alignment horizontal="center" wrapText="1"/>
      <protection hidden="1"/>
    </xf>
    <xf numFmtId="167" fontId="4" fillId="0" borderId="9" xfId="1" applyNumberFormat="1" applyFont="1" applyFill="1" applyBorder="1" applyAlignment="1" applyProtection="1">
      <alignment horizontal="center"/>
      <protection hidden="1"/>
    </xf>
    <xf numFmtId="164" fontId="4" fillId="2" borderId="9" xfId="1" applyNumberFormat="1" applyFont="1" applyFill="1" applyBorder="1" applyAlignment="1" applyProtection="1">
      <protection hidden="1"/>
    </xf>
    <xf numFmtId="0" fontId="4" fillId="0" borderId="1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3" xfId="1" applyFont="1" applyBorder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2" fillId="0" borderId="0" xfId="1" applyFont="1" applyFill="1" applyProtection="1">
      <protection hidden="1"/>
    </xf>
    <xf numFmtId="164" fontId="4" fillId="0" borderId="11" xfId="1" applyNumberFormat="1" applyFont="1" applyFill="1" applyBorder="1" applyAlignment="1" applyProtection="1">
      <protection hidden="1"/>
    </xf>
    <xf numFmtId="164" fontId="4" fillId="0" borderId="10" xfId="1" applyNumberFormat="1" applyFont="1" applyFill="1" applyBorder="1" applyAlignment="1" applyProtection="1">
      <protection hidden="1"/>
    </xf>
    <xf numFmtId="0" fontId="2" fillId="0" borderId="1" xfId="1" applyFont="1" applyFill="1" applyBorder="1" applyProtection="1">
      <protection hidden="1"/>
    </xf>
    <xf numFmtId="0" fontId="1" fillId="0" borderId="0" xfId="1" applyFill="1"/>
    <xf numFmtId="0" fontId="3" fillId="0" borderId="8" xfId="1" applyNumberFormat="1" applyFont="1" applyFill="1" applyBorder="1" applyAlignment="1" applyProtection="1">
      <alignment wrapText="1"/>
      <protection hidden="1"/>
    </xf>
    <xf numFmtId="0" fontId="4" fillId="0" borderId="26" xfId="1" applyNumberFormat="1" applyFont="1" applyFill="1" applyBorder="1" applyAlignment="1" applyProtection="1">
      <alignment horizontal="center" wrapText="1"/>
      <protection hidden="1"/>
    </xf>
    <xf numFmtId="164" fontId="4" fillId="0" borderId="27" xfId="1" applyNumberFormat="1" applyFont="1" applyFill="1" applyBorder="1" applyAlignment="1" applyProtection="1">
      <protection hidden="1"/>
    </xf>
    <xf numFmtId="164" fontId="4" fillId="2" borderId="28" xfId="1" applyNumberFormat="1" applyFont="1" applyFill="1" applyBorder="1" applyAlignment="1" applyProtection="1">
      <protection hidden="1"/>
    </xf>
    <xf numFmtId="167" fontId="4" fillId="0" borderId="28" xfId="1" applyNumberFormat="1" applyFont="1" applyFill="1" applyBorder="1" applyAlignment="1" applyProtection="1">
      <alignment horizontal="center"/>
      <protection hidden="1"/>
    </xf>
    <xf numFmtId="166" fontId="4" fillId="0" borderId="28" xfId="1" applyNumberFormat="1" applyFont="1" applyFill="1" applyBorder="1" applyAlignment="1" applyProtection="1">
      <alignment horizontal="center" wrapText="1"/>
      <protection hidden="1"/>
    </xf>
    <xf numFmtId="165" fontId="4" fillId="0" borderId="28" xfId="1" applyNumberFormat="1" applyFont="1" applyFill="1" applyBorder="1" applyAlignment="1" applyProtection="1">
      <alignment horizontal="center"/>
      <protection hidden="1"/>
    </xf>
    <xf numFmtId="0" fontId="4" fillId="0" borderId="28" xfId="1" applyNumberFormat="1" applyFont="1" applyFill="1" applyBorder="1" applyAlignment="1" applyProtection="1">
      <alignment horizontal="center" wrapText="1"/>
      <protection hidden="1"/>
    </xf>
    <xf numFmtId="0" fontId="4" fillId="0" borderId="28" xfId="1" applyNumberFormat="1" applyFont="1" applyFill="1" applyBorder="1" applyAlignment="1" applyProtection="1">
      <alignment horizontal="center"/>
      <protection hidden="1"/>
    </xf>
    <xf numFmtId="170" fontId="4" fillId="0" borderId="11" xfId="1" applyNumberFormat="1" applyFont="1" applyFill="1" applyBorder="1" applyAlignment="1" applyProtection="1">
      <alignment horizontal="center"/>
      <protection hidden="1"/>
    </xf>
    <xf numFmtId="164" fontId="3" fillId="0" borderId="11" xfId="1" applyNumberFormat="1" applyFont="1" applyFill="1" applyBorder="1" applyAlignment="1" applyProtection="1">
      <alignment wrapText="1"/>
      <protection hidden="1"/>
    </xf>
    <xf numFmtId="171" fontId="3" fillId="0" borderId="3" xfId="1" applyNumberFormat="1" applyFont="1" applyFill="1" applyBorder="1" applyAlignment="1" applyProtection="1">
      <protection hidden="1"/>
    </xf>
    <xf numFmtId="0" fontId="3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3" fillId="0" borderId="24" xfId="1" applyNumberFormat="1" applyFont="1" applyFill="1" applyBorder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  <xf numFmtId="0" fontId="0" fillId="0" borderId="0" xfId="0"/>
    <xf numFmtId="169" fontId="4" fillId="0" borderId="11" xfId="2" applyNumberFormat="1" applyFont="1" applyFill="1" applyBorder="1" applyAlignment="1" applyProtection="1">
      <alignment horizontal="center"/>
      <protection hidden="1"/>
    </xf>
    <xf numFmtId="168" fontId="4" fillId="0" borderId="11" xfId="2" applyNumberFormat="1" applyFont="1" applyFill="1" applyBorder="1" applyAlignment="1" applyProtection="1">
      <alignment horizontal="center"/>
      <protection hidden="1"/>
    </xf>
    <xf numFmtId="167" fontId="4" fillId="0" borderId="11" xfId="2" applyNumberFormat="1" applyFont="1" applyFill="1" applyBorder="1" applyAlignment="1" applyProtection="1">
      <alignment horizontal="center"/>
      <protection hidden="1"/>
    </xf>
    <xf numFmtId="166" fontId="4" fillId="0" borderId="11" xfId="2" applyNumberFormat="1" applyFont="1" applyFill="1" applyBorder="1" applyAlignment="1" applyProtection="1">
      <alignment horizontal="center"/>
      <protection hidden="1"/>
    </xf>
    <xf numFmtId="0" fontId="3" fillId="0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0" borderId="11" xfId="1" applyNumberFormat="1" applyFont="1" applyFill="1" applyBorder="1" applyAlignment="1" applyProtection="1">
      <alignment horizontal="center"/>
      <protection hidden="1"/>
    </xf>
    <xf numFmtId="0" fontId="1" fillId="0" borderId="0" xfId="1" applyBorder="1"/>
    <xf numFmtId="164" fontId="4" fillId="0" borderId="23" xfId="1" applyNumberFormat="1" applyFont="1" applyFill="1" applyBorder="1" applyAlignment="1" applyProtection="1">
      <protection hidden="1"/>
    </xf>
    <xf numFmtId="164" fontId="7" fillId="0" borderId="31" xfId="1" applyNumberFormat="1" applyFont="1" applyFill="1" applyBorder="1" applyAlignment="1" applyProtection="1">
      <alignment horizontal="center"/>
      <protection hidden="1"/>
    </xf>
    <xf numFmtId="164" fontId="3" fillId="0" borderId="11" xfId="1" applyNumberFormat="1" applyFont="1" applyFill="1" applyBorder="1" applyAlignment="1" applyProtection="1">
      <alignment horizontal="center" wrapText="1"/>
      <protection hidden="1"/>
    </xf>
    <xf numFmtId="0" fontId="3" fillId="0" borderId="25" xfId="1" applyNumberFormat="1" applyFont="1" applyFill="1" applyBorder="1" applyAlignment="1" applyProtection="1">
      <alignment horizontal="center" wrapText="1"/>
      <protection hidden="1"/>
    </xf>
    <xf numFmtId="171" fontId="3" fillId="0" borderId="3" xfId="1" applyNumberFormat="1" applyFont="1" applyFill="1" applyBorder="1" applyAlignment="1" applyProtection="1">
      <alignment horizontal="center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1" xfId="1" applyFont="1" applyFill="1" applyBorder="1" applyAlignment="1" applyProtection="1">
      <alignment horizontal="center"/>
      <protection hidden="1"/>
    </xf>
    <xf numFmtId="0" fontId="1" fillId="0" borderId="0" xfId="1"/>
    <xf numFmtId="0" fontId="2" fillId="0" borderId="0" xfId="1" applyFont="1" applyProtection="1">
      <protection hidden="1"/>
    </xf>
    <xf numFmtId="171" fontId="4" fillId="0" borderId="32" xfId="1" applyNumberFormat="1" applyFont="1" applyFill="1" applyBorder="1" applyAlignment="1" applyProtection="1">
      <alignment horizontal="center"/>
      <protection hidden="1"/>
    </xf>
    <xf numFmtId="171" fontId="4" fillId="0" borderId="10" xfId="1" applyNumberFormat="1" applyFont="1" applyFill="1" applyBorder="1" applyAlignment="1" applyProtection="1">
      <alignment horizontal="center"/>
      <protection hidden="1"/>
    </xf>
    <xf numFmtId="171" fontId="3" fillId="0" borderId="11" xfId="1" applyNumberFormat="1" applyFont="1" applyFill="1" applyBorder="1" applyAlignment="1" applyProtection="1">
      <alignment horizontal="center" wrapText="1"/>
      <protection hidden="1"/>
    </xf>
    <xf numFmtId="171" fontId="3" fillId="0" borderId="24" xfId="1" applyNumberFormat="1" applyFont="1" applyFill="1" applyBorder="1" applyAlignment="1" applyProtection="1">
      <alignment horizontal="center" wrapText="1"/>
      <protection hidden="1"/>
    </xf>
    <xf numFmtId="171" fontId="3" fillId="0" borderId="25" xfId="1" applyNumberFormat="1" applyFont="1" applyFill="1" applyBorder="1" applyAlignment="1" applyProtection="1">
      <alignment horizontal="center" wrapText="1"/>
      <protection hidden="1"/>
    </xf>
    <xf numFmtId="164" fontId="4" fillId="0" borderId="6" xfId="2" applyNumberFormat="1" applyFont="1" applyFill="1" applyBorder="1" applyAlignment="1" applyProtection="1">
      <alignment horizontal="center"/>
      <protection hidden="1"/>
    </xf>
    <xf numFmtId="0" fontId="4" fillId="0" borderId="13" xfId="1" applyNumberFormat="1" applyFont="1" applyFill="1" applyBorder="1" applyAlignment="1" applyProtection="1">
      <alignment horizontal="center" wrapText="1"/>
      <protection hidden="1"/>
    </xf>
    <xf numFmtId="164" fontId="4" fillId="0" borderId="33" xfId="2" applyNumberFormat="1" applyFont="1" applyFill="1" applyBorder="1" applyAlignment="1" applyProtection="1">
      <alignment horizontal="center"/>
      <protection hidden="1"/>
    </xf>
    <xf numFmtId="164" fontId="4" fillId="0" borderId="34" xfId="2" applyNumberFormat="1" applyFont="1" applyFill="1" applyBorder="1" applyAlignment="1" applyProtection="1">
      <alignment horizontal="center"/>
      <protection hidden="1"/>
    </xf>
    <xf numFmtId="164" fontId="4" fillId="0" borderId="35" xfId="2" applyNumberFormat="1" applyFont="1" applyFill="1" applyBorder="1" applyAlignment="1" applyProtection="1">
      <alignment horizontal="center"/>
      <protection hidden="1"/>
    </xf>
    <xf numFmtId="171" fontId="7" fillId="0" borderId="36" xfId="1" applyNumberFormat="1" applyFont="1" applyFill="1" applyBorder="1" applyAlignment="1" applyProtection="1">
      <alignment horizontal="center"/>
      <protection hidden="1"/>
    </xf>
    <xf numFmtId="171" fontId="4" fillId="0" borderId="11" xfId="2" applyNumberFormat="1" applyFont="1" applyFill="1" applyBorder="1" applyAlignment="1" applyProtection="1">
      <alignment horizontal="center"/>
      <protection hidden="1"/>
    </xf>
    <xf numFmtId="170" fontId="4" fillId="0" borderId="37" xfId="2" applyNumberFormat="1" applyFont="1" applyFill="1" applyBorder="1" applyAlignment="1" applyProtection="1">
      <alignment horizontal="center"/>
      <protection hidden="1"/>
    </xf>
    <xf numFmtId="0" fontId="4" fillId="0" borderId="30" xfId="1" applyNumberFormat="1" applyFont="1" applyFill="1" applyBorder="1" applyAlignment="1" applyProtection="1">
      <alignment horizontal="center"/>
      <protection hidden="1"/>
    </xf>
    <xf numFmtId="167" fontId="4" fillId="0" borderId="30" xfId="2" applyNumberFormat="1" applyFont="1" applyFill="1" applyBorder="1" applyAlignment="1" applyProtection="1">
      <alignment horizontal="center"/>
      <protection hidden="1"/>
    </xf>
    <xf numFmtId="169" fontId="4" fillId="0" borderId="30" xfId="2" applyNumberFormat="1" applyFont="1" applyFill="1" applyBorder="1" applyAlignment="1" applyProtection="1">
      <alignment horizontal="center"/>
      <protection hidden="1"/>
    </xf>
    <xf numFmtId="168" fontId="4" fillId="0" borderId="30" xfId="2" applyNumberFormat="1" applyFont="1" applyFill="1" applyBorder="1" applyAlignment="1" applyProtection="1">
      <alignment horizontal="center"/>
      <protection hidden="1"/>
    </xf>
    <xf numFmtId="166" fontId="4" fillId="0" borderId="30" xfId="2" applyNumberFormat="1" applyFont="1" applyFill="1" applyBorder="1" applyAlignment="1" applyProtection="1">
      <alignment horizontal="center"/>
      <protection hidden="1"/>
    </xf>
    <xf numFmtId="171" fontId="4" fillId="0" borderId="30" xfId="2" applyNumberFormat="1" applyFont="1" applyFill="1" applyBorder="1" applyAlignment="1" applyProtection="1">
      <alignment horizontal="center"/>
      <protection hidden="1"/>
    </xf>
    <xf numFmtId="170" fontId="4" fillId="0" borderId="12" xfId="2" applyNumberFormat="1" applyFont="1" applyFill="1" applyBorder="1" applyAlignment="1" applyProtection="1">
      <alignment horizontal="center"/>
      <protection hidden="1"/>
    </xf>
    <xf numFmtId="0" fontId="4" fillId="0" borderId="39" xfId="1" applyNumberFormat="1" applyFont="1" applyFill="1" applyBorder="1" applyAlignment="1" applyProtection="1">
      <alignment horizontal="center"/>
      <protection hidden="1"/>
    </xf>
    <xf numFmtId="167" fontId="4" fillId="0" borderId="39" xfId="2" applyNumberFormat="1" applyFont="1" applyFill="1" applyBorder="1" applyAlignment="1" applyProtection="1">
      <alignment horizontal="center"/>
      <protection hidden="1"/>
    </xf>
    <xf numFmtId="169" fontId="4" fillId="0" borderId="39" xfId="2" applyNumberFormat="1" applyFont="1" applyFill="1" applyBorder="1" applyAlignment="1" applyProtection="1">
      <alignment horizontal="center"/>
      <protection hidden="1"/>
    </xf>
    <xf numFmtId="168" fontId="4" fillId="0" borderId="39" xfId="2" applyNumberFormat="1" applyFont="1" applyFill="1" applyBorder="1" applyAlignment="1" applyProtection="1">
      <alignment horizontal="center"/>
      <protection hidden="1"/>
    </xf>
    <xf numFmtId="166" fontId="4" fillId="0" borderId="39" xfId="2" applyNumberFormat="1" applyFont="1" applyFill="1" applyBorder="1" applyAlignment="1" applyProtection="1">
      <alignment horizontal="center"/>
      <protection hidden="1"/>
    </xf>
    <xf numFmtId="171" fontId="4" fillId="0" borderId="39" xfId="2" applyNumberFormat="1" applyFont="1" applyFill="1" applyBorder="1" applyAlignment="1" applyProtection="1">
      <alignment horizontal="center"/>
      <protection hidden="1"/>
    </xf>
    <xf numFmtId="171" fontId="4" fillId="0" borderId="40" xfId="1" applyNumberFormat="1" applyFont="1" applyFill="1" applyBorder="1" applyAlignment="1" applyProtection="1">
      <alignment horizontal="center"/>
      <protection hidden="1"/>
    </xf>
    <xf numFmtId="170" fontId="4" fillId="0" borderId="38" xfId="3" applyNumberFormat="1" applyFont="1" applyFill="1" applyBorder="1" applyAlignment="1" applyProtection="1">
      <alignment horizontal="center"/>
      <protection hidden="1"/>
    </xf>
    <xf numFmtId="0" fontId="7" fillId="0" borderId="21" xfId="1" applyNumberFormat="1" applyFont="1" applyFill="1" applyBorder="1" applyAlignment="1" applyProtection="1">
      <alignment horizontal="center"/>
      <protection hidden="1"/>
    </xf>
    <xf numFmtId="0" fontId="3" fillId="0" borderId="21" xfId="1" applyNumberFormat="1" applyFont="1" applyFill="1" applyBorder="1" applyAlignment="1" applyProtection="1">
      <alignment horizontal="center"/>
      <protection hidden="1"/>
    </xf>
    <xf numFmtId="0" fontId="3" fillId="0" borderId="24" xfId="1" applyNumberFormat="1" applyFont="1" applyFill="1" applyBorder="1" applyAlignment="1" applyProtection="1">
      <alignment horizontal="center" wrapText="1"/>
      <protection hidden="1"/>
    </xf>
    <xf numFmtId="164" fontId="3" fillId="2" borderId="7" xfId="1" applyNumberFormat="1" applyFont="1" applyFill="1" applyBorder="1" applyAlignment="1" applyProtection="1">
      <protection hidden="1"/>
    </xf>
    <xf numFmtId="170" fontId="3" fillId="0" borderId="5" xfId="1" applyNumberFormat="1" applyFont="1" applyFill="1" applyBorder="1" applyAlignment="1" applyProtection="1">
      <alignment horizontal="center"/>
      <protection hidden="1"/>
    </xf>
    <xf numFmtId="170" fontId="7" fillId="0" borderId="3" xfId="1" applyNumberFormat="1" applyFont="1" applyFill="1" applyBorder="1" applyAlignment="1" applyProtection="1">
      <alignment horizontal="center"/>
      <protection hidden="1"/>
    </xf>
    <xf numFmtId="0" fontId="10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8" fillId="0" borderId="3" xfId="1" applyFont="1" applyFill="1" applyBorder="1" applyAlignment="1" applyProtection="1">
      <alignment horizontal="right"/>
      <protection hidden="1"/>
    </xf>
  </cellXfs>
  <cellStyles count="93">
    <cellStyle name="Обычный" xfId="0" builtinId="0"/>
    <cellStyle name="Обычный 2" xfId="1"/>
    <cellStyle name="Обычный 2 2" xfId="2"/>
    <cellStyle name="Обычный 2 2 2" xfId="6"/>
    <cellStyle name="Обычный 2 2 2 2" xfId="7"/>
    <cellStyle name="Обычный 2 2 2 2 2" xfId="18"/>
    <cellStyle name="Обычный 2 2 2 2 2 2" xfId="19"/>
    <cellStyle name="Обычный 2 2 2 2 2 2 2" xfId="55"/>
    <cellStyle name="Обычный 2 2 2 2 2 2 2 2" xfId="56"/>
    <cellStyle name="Обычный 2 2 2 2 2 2 2 3" xfId="89"/>
    <cellStyle name="Обычный 2 2 2 2 2 2 3" xfId="88"/>
    <cellStyle name="Обычный 2 2 2 2 2 3" xfId="38"/>
    <cellStyle name="Обычный 2 2 2 2 2 4" xfId="71"/>
    <cellStyle name="Обычный 2 2 2 2 3" xfId="25"/>
    <cellStyle name="Обычный 2 2 2 2 3 2" xfId="61"/>
    <cellStyle name="Обычный 2 2 2 2 4" xfId="37"/>
    <cellStyle name="Обычный 2 2 2 2 4 2" xfId="46"/>
    <cellStyle name="Обычный 2 2 2 2 4 3" xfId="79"/>
    <cellStyle name="Обычный 2 2 2 2 5" xfId="70"/>
    <cellStyle name="Обычный 2 2 2 3" xfId="9"/>
    <cellStyle name="Обычный 2 2 2 3 2" xfId="21"/>
    <cellStyle name="Обычный 2 2 2 3 3" xfId="40"/>
    <cellStyle name="Обычный 2 2 2 3 4" xfId="73"/>
    <cellStyle name="Обычный 2 2 2 4" xfId="13"/>
    <cellStyle name="Обычный 2 2 2 4 2" xfId="24"/>
    <cellStyle name="Обычный 2 2 2 4 2 2" xfId="51"/>
    <cellStyle name="Обычный 2 2 2 4 2 2 2" xfId="60"/>
    <cellStyle name="Обычный 2 2 2 4 2 2 3" xfId="92"/>
    <cellStyle name="Обычный 2 2 2 4 2 3" xfId="84"/>
    <cellStyle name="Обычный 2 2 2 4 3" xfId="42"/>
    <cellStyle name="Обычный 2 2 2 4 4" xfId="75"/>
    <cellStyle name="Обычный 2 2 2 5" xfId="31"/>
    <cellStyle name="Обычный 2 2 2 5 2" xfId="45"/>
    <cellStyle name="Обычный 2 2 2 5 3" xfId="78"/>
    <cellStyle name="Обычный 2 2 2 6" xfId="64"/>
    <cellStyle name="Обычный 2 2 3" xfId="8"/>
    <cellStyle name="Обычный 2 2 3 2" xfId="15"/>
    <cellStyle name="Обычный 2 2 3 2 2" xfId="20"/>
    <cellStyle name="Обычный 2 2 3 2 2 2" xfId="53"/>
    <cellStyle name="Обычный 2 2 3 2 2 2 2" xfId="57"/>
    <cellStyle name="Обычный 2 2 3 2 2 2 3" xfId="90"/>
    <cellStyle name="Обычный 2 2 3 2 2 3" xfId="86"/>
    <cellStyle name="Обычный 2 2 3 2 3" xfId="39"/>
    <cellStyle name="Обычный 2 2 3 2 4" xfId="72"/>
    <cellStyle name="Обычный 2 2 3 3" xfId="26"/>
    <cellStyle name="Обычный 2 2 3 4" xfId="33"/>
    <cellStyle name="Обычный 2 2 3 4 2" xfId="47"/>
    <cellStyle name="Обычный 2 2 3 4 3" xfId="80"/>
    <cellStyle name="Обычный 2 2 3 5" xfId="66"/>
    <cellStyle name="Обычный 2 2 4" xfId="12"/>
    <cellStyle name="Обычный 2 2 4 2" xfId="22"/>
    <cellStyle name="Обычный 2 2 4 2 2" xfId="50"/>
    <cellStyle name="Обычный 2 2 4 2 2 2" xfId="58"/>
    <cellStyle name="Обычный 2 2 4 2 2 3" xfId="91"/>
    <cellStyle name="Обычный 2 2 4 2 3" xfId="83"/>
    <cellStyle name="Обычный 2 2 4 3" xfId="41"/>
    <cellStyle name="Обычный 2 2 4 4" xfId="74"/>
    <cellStyle name="Обычный 2 2 5" xfId="30"/>
    <cellStyle name="Обычный 2 2 5 2" xfId="34"/>
    <cellStyle name="Обычный 2 2 5 3" xfId="67"/>
    <cellStyle name="Обычный 2 2 6" xfId="63"/>
    <cellStyle name="Обычный 2 3" xfId="3"/>
    <cellStyle name="Обычный 2 4" xfId="5"/>
    <cellStyle name="Обычный 2 4 2" xfId="14"/>
    <cellStyle name="Обычный 2 4 2 2" xfId="17"/>
    <cellStyle name="Обычный 2 4 2 2 2" xfId="52"/>
    <cellStyle name="Обычный 2 4 2 2 2 2" xfId="54"/>
    <cellStyle name="Обычный 2 4 2 2 2 3" xfId="87"/>
    <cellStyle name="Обычный 2 4 2 2 3" xfId="85"/>
    <cellStyle name="Обычный 2 4 2 3" xfId="36"/>
    <cellStyle name="Обычный 2 4 2 4" xfId="69"/>
    <cellStyle name="Обычный 2 4 3" xfId="23"/>
    <cellStyle name="Обычный 2 4 3 2" xfId="59"/>
    <cellStyle name="Обычный 2 4 4" xfId="32"/>
    <cellStyle name="Обычный 2 4 4 2" xfId="44"/>
    <cellStyle name="Обычный 2 4 4 3" xfId="77"/>
    <cellStyle name="Обычный 2 4 5" xfId="65"/>
    <cellStyle name="Обычный 2 5" xfId="4"/>
    <cellStyle name="Обычный 2 5 2" xfId="16"/>
    <cellStyle name="Обычный 2 5 3" xfId="35"/>
    <cellStyle name="Обычный 2 5 4" xfId="68"/>
    <cellStyle name="Обычный 2 6" xfId="10"/>
    <cellStyle name="Обычный 2 6 2" xfId="11"/>
    <cellStyle name="Обычный 2 6 2 2" xfId="48"/>
    <cellStyle name="Обычный 2 6 2 2 2" xfId="49"/>
    <cellStyle name="Обычный 2 6 2 2 3" xfId="82"/>
    <cellStyle name="Обычный 2 6 2 3" xfId="81"/>
    <cellStyle name="Обычный 2 6 3" xfId="29"/>
    <cellStyle name="Обычный 2 6 4" xfId="62"/>
    <cellStyle name="Обычный 2 7" xfId="28"/>
    <cellStyle name="Обычный 2 7 2" xfId="43"/>
    <cellStyle name="Обычный 2 7 3" xfId="76"/>
    <cellStyle name="Обычный 2 8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"/>
  <sheetViews>
    <sheetView showGridLines="0" tabSelected="1" view="pageBreakPreview" zoomScale="110" zoomScaleSheetLayoutView="110" workbookViewId="0">
      <selection activeCell="N28" sqref="N28"/>
    </sheetView>
  </sheetViews>
  <sheetFormatPr defaultRowHeight="11.25"/>
  <cols>
    <col min="1" max="1" width="1.28515625" style="1" customWidth="1"/>
    <col min="2" max="2" width="0" style="1" hidden="1" customWidth="1"/>
    <col min="3" max="3" width="35.140625" style="1" customWidth="1"/>
    <col min="4" max="7" width="0" style="1" hidden="1" customWidth="1"/>
    <col min="8" max="9" width="4.85546875" style="1" customWidth="1"/>
    <col min="10" max="10" width="9.7109375" style="1" customWidth="1"/>
    <col min="11" max="11" width="3.7109375" style="1" customWidth="1"/>
    <col min="12" max="12" width="4.42578125" style="1" customWidth="1"/>
    <col min="13" max="13" width="7.85546875" style="1" customWidth="1"/>
    <col min="14" max="14" width="18.140625" style="1" customWidth="1"/>
    <col min="15" max="15" width="20.28515625" style="71" customWidth="1"/>
    <col min="16" max="16" width="18.42578125" style="39" hidden="1" customWidth="1"/>
    <col min="17" max="17" width="12.7109375" style="39" hidden="1" customWidth="1"/>
    <col min="18" max="18" width="12.5703125" style="39" hidden="1" customWidth="1"/>
    <col min="19" max="28" width="9.140625" style="1" hidden="1" customWidth="1"/>
    <col min="29" max="29" width="1.140625" style="1" customWidth="1"/>
    <col min="30" max="33" width="6.85546875" style="1" customWidth="1"/>
    <col min="34" max="34" width="7.85546875" style="1" customWidth="1"/>
    <col min="35" max="35" width="5.85546875" style="1" customWidth="1"/>
    <col min="36" max="37" width="7.85546875" style="1" customWidth="1"/>
    <col min="38" max="50" width="17.7109375" style="1" customWidth="1"/>
    <col min="51" max="200" width="7.85546875" style="1" customWidth="1"/>
    <col min="201" max="16384" width="9.140625" style="1"/>
  </cols>
  <sheetData>
    <row r="1" spans="1:38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11"/>
      <c r="O1" s="111"/>
      <c r="P1" s="111"/>
      <c r="Q1" s="35"/>
      <c r="R1" s="35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8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12" t="s">
        <v>43</v>
      </c>
      <c r="O2" s="112"/>
      <c r="P2" s="112"/>
      <c r="Q2" s="35"/>
      <c r="R2" s="35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8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12" t="s">
        <v>44</v>
      </c>
      <c r="O3" s="112"/>
      <c r="P3" s="112"/>
      <c r="Q3" s="35"/>
      <c r="R3" s="35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12" t="s">
        <v>40</v>
      </c>
      <c r="O4" s="112"/>
      <c r="P4" s="112"/>
      <c r="Q4" s="35"/>
      <c r="R4" s="35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8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12" t="s">
        <v>45</v>
      </c>
      <c r="O5" s="112"/>
      <c r="P5" s="112"/>
      <c r="Q5" s="35"/>
      <c r="R5" s="35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8" ht="15" customHeight="1">
      <c r="A6" s="34"/>
      <c r="B6" s="33"/>
      <c r="C6" s="107" t="s">
        <v>46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8" ht="4.5" customHeight="1">
      <c r="A7" s="31"/>
      <c r="B7" s="32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38" ht="409.6" hidden="1" customHeight="1">
      <c r="A8" s="17"/>
      <c r="B8" s="29">
        <v>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8" ht="41.25" customHeight="1">
      <c r="A9" s="31"/>
      <c r="B9" s="32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38" ht="15" customHeight="1" thickBot="1">
      <c r="A10" s="108" t="s">
        <v>1</v>
      </c>
      <c r="B10" s="109"/>
      <c r="C10" s="110"/>
      <c r="D10" s="110"/>
      <c r="E10" s="110"/>
      <c r="F10" s="110"/>
      <c r="G10" s="53"/>
      <c r="H10" s="30"/>
      <c r="I10" s="29"/>
      <c r="J10" s="29"/>
      <c r="K10" s="29"/>
      <c r="L10" s="29"/>
      <c r="M10" s="53"/>
      <c r="N10" s="113" t="s">
        <v>41</v>
      </c>
      <c r="O10" s="113"/>
      <c r="P10" s="113"/>
      <c r="Q10" s="35"/>
      <c r="R10" s="35"/>
      <c r="S10" s="2"/>
      <c r="T10" s="2"/>
      <c r="U10" s="2"/>
      <c r="V10" s="2"/>
      <c r="W10" s="28"/>
      <c r="X10" s="28"/>
      <c r="Y10" s="2"/>
      <c r="Z10" s="2"/>
      <c r="AA10" s="2"/>
      <c r="AB10" s="2"/>
      <c r="AC10" s="2"/>
    </row>
    <row r="11" spans="1:38" ht="42.75" customHeight="1" thickBot="1">
      <c r="A11" s="27"/>
      <c r="B11" s="25" t="s">
        <v>36</v>
      </c>
      <c r="C11" s="22" t="s">
        <v>35</v>
      </c>
      <c r="D11" s="22" t="s">
        <v>34</v>
      </c>
      <c r="E11" s="22" t="s">
        <v>33</v>
      </c>
      <c r="F11" s="22" t="s">
        <v>32</v>
      </c>
      <c r="G11" s="22" t="s">
        <v>31</v>
      </c>
      <c r="H11" s="21" t="s">
        <v>29</v>
      </c>
      <c r="I11" s="21" t="s">
        <v>30</v>
      </c>
      <c r="J11" s="19" t="s">
        <v>28</v>
      </c>
      <c r="K11" s="22" t="s">
        <v>27</v>
      </c>
      <c r="L11" s="22" t="s">
        <v>26</v>
      </c>
      <c r="M11" s="22" t="s">
        <v>25</v>
      </c>
      <c r="N11" s="22" t="s">
        <v>37</v>
      </c>
      <c r="O11" s="21" t="s">
        <v>47</v>
      </c>
      <c r="P11" s="26" t="s">
        <v>42</v>
      </c>
      <c r="Q11" s="24" t="s">
        <v>24</v>
      </c>
      <c r="R11" s="26" t="s">
        <v>23</v>
      </c>
      <c r="S11" s="52" t="s">
        <v>22</v>
      </c>
      <c r="T11" s="21" t="s">
        <v>21</v>
      </c>
      <c r="U11" s="20" t="s">
        <v>20</v>
      </c>
      <c r="V11" s="20" t="s">
        <v>19</v>
      </c>
      <c r="W11" s="23" t="s">
        <v>18</v>
      </c>
      <c r="X11" s="22" t="s">
        <v>17</v>
      </c>
      <c r="Y11" s="21" t="s">
        <v>16</v>
      </c>
      <c r="Z11" s="20" t="s">
        <v>15</v>
      </c>
      <c r="AA11" s="19"/>
      <c r="AB11" s="18" t="s">
        <v>14</v>
      </c>
      <c r="AC11" s="17" t="s">
        <v>1</v>
      </c>
      <c r="AD11" s="61"/>
      <c r="AE11" s="61"/>
      <c r="AF11" s="61"/>
      <c r="AG11" s="61"/>
      <c r="AH11" s="61"/>
      <c r="AI11" s="61"/>
      <c r="AJ11" s="61"/>
      <c r="AK11" s="61"/>
      <c r="AL11" s="61"/>
    </row>
    <row r="12" spans="1:38" ht="12.75" customHeight="1">
      <c r="A12" s="9"/>
      <c r="B12" s="79"/>
      <c r="C12" s="85" t="s">
        <v>13</v>
      </c>
      <c r="D12" s="86"/>
      <c r="E12" s="86"/>
      <c r="F12" s="86"/>
      <c r="G12" s="86"/>
      <c r="H12" s="87">
        <v>906</v>
      </c>
      <c r="I12" s="88">
        <v>1402</v>
      </c>
      <c r="J12" s="89">
        <v>1110245800</v>
      </c>
      <c r="K12" s="87">
        <v>512</v>
      </c>
      <c r="L12" s="87">
        <v>251</v>
      </c>
      <c r="M12" s="90">
        <v>10102</v>
      </c>
      <c r="N12" s="91">
        <f>O12</f>
        <v>25216300</v>
      </c>
      <c r="O12" s="73">
        <v>25216300</v>
      </c>
      <c r="P12" s="80">
        <v>5936800</v>
      </c>
      <c r="Q12" s="36">
        <v>40900</v>
      </c>
      <c r="R12" s="37">
        <v>40900</v>
      </c>
      <c r="S12" s="15"/>
      <c r="T12" s="14"/>
      <c r="U12" s="13"/>
      <c r="V12" s="13"/>
      <c r="W12" s="13"/>
      <c r="X12" s="12"/>
      <c r="Y12" s="11">
        <v>260</v>
      </c>
      <c r="Z12" s="10"/>
      <c r="AA12" s="10">
        <v>1</v>
      </c>
      <c r="AB12" s="10"/>
      <c r="AC12" s="5" t="s">
        <v>1</v>
      </c>
      <c r="AD12" s="63"/>
      <c r="AE12" s="63"/>
      <c r="AF12" s="63"/>
      <c r="AG12" s="63"/>
      <c r="AH12" s="63"/>
      <c r="AI12" s="63"/>
      <c r="AJ12" s="63"/>
      <c r="AK12" s="63"/>
      <c r="AL12" s="63"/>
    </row>
    <row r="13" spans="1:38" ht="12.75" customHeight="1">
      <c r="A13" s="9"/>
      <c r="B13" s="79"/>
      <c r="C13" s="92" t="s">
        <v>12</v>
      </c>
      <c r="D13" s="16"/>
      <c r="E13" s="16"/>
      <c r="F13" s="16"/>
      <c r="G13" s="16"/>
      <c r="H13" s="59">
        <v>906</v>
      </c>
      <c r="I13" s="57">
        <v>1402</v>
      </c>
      <c r="J13" s="58">
        <v>1110245800</v>
      </c>
      <c r="K13" s="59">
        <v>512</v>
      </c>
      <c r="L13" s="59">
        <v>251</v>
      </c>
      <c r="M13" s="60">
        <v>10102</v>
      </c>
      <c r="N13" s="84">
        <f t="shared" ref="N13:N22" si="0">O13</f>
        <v>17935800</v>
      </c>
      <c r="O13" s="74">
        <v>17935800</v>
      </c>
      <c r="P13" s="81">
        <v>9592000</v>
      </c>
      <c r="Q13" s="36">
        <v>54500</v>
      </c>
      <c r="R13" s="37">
        <v>54500</v>
      </c>
      <c r="S13" s="15"/>
      <c r="T13" s="14"/>
      <c r="U13" s="13"/>
      <c r="V13" s="13"/>
      <c r="W13" s="13"/>
      <c r="X13" s="12"/>
      <c r="Y13" s="11">
        <v>260</v>
      </c>
      <c r="Z13" s="10"/>
      <c r="AA13" s="10">
        <v>1</v>
      </c>
      <c r="AB13" s="10"/>
      <c r="AC13" s="5" t="s">
        <v>1</v>
      </c>
      <c r="AD13" s="63"/>
      <c r="AE13" s="63"/>
      <c r="AF13" s="63"/>
      <c r="AG13" s="63"/>
      <c r="AH13" s="63"/>
      <c r="AI13" s="63"/>
      <c r="AJ13" s="63"/>
      <c r="AK13" s="63"/>
      <c r="AL13" s="63"/>
    </row>
    <row r="14" spans="1:38" ht="12.75" customHeight="1">
      <c r="A14" s="9"/>
      <c r="B14" s="79"/>
      <c r="C14" s="92" t="s">
        <v>11</v>
      </c>
      <c r="D14" s="16"/>
      <c r="E14" s="16"/>
      <c r="F14" s="16"/>
      <c r="G14" s="16"/>
      <c r="H14" s="59">
        <v>906</v>
      </c>
      <c r="I14" s="57">
        <v>1402</v>
      </c>
      <c r="J14" s="58">
        <v>1110245800</v>
      </c>
      <c r="K14" s="59">
        <v>512</v>
      </c>
      <c r="L14" s="59">
        <v>251</v>
      </c>
      <c r="M14" s="60">
        <v>10102</v>
      </c>
      <c r="N14" s="84">
        <f t="shared" si="0"/>
        <v>16033900</v>
      </c>
      <c r="O14" s="74">
        <v>16033900</v>
      </c>
      <c r="P14" s="81">
        <v>4630000</v>
      </c>
      <c r="Q14" s="36">
        <v>27200</v>
      </c>
      <c r="R14" s="37">
        <v>27200</v>
      </c>
      <c r="S14" s="15"/>
      <c r="T14" s="14"/>
      <c r="U14" s="13"/>
      <c r="V14" s="13"/>
      <c r="W14" s="13"/>
      <c r="X14" s="12"/>
      <c r="Y14" s="11">
        <v>260</v>
      </c>
      <c r="Z14" s="10"/>
      <c r="AA14" s="10">
        <v>1</v>
      </c>
      <c r="AB14" s="10"/>
      <c r="AC14" s="5" t="s">
        <v>1</v>
      </c>
      <c r="AD14" s="63"/>
      <c r="AE14" s="63"/>
      <c r="AF14" s="63"/>
      <c r="AG14" s="63"/>
      <c r="AH14" s="63"/>
      <c r="AI14" s="63"/>
      <c r="AJ14" s="63"/>
      <c r="AK14" s="63"/>
      <c r="AL14" s="63"/>
    </row>
    <row r="15" spans="1:38" ht="12.75" customHeight="1">
      <c r="A15" s="9"/>
      <c r="B15" s="79"/>
      <c r="C15" s="92" t="s">
        <v>10</v>
      </c>
      <c r="D15" s="16"/>
      <c r="E15" s="16"/>
      <c r="F15" s="16"/>
      <c r="G15" s="16"/>
      <c r="H15" s="59">
        <v>906</v>
      </c>
      <c r="I15" s="57">
        <v>1402</v>
      </c>
      <c r="J15" s="58">
        <v>1110245800</v>
      </c>
      <c r="K15" s="59">
        <v>512</v>
      </c>
      <c r="L15" s="59">
        <v>251</v>
      </c>
      <c r="M15" s="60">
        <v>10102</v>
      </c>
      <c r="N15" s="84">
        <f t="shared" si="0"/>
        <v>9219400</v>
      </c>
      <c r="O15" s="74">
        <v>9219400</v>
      </c>
      <c r="P15" s="81">
        <v>3942500</v>
      </c>
      <c r="Q15" s="36">
        <v>27200</v>
      </c>
      <c r="R15" s="37">
        <v>27200</v>
      </c>
      <c r="S15" s="15"/>
      <c r="T15" s="14"/>
      <c r="U15" s="13"/>
      <c r="V15" s="13"/>
      <c r="W15" s="13"/>
      <c r="X15" s="12"/>
      <c r="Y15" s="11">
        <v>260</v>
      </c>
      <c r="Z15" s="10"/>
      <c r="AA15" s="10">
        <v>1</v>
      </c>
      <c r="AB15" s="10"/>
      <c r="AC15" s="5" t="s">
        <v>1</v>
      </c>
      <c r="AD15" s="63"/>
      <c r="AE15" s="63"/>
      <c r="AF15" s="63"/>
      <c r="AG15" s="63"/>
      <c r="AH15" s="63"/>
      <c r="AI15" s="63"/>
      <c r="AJ15" s="63"/>
      <c r="AK15" s="63"/>
      <c r="AL15" s="63"/>
    </row>
    <row r="16" spans="1:38" ht="12.75" customHeight="1">
      <c r="A16" s="9"/>
      <c r="B16" s="79"/>
      <c r="C16" s="92" t="s">
        <v>9</v>
      </c>
      <c r="D16" s="16"/>
      <c r="E16" s="16"/>
      <c r="F16" s="16"/>
      <c r="G16" s="16"/>
      <c r="H16" s="59">
        <v>906</v>
      </c>
      <c r="I16" s="57">
        <v>1402</v>
      </c>
      <c r="J16" s="58">
        <v>1110245800</v>
      </c>
      <c r="K16" s="59">
        <v>512</v>
      </c>
      <c r="L16" s="59">
        <v>251</v>
      </c>
      <c r="M16" s="60">
        <v>10102</v>
      </c>
      <c r="N16" s="84">
        <f t="shared" si="0"/>
        <v>21154500</v>
      </c>
      <c r="O16" s="74">
        <v>21154500</v>
      </c>
      <c r="P16" s="81">
        <v>3609500</v>
      </c>
      <c r="Q16" s="36">
        <v>40900</v>
      </c>
      <c r="R16" s="37">
        <v>40900</v>
      </c>
      <c r="S16" s="15"/>
      <c r="T16" s="14"/>
      <c r="U16" s="13"/>
      <c r="V16" s="13"/>
      <c r="W16" s="13"/>
      <c r="X16" s="12"/>
      <c r="Y16" s="11">
        <v>260</v>
      </c>
      <c r="Z16" s="10"/>
      <c r="AA16" s="10">
        <v>1</v>
      </c>
      <c r="AB16" s="10"/>
      <c r="AC16" s="5" t="s">
        <v>1</v>
      </c>
      <c r="AD16" s="63"/>
      <c r="AE16" s="63"/>
      <c r="AF16" s="63"/>
      <c r="AG16" s="63"/>
      <c r="AH16" s="63"/>
      <c r="AI16" s="63"/>
      <c r="AJ16" s="63"/>
      <c r="AK16" s="63"/>
      <c r="AL16" s="63"/>
    </row>
    <row r="17" spans="1:38" ht="12.75" customHeight="1">
      <c r="A17" s="9"/>
      <c r="B17" s="79"/>
      <c r="C17" s="92" t="s">
        <v>8</v>
      </c>
      <c r="D17" s="16"/>
      <c r="E17" s="16"/>
      <c r="F17" s="16"/>
      <c r="G17" s="16"/>
      <c r="H17" s="59">
        <v>906</v>
      </c>
      <c r="I17" s="57">
        <v>1402</v>
      </c>
      <c r="J17" s="58">
        <v>1110245800</v>
      </c>
      <c r="K17" s="59">
        <v>512</v>
      </c>
      <c r="L17" s="59">
        <v>251</v>
      </c>
      <c r="M17" s="60">
        <v>10102</v>
      </c>
      <c r="N17" s="84">
        <f t="shared" si="0"/>
        <v>17200100</v>
      </c>
      <c r="O17" s="74">
        <v>17200100</v>
      </c>
      <c r="P17" s="81">
        <v>4653700</v>
      </c>
      <c r="Q17" s="36">
        <v>40900</v>
      </c>
      <c r="R17" s="37">
        <v>40900</v>
      </c>
      <c r="S17" s="15"/>
      <c r="T17" s="14"/>
      <c r="U17" s="13"/>
      <c r="V17" s="13"/>
      <c r="W17" s="13"/>
      <c r="X17" s="12"/>
      <c r="Y17" s="11">
        <v>260</v>
      </c>
      <c r="Z17" s="10"/>
      <c r="AA17" s="10">
        <v>1</v>
      </c>
      <c r="AB17" s="10"/>
      <c r="AC17" s="5" t="s">
        <v>1</v>
      </c>
      <c r="AD17" s="63"/>
      <c r="AE17" s="63"/>
      <c r="AF17" s="63"/>
      <c r="AG17" s="63"/>
      <c r="AH17" s="63"/>
      <c r="AI17" s="63"/>
      <c r="AJ17" s="63"/>
      <c r="AK17" s="63"/>
      <c r="AL17" s="63"/>
    </row>
    <row r="18" spans="1:38" ht="12.75" customHeight="1">
      <c r="A18" s="9"/>
      <c r="B18" s="79"/>
      <c r="C18" s="92" t="s">
        <v>7</v>
      </c>
      <c r="D18" s="16"/>
      <c r="E18" s="16"/>
      <c r="F18" s="16"/>
      <c r="G18" s="16"/>
      <c r="H18" s="59">
        <v>906</v>
      </c>
      <c r="I18" s="57">
        <v>1402</v>
      </c>
      <c r="J18" s="58">
        <v>1110245800</v>
      </c>
      <c r="K18" s="59">
        <v>512</v>
      </c>
      <c r="L18" s="59">
        <v>251</v>
      </c>
      <c r="M18" s="60">
        <v>10102</v>
      </c>
      <c r="N18" s="84">
        <f t="shared" si="0"/>
        <v>7499500</v>
      </c>
      <c r="O18" s="74">
        <v>7499500</v>
      </c>
      <c r="P18" s="81">
        <v>5360600</v>
      </c>
      <c r="Q18" s="36">
        <v>220400</v>
      </c>
      <c r="R18" s="37">
        <v>220400</v>
      </c>
      <c r="S18" s="15"/>
      <c r="T18" s="14"/>
      <c r="U18" s="13"/>
      <c r="V18" s="13"/>
      <c r="W18" s="13"/>
      <c r="X18" s="12"/>
      <c r="Y18" s="11">
        <v>260</v>
      </c>
      <c r="Z18" s="10"/>
      <c r="AA18" s="10">
        <v>1</v>
      </c>
      <c r="AB18" s="10"/>
      <c r="AC18" s="5" t="s">
        <v>1</v>
      </c>
      <c r="AD18" s="63"/>
      <c r="AE18" s="63"/>
      <c r="AF18" s="63"/>
      <c r="AG18" s="63"/>
      <c r="AH18" s="63"/>
      <c r="AI18" s="63"/>
      <c r="AJ18" s="63"/>
      <c r="AK18" s="63"/>
      <c r="AL18" s="63"/>
    </row>
    <row r="19" spans="1:38" ht="12.75" customHeight="1">
      <c r="A19" s="9"/>
      <c r="B19" s="79"/>
      <c r="C19" s="92" t="s">
        <v>6</v>
      </c>
      <c r="D19" s="16"/>
      <c r="E19" s="16"/>
      <c r="F19" s="16"/>
      <c r="G19" s="16"/>
      <c r="H19" s="59">
        <v>906</v>
      </c>
      <c r="I19" s="57">
        <v>1402</v>
      </c>
      <c r="J19" s="58">
        <v>1110245800</v>
      </c>
      <c r="K19" s="59">
        <v>512</v>
      </c>
      <c r="L19" s="59">
        <v>251</v>
      </c>
      <c r="M19" s="60">
        <v>10102</v>
      </c>
      <c r="N19" s="84">
        <f t="shared" si="0"/>
        <v>4826800</v>
      </c>
      <c r="O19" s="74">
        <v>4826800</v>
      </c>
      <c r="P19" s="81">
        <v>3166700</v>
      </c>
      <c r="Q19" s="36">
        <v>87900</v>
      </c>
      <c r="R19" s="37">
        <v>87900</v>
      </c>
      <c r="S19" s="15"/>
      <c r="T19" s="14"/>
      <c r="U19" s="13"/>
      <c r="V19" s="13"/>
      <c r="W19" s="13"/>
      <c r="X19" s="12"/>
      <c r="Y19" s="11">
        <v>260</v>
      </c>
      <c r="Z19" s="10"/>
      <c r="AA19" s="10">
        <v>1</v>
      </c>
      <c r="AB19" s="10"/>
      <c r="AC19" s="5" t="s">
        <v>1</v>
      </c>
      <c r="AD19" s="63"/>
      <c r="AE19" s="63"/>
      <c r="AF19" s="63"/>
      <c r="AG19" s="63"/>
      <c r="AH19" s="63"/>
      <c r="AI19" s="63"/>
      <c r="AJ19" s="63"/>
      <c r="AK19" s="63"/>
      <c r="AL19" s="63"/>
    </row>
    <row r="20" spans="1:38" ht="12.75" customHeight="1">
      <c r="A20" s="9"/>
      <c r="B20" s="79"/>
      <c r="C20" s="92" t="s">
        <v>5</v>
      </c>
      <c r="D20" s="16"/>
      <c r="E20" s="16"/>
      <c r="F20" s="16"/>
      <c r="G20" s="16"/>
      <c r="H20" s="59">
        <v>906</v>
      </c>
      <c r="I20" s="57">
        <v>1402</v>
      </c>
      <c r="J20" s="58">
        <v>1110245800</v>
      </c>
      <c r="K20" s="59">
        <v>512</v>
      </c>
      <c r="L20" s="59">
        <v>251</v>
      </c>
      <c r="M20" s="60">
        <v>10102</v>
      </c>
      <c r="N20" s="84">
        <f t="shared" si="0"/>
        <v>23581300</v>
      </c>
      <c r="O20" s="74">
        <v>23581300</v>
      </c>
      <c r="P20" s="81">
        <v>2717500</v>
      </c>
      <c r="Q20" s="36">
        <v>65600</v>
      </c>
      <c r="R20" s="37">
        <v>65600</v>
      </c>
      <c r="S20" s="15"/>
      <c r="T20" s="14"/>
      <c r="U20" s="13"/>
      <c r="V20" s="13"/>
      <c r="W20" s="13"/>
      <c r="X20" s="12"/>
      <c r="Y20" s="11">
        <v>260</v>
      </c>
      <c r="Z20" s="10"/>
      <c r="AA20" s="10">
        <v>1</v>
      </c>
      <c r="AB20" s="10"/>
      <c r="AC20" s="5" t="s">
        <v>1</v>
      </c>
      <c r="AD20" s="63"/>
      <c r="AE20" s="63"/>
      <c r="AF20" s="63"/>
      <c r="AG20" s="63"/>
      <c r="AH20" s="63"/>
      <c r="AI20" s="63"/>
      <c r="AJ20" s="63"/>
      <c r="AK20" s="63"/>
      <c r="AL20" s="63"/>
    </row>
    <row r="21" spans="1:38" ht="12.75" customHeight="1">
      <c r="A21" s="9"/>
      <c r="B21" s="79"/>
      <c r="C21" s="92" t="s">
        <v>4</v>
      </c>
      <c r="D21" s="16"/>
      <c r="E21" s="16"/>
      <c r="F21" s="16"/>
      <c r="G21" s="16"/>
      <c r="H21" s="59">
        <v>906</v>
      </c>
      <c r="I21" s="57">
        <v>1402</v>
      </c>
      <c r="J21" s="58">
        <v>1110245800</v>
      </c>
      <c r="K21" s="59">
        <v>512</v>
      </c>
      <c r="L21" s="59">
        <v>251</v>
      </c>
      <c r="M21" s="60">
        <v>10102</v>
      </c>
      <c r="N21" s="84">
        <f t="shared" si="0"/>
        <v>5245900</v>
      </c>
      <c r="O21" s="74">
        <v>5245900</v>
      </c>
      <c r="P21" s="82">
        <v>4342700</v>
      </c>
      <c r="Q21" s="36">
        <v>87900</v>
      </c>
      <c r="R21" s="37">
        <v>87900</v>
      </c>
      <c r="S21" s="15"/>
      <c r="T21" s="14"/>
      <c r="U21" s="13"/>
      <c r="V21" s="13"/>
      <c r="W21" s="13"/>
      <c r="X21" s="12"/>
      <c r="Y21" s="11">
        <v>260</v>
      </c>
      <c r="Z21" s="10"/>
      <c r="AA21" s="10">
        <v>1</v>
      </c>
      <c r="AB21" s="10"/>
      <c r="AC21" s="5" t="s">
        <v>1</v>
      </c>
      <c r="AD21" s="63"/>
      <c r="AE21" s="63"/>
      <c r="AF21" s="63"/>
      <c r="AG21" s="63"/>
      <c r="AH21" s="63"/>
      <c r="AI21" s="63"/>
      <c r="AJ21" s="63"/>
      <c r="AK21" s="63"/>
      <c r="AL21" s="63"/>
    </row>
    <row r="22" spans="1:38" s="71" customFormat="1" ht="12.75" customHeight="1">
      <c r="A22" s="9"/>
      <c r="B22" s="79"/>
      <c r="C22" s="92" t="s">
        <v>48</v>
      </c>
      <c r="D22" s="16"/>
      <c r="E22" s="16"/>
      <c r="F22" s="16"/>
      <c r="G22" s="16"/>
      <c r="H22" s="59">
        <v>906</v>
      </c>
      <c r="I22" s="57">
        <v>1402</v>
      </c>
      <c r="J22" s="58">
        <v>1110245800</v>
      </c>
      <c r="K22" s="59">
        <v>512</v>
      </c>
      <c r="L22" s="59">
        <v>251</v>
      </c>
      <c r="M22" s="60">
        <v>10102</v>
      </c>
      <c r="N22" s="84">
        <f t="shared" si="0"/>
        <v>46238800</v>
      </c>
      <c r="O22" s="74">
        <v>46238800</v>
      </c>
      <c r="P22" s="78"/>
      <c r="Q22" s="64"/>
      <c r="R22" s="37"/>
      <c r="S22" s="15"/>
      <c r="T22" s="14"/>
      <c r="U22" s="13"/>
      <c r="V22" s="13"/>
      <c r="W22" s="13"/>
      <c r="X22" s="12"/>
      <c r="Y22" s="11"/>
      <c r="Z22" s="10"/>
      <c r="AA22" s="10"/>
      <c r="AB22" s="10"/>
      <c r="AC22" s="5"/>
      <c r="AD22" s="63"/>
      <c r="AE22" s="63"/>
      <c r="AF22" s="63"/>
      <c r="AG22" s="63"/>
      <c r="AH22" s="63"/>
      <c r="AI22" s="63"/>
      <c r="AJ22" s="63"/>
      <c r="AK22" s="63"/>
      <c r="AL22" s="63"/>
    </row>
    <row r="23" spans="1:38" s="71" customFormat="1" ht="12.75" customHeight="1" thickBot="1">
      <c r="A23" s="9"/>
      <c r="B23" s="79"/>
      <c r="C23" s="100" t="s">
        <v>3</v>
      </c>
      <c r="D23" s="93"/>
      <c r="E23" s="93"/>
      <c r="F23" s="93"/>
      <c r="G23" s="93"/>
      <c r="H23" s="94">
        <v>906</v>
      </c>
      <c r="I23" s="95">
        <v>1402</v>
      </c>
      <c r="J23" s="96">
        <v>1110245800</v>
      </c>
      <c r="K23" s="94">
        <v>512</v>
      </c>
      <c r="L23" s="94">
        <v>251</v>
      </c>
      <c r="M23" s="97">
        <v>10102</v>
      </c>
      <c r="N23" s="98">
        <v>-31794877.899999999</v>
      </c>
      <c r="O23" s="99">
        <v>132705122.09999999</v>
      </c>
      <c r="P23" s="78"/>
      <c r="Q23" s="64"/>
      <c r="R23" s="37"/>
      <c r="S23" s="15"/>
      <c r="T23" s="14"/>
      <c r="U23" s="13"/>
      <c r="V23" s="13"/>
      <c r="W23" s="13"/>
      <c r="X23" s="12"/>
      <c r="Y23" s="11"/>
      <c r="Z23" s="10"/>
      <c r="AA23" s="10"/>
      <c r="AB23" s="10"/>
      <c r="AC23" s="5"/>
      <c r="AD23" s="63"/>
      <c r="AE23" s="63"/>
      <c r="AF23" s="63"/>
      <c r="AG23" s="63"/>
      <c r="AH23" s="63"/>
      <c r="AI23" s="63"/>
      <c r="AJ23" s="63"/>
      <c r="AK23" s="63"/>
      <c r="AL23" s="63"/>
    </row>
    <row r="24" spans="1:38" ht="12.75" customHeight="1" thickBot="1">
      <c r="A24" s="9"/>
      <c r="B24" s="11"/>
      <c r="C24" s="105" t="s">
        <v>49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83">
        <f>SUM(N12:N23)</f>
        <v>162357422.09999999</v>
      </c>
      <c r="O24" s="83">
        <f>SUM(O12:O23)</f>
        <v>326857422.10000002</v>
      </c>
      <c r="P24" s="65">
        <f>SUM(P12:P21)</f>
        <v>47952000</v>
      </c>
      <c r="Q24" s="64">
        <v>87900</v>
      </c>
      <c r="R24" s="37">
        <v>87900</v>
      </c>
      <c r="S24" s="15"/>
      <c r="T24" s="14"/>
      <c r="U24" s="13"/>
      <c r="V24" s="13"/>
      <c r="W24" s="13"/>
      <c r="X24" s="12"/>
      <c r="Y24" s="11">
        <v>260</v>
      </c>
      <c r="Z24" s="10"/>
      <c r="AA24" s="10">
        <v>1</v>
      </c>
      <c r="AB24" s="10"/>
      <c r="AC24" s="5" t="s">
        <v>1</v>
      </c>
      <c r="AD24" s="63"/>
      <c r="AE24" s="63"/>
      <c r="AF24" s="63"/>
      <c r="AG24" s="63"/>
      <c r="AH24" s="63"/>
      <c r="AI24" s="63"/>
      <c r="AJ24" s="63"/>
      <c r="AK24" s="63"/>
      <c r="AL24" s="63"/>
    </row>
    <row r="25" spans="1:38" ht="12.75" customHeight="1">
      <c r="A25" s="9"/>
      <c r="B25" s="4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75"/>
      <c r="O25" s="75"/>
      <c r="P25" s="62"/>
      <c r="Q25" s="42"/>
      <c r="R25" s="42"/>
      <c r="S25" s="43"/>
      <c r="T25" s="44"/>
      <c r="U25" s="45"/>
      <c r="V25" s="45"/>
      <c r="W25" s="45"/>
      <c r="X25" s="46"/>
      <c r="Y25" s="47"/>
      <c r="Z25" s="48"/>
      <c r="AA25" s="48"/>
      <c r="AB25" s="48"/>
      <c r="AC25" s="5"/>
    </row>
    <row r="26" spans="1:38" ht="12.75" customHeight="1">
      <c r="A26" s="9"/>
      <c r="B26" s="41"/>
      <c r="C26" s="49" t="s">
        <v>38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75">
        <f>N24</f>
        <v>162357422.09999999</v>
      </c>
      <c r="O26" s="75">
        <f>O24</f>
        <v>326857422.10000002</v>
      </c>
      <c r="P26" s="66" t="e">
        <f>#REF!</f>
        <v>#REF!</v>
      </c>
      <c r="Q26" s="50" t="e">
        <f>#REF!</f>
        <v>#REF!</v>
      </c>
      <c r="R26" s="50" t="e">
        <f>#REF!</f>
        <v>#REF!</v>
      </c>
      <c r="S26" s="43"/>
      <c r="T26" s="44"/>
      <c r="U26" s="45"/>
      <c r="V26" s="45"/>
      <c r="W26" s="45"/>
      <c r="X26" s="46"/>
      <c r="Y26" s="47"/>
      <c r="Z26" s="48"/>
      <c r="AA26" s="48"/>
      <c r="AB26" s="48"/>
      <c r="AC26" s="5"/>
    </row>
    <row r="27" spans="1:38" ht="12.75" customHeight="1" thickBot="1">
      <c r="A27" s="9"/>
      <c r="B27" s="40" t="s">
        <v>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54"/>
      <c r="N27" s="76"/>
      <c r="O27" s="77"/>
      <c r="P27" s="67"/>
      <c r="Q27" s="1"/>
      <c r="R27" s="1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5" t="s">
        <v>1</v>
      </c>
    </row>
    <row r="28" spans="1:38" ht="15.75" customHeight="1" thickBot="1">
      <c r="A28" s="9"/>
      <c r="B28" s="8"/>
      <c r="C28" s="101" t="s">
        <v>39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68">
        <f>N26</f>
        <v>162357422.09999999</v>
      </c>
      <c r="O28" s="68">
        <f>O26</f>
        <v>326857422.10000002</v>
      </c>
      <c r="P28" s="68" t="e">
        <f>#REF!+P26+#REF!</f>
        <v>#REF!</v>
      </c>
      <c r="Q28" s="51" t="e">
        <f>#REF!+Q26+#REF!+#REF!</f>
        <v>#REF!</v>
      </c>
      <c r="R28" s="51" t="e">
        <f>#REF!+R26+#REF!+#REF!</f>
        <v>#REF!</v>
      </c>
      <c r="S28" s="7">
        <v>0</v>
      </c>
      <c r="T28" s="6"/>
      <c r="U28" s="6"/>
      <c r="V28" s="6"/>
      <c r="W28" s="6"/>
      <c r="X28" s="6"/>
      <c r="Y28" s="6"/>
      <c r="Z28" s="6"/>
      <c r="AA28" s="6"/>
      <c r="AB28" s="6"/>
      <c r="AC28" s="5" t="s">
        <v>1</v>
      </c>
    </row>
    <row r="29" spans="1:38" ht="12.75" customHeight="1">
      <c r="A29" s="2"/>
      <c r="B29" s="4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55"/>
      <c r="N29" s="69"/>
      <c r="O29" s="69"/>
      <c r="P29" s="70"/>
      <c r="Q29" s="38"/>
      <c r="R29" s="38"/>
      <c r="S29" s="4"/>
      <c r="T29" s="4"/>
      <c r="U29" s="4"/>
      <c r="V29" s="4"/>
      <c r="W29" s="4"/>
      <c r="X29" s="4"/>
      <c r="Y29" s="2"/>
      <c r="Z29" s="2"/>
      <c r="AA29" s="2"/>
      <c r="AB29" s="2"/>
      <c r="AC29" s="2"/>
    </row>
    <row r="30" spans="1:38" ht="19.5" hidden="1" customHeight="1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72"/>
      <c r="P30" s="35"/>
      <c r="Q30" s="35"/>
      <c r="R30" s="3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mergeCells count="12">
    <mergeCell ref="N1:P1"/>
    <mergeCell ref="N2:P2"/>
    <mergeCell ref="N3:P3"/>
    <mergeCell ref="N4:P4"/>
    <mergeCell ref="N5:P5"/>
    <mergeCell ref="C28:M28"/>
    <mergeCell ref="C27:L27"/>
    <mergeCell ref="S27:AB27"/>
    <mergeCell ref="C24:M24"/>
    <mergeCell ref="C6:R9"/>
    <mergeCell ref="A10:F10"/>
    <mergeCell ref="N10:P10"/>
  </mergeCells>
  <pageMargins left="0.78740157480314965" right="0.39370078740157483" top="0.78740157480314965" bottom="0.78740157480314965" header="0" footer="0.39370078740157483"/>
  <pageSetup paperSize="9" scale="81" fitToHeight="0" orientation="portrait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workbookViewId="0">
      <selection sqref="A1:XFD1048576"/>
    </sheetView>
  </sheetViews>
  <sheetFormatPr defaultRowHeight="15"/>
  <cols>
    <col min="5" max="6" width="9.140625" style="56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Роспись_2</vt:lpstr>
      <vt:lpstr>Лист1</vt:lpstr>
      <vt:lpstr>Роспись_2!Заголовки_для_печати</vt:lpstr>
      <vt:lpstr>Роспись_2!Область_печати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hohlova</cp:lastModifiedBy>
  <cp:lastPrinted>2016-06-01T06:03:36Z</cp:lastPrinted>
  <dcterms:created xsi:type="dcterms:W3CDTF">2014-12-30T03:25:23Z</dcterms:created>
  <dcterms:modified xsi:type="dcterms:W3CDTF">2016-06-01T06:07:15Z</dcterms:modified>
</cp:coreProperties>
</file>