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15120" windowHeight="7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<sst xmlns="http://schemas.openxmlformats.org/spreadsheetml/2006/main" count="36" uniqueCount="26">
  <si>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</si>
  <si>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</si>
  <si>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</si>
  <si>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</si>
  <si>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</si>
  <si>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</si>
  <si>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</si>
  <si>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</si>
  <si>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</si>
  <si>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</si>
  <si>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</si>
  <si>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</si>
  <si>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</si>
  <si>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</si>
  <si>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</si>
  <si>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</si>
  <si>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</si>
  <si>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</si>
  <si>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</si>
  <si>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</si>
  <si>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</si>
  <si>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</si>
  <si>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2016 года от 2015 года, тыс.руб.</t>
  </si>
  <si>
    <t>Фактическое поступление по состоянию на 01.07.2016 г., тыс.руб.</t>
  </si>
  <si>
    <t>Фактическое поступление по состоянию на 01.07.2015 г., тыс.руб.</t>
  </si>
  <si>
    <t xml:space="preserve">Информация об исполнении консолидированного бюджета Республики Алтай на 01.07.2016 года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</si>
</sst>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_р_."/>
    <numFmt numFmtId="166" formatCode="#,##0.00_р_."/>
    <numFmt numFmtId="167" formatCode="_-* #,##0.0_р_._-;\-* #,##0.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2" applyFont="1" applyAlignment="1">
      <alignment vertical="top"/>
      <protection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2" fontId="5" fillId="0" borderId="0" xfId="52" applyNumberFormat="1" applyFont="1" applyAlignment="1">
      <alignment vertical="top"/>
      <protection/>
    </xf>
    <xf numFmtId="0" fontId="5" fillId="0" borderId="0" xfId="0" applyFont="1" applyAlignment="1">
      <alignment vertical="top"/>
    </xf>
    <xf numFmtId="2" fontId="5" fillId="0" borderId="10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6" fillId="0" borderId="1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5" fillId="6" borderId="10" xfId="0" applyFont="1" applyFill="1" applyBorder="1" applyAlignment="1">
      <alignment vertical="top" wrapText="1"/>
    </xf>
    <xf numFmtId="0" fontId="5" fillId="6" borderId="10" xfId="52" applyFont="1" applyFill="1" applyBorder="1" applyAlignment="1">
      <alignment vertical="top" wrapText="1"/>
      <protection/>
    </xf>
    <xf numFmtId="165" fontId="7" fillId="6" borderId="10" xfId="0" applyNumberFormat="1" applyFont="1" applyFill="1" applyBorder="1" applyAlignment="1">
      <alignment horizontal="center" vertical="top"/>
    </xf>
    <xf numFmtId="165" fontId="4" fillId="0" borderId="10" xfId="52" applyNumberFormat="1" applyFont="1" applyFill="1" applyBorder="1" applyAlignment="1">
      <alignment vertical="top"/>
      <protection/>
    </xf>
    <xf numFmtId="165" fontId="4" fillId="0" borderId="10" xfId="0" applyNumberFormat="1" applyFont="1" applyFill="1" applyBorder="1" applyAlignment="1">
      <alignment horizontal="center" vertical="top"/>
    </xf>
    <xf numFmtId="165" fontId="7" fillId="0" borderId="10" xfId="52" applyNumberFormat="1" applyFont="1" applyFill="1" applyBorder="1" applyAlignment="1">
      <alignment vertical="top"/>
      <protection/>
    </xf>
    <xf numFmtId="165" fontId="7" fillId="0" borderId="10" xfId="0" applyNumberFormat="1" applyFont="1" applyFill="1" applyBorder="1" applyAlignment="1">
      <alignment horizontal="center" vertical="top"/>
    </xf>
    <xf numFmtId="165" fontId="7" fillId="0" borderId="10" xfId="52" applyNumberFormat="1" applyFont="1" applyBorder="1" applyAlignment="1">
      <alignment vertical="top"/>
      <protection/>
    </xf>
    <xf numFmtId="165" fontId="8" fillId="0" borderId="10" xfId="52" applyNumberFormat="1" applyFont="1" applyFill="1" applyBorder="1" applyAlignment="1">
      <alignment vertical="top"/>
      <protection/>
    </xf>
    <xf numFmtId="165" fontId="7" fillId="0" borderId="10" xfId="59" applyNumberFormat="1" applyFont="1" applyFill="1" applyBorder="1" applyAlignment="1">
      <alignment vertical="top"/>
    </xf>
    <xf numFmtId="165" fontId="7" fillId="33" borderId="10" xfId="59" applyNumberFormat="1" applyFont="1" applyFill="1" applyBorder="1" applyAlignment="1">
      <alignment vertical="top"/>
    </xf>
    <xf numFmtId="165" fontId="7" fillId="6" borderId="10" xfId="52" applyNumberFormat="1" applyFont="1" applyFill="1" applyBorder="1" applyAlignment="1">
      <alignment vertical="top"/>
      <protection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2" fontId="5" fillId="0" borderId="11" xfId="52" applyNumberFormat="1" applyFont="1" applyFill="1" applyBorder="1" applyAlignment="1">
      <alignment horizontal="center" vertical="top" wrapText="1"/>
      <protection/>
    </xf>
    <xf numFmtId="2" fontId="5" fillId="0" borderId="12" xfId="52" applyNumberFormat="1" applyFont="1" applyFill="1" applyBorder="1" applyAlignment="1">
      <alignment horizontal="center" vertical="top" wrapText="1"/>
      <protection/>
    </xf>
    <xf numFmtId="2" fontId="5" fillId="0" borderId="13" xfId="52" applyNumberFormat="1" applyFont="1" applyFill="1" applyBorder="1" applyAlignment="1">
      <alignment horizontal="center" vertical="top" wrapText="1"/>
      <protection/>
    </xf>
    <xf numFmtId="2" fontId="5" fillId="0" borderId="11" xfId="52" applyNumberFormat="1" applyFont="1" applyBorder="1" applyAlignment="1">
      <alignment horizontal="center" vertical="top"/>
      <protection/>
    </xf>
    <xf numFmtId="2" fontId="5" fillId="0" borderId="12" xfId="52" applyNumberFormat="1" applyFont="1" applyBorder="1" applyAlignment="1">
      <alignment horizontal="center" vertical="top"/>
      <protection/>
    </xf>
    <xf numFmtId="2" fontId="5" fillId="0" borderId="13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center" vertical="top" wrapText="1"/>
      <protection/>
    </xf>
    <xf numFmtId="2" fontId="5" fillId="0" borderId="12" xfId="52" applyNumberFormat="1" applyFont="1" applyBorder="1" applyAlignment="1">
      <alignment horizontal="center" vertical="top" wrapText="1"/>
      <protection/>
    </xf>
    <xf numFmtId="2" fontId="5" fillId="0" borderId="13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top"/>
    </xf>
    <xf numFmtId="2" fontId="5" fillId="0" borderId="10" xfId="52" applyNumberFormat="1" applyFont="1" applyBorder="1" applyAlignment="1">
      <alignment horizontal="center" vertical="top"/>
      <protection/>
    </xf>
    <xf numFmtId="0" fontId="5" fillId="0" borderId="1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E14" activePane="bottomRight" state="frozen"/>
      <selection pane="topLeft" activeCell="A2" sqref="A2"/>
      <selection pane="topRight" activeCell="B2" sqref="B2"/>
      <selection pane="bottomLeft" activeCell="A8" sqref="A8"/>
      <selection pane="bottomRight" activeCell="F24" sqref="F24"/>
    </sheetView>
  </sheetViews>
  <sheetFormatPr defaultColWidth="9.140625" defaultRowHeight="15"/>
  <cols>
    <col min="1" max="1" width="30.57421875" style="5" customWidth="1"/>
    <col min="2" max="2" width="16.421875" style="3" customWidth="1"/>
    <col min="3" max="3" width="16.57421875" style="3" bestFit="1" customWidth="1"/>
    <col min="4" max="4" width="16.421875" style="3" bestFit="1" customWidth="1"/>
    <col min="5" max="5" width="16.421875" style="5" customWidth="1"/>
    <col min="6" max="7" width="16.421875" style="5" bestFit="1" customWidth="1"/>
    <col min="8" max="8" width="11.421875" style="5" customWidth="1"/>
    <col min="9" max="9" width="12.140625" style="5" customWidth="1"/>
    <col min="10" max="10" width="11.8515625" style="5" customWidth="1"/>
    <col min="11" max="11" width="14.00390625" style="5" bestFit="1" customWidth="1"/>
    <col min="12" max="12" width="14.140625" style="5" customWidth="1"/>
    <col min="13" max="13" width="13.57421875" style="5" customWidth="1"/>
    <col min="14" max="16384" width="9.140625" style="5" customWidth="1"/>
  </cols>
  <sheetData>
    <row r="1" ht="11.25">
      <c r="M1" s="5" t="s">
        <v>11</v>
      </c>
    </row>
    <row r="2" spans="1:9" ht="15">
      <c r="A2" s="1"/>
      <c r="B2" s="2" t="s">
        <v>25</v>
      </c>
      <c r="E2" s="4"/>
      <c r="F2" s="4"/>
      <c r="G2" s="4"/>
      <c r="H2" s="4"/>
      <c r="I2" s="4"/>
    </row>
    <row r="5" spans="1:13" ht="27.75" customHeight="1">
      <c r="A5" s="23" t="s">
        <v>0</v>
      </c>
      <c r="B5" s="25" t="s">
        <v>23</v>
      </c>
      <c r="C5" s="26"/>
      <c r="D5" s="27"/>
      <c r="E5" s="25" t="s">
        <v>24</v>
      </c>
      <c r="F5" s="26"/>
      <c r="G5" s="27"/>
      <c r="H5" s="28" t="s">
        <v>1</v>
      </c>
      <c r="I5" s="29"/>
      <c r="J5" s="30"/>
      <c r="K5" s="31" t="s">
        <v>22</v>
      </c>
      <c r="L5" s="32"/>
      <c r="M5" s="33"/>
    </row>
    <row r="6" spans="1:13" ht="20.25" customHeight="1">
      <c r="A6" s="23"/>
      <c r="B6" s="34" t="s">
        <v>2</v>
      </c>
      <c r="C6" s="34" t="s">
        <v>3</v>
      </c>
      <c r="D6" s="34"/>
      <c r="E6" s="34" t="s">
        <v>2</v>
      </c>
      <c r="F6" s="34" t="s">
        <v>3</v>
      </c>
      <c r="G6" s="34"/>
      <c r="H6" s="36" t="s">
        <v>2</v>
      </c>
      <c r="I6" s="36" t="s">
        <v>3</v>
      </c>
      <c r="J6" s="36"/>
      <c r="K6" s="36" t="s">
        <v>2</v>
      </c>
      <c r="L6" s="36" t="s">
        <v>3</v>
      </c>
      <c r="M6" s="36"/>
    </row>
    <row r="7" spans="1:13" ht="18.75" customHeight="1">
      <c r="A7" s="24"/>
      <c r="B7" s="35"/>
      <c r="C7" s="7" t="s">
        <v>12</v>
      </c>
      <c r="D7" s="7" t="s">
        <v>4</v>
      </c>
      <c r="E7" s="35"/>
      <c r="F7" s="7" t="s">
        <v>12</v>
      </c>
      <c r="G7" s="7" t="s">
        <v>4</v>
      </c>
      <c r="H7" s="37"/>
      <c r="I7" s="6" t="s">
        <v>5</v>
      </c>
      <c r="J7" s="6" t="s">
        <v>6</v>
      </c>
      <c r="K7" s="37"/>
      <c r="L7" s="6" t="s">
        <v>5</v>
      </c>
      <c r="M7" s="6" t="s">
        <v>6</v>
      </c>
    </row>
    <row r="8" spans="1:13" ht="22.5">
      <c r="A8" s="11" t="s">
        <v>16</v>
      </c>
      <c r="B8" s="13">
        <v>2351052.10693</v>
      </c>
      <c r="C8" s="13">
        <v>1433868.644</v>
      </c>
      <c r="D8" s="13">
        <v>917332.6640000001</v>
      </c>
      <c r="E8" s="13">
        <v>2180800.43601</v>
      </c>
      <c r="F8" s="13">
        <v>1287778.93017</v>
      </c>
      <c r="G8" s="13">
        <v>893168.1039999999</v>
      </c>
      <c r="H8" s="13">
        <f>B8/E8*100</f>
        <v>107.80684321723142</v>
      </c>
      <c r="I8" s="13">
        <f>C8/F8*100</f>
        <v>111.344316202682</v>
      </c>
      <c r="J8" s="13">
        <f>D8/G8*100</f>
        <v>102.70548846200181</v>
      </c>
      <c r="K8" s="13">
        <f>B8-E8</f>
        <v>170251.67091999995</v>
      </c>
      <c r="L8" s="13">
        <f>C8-F8</f>
        <v>146089.71383000002</v>
      </c>
      <c r="M8" s="13">
        <f>D8-G8</f>
        <v>24164.560000000172</v>
      </c>
    </row>
    <row r="9" spans="1:13" s="10" customFormat="1" ht="22.5">
      <c r="A9" s="9" t="s">
        <v>18</v>
      </c>
      <c r="B9" s="14">
        <v>2351149.02493</v>
      </c>
      <c r="C9" s="14">
        <v>1433785.948</v>
      </c>
      <c r="D9" s="14">
        <v>917512.278</v>
      </c>
      <c r="E9" s="14">
        <v>2177740.38201</v>
      </c>
      <c r="F9" s="14">
        <v>1284945.56617</v>
      </c>
      <c r="G9" s="14">
        <v>892941.414</v>
      </c>
      <c r="H9" s="15">
        <f aca="true" t="shared" si="0" ref="H9:H19">B9/E9*100</f>
        <v>107.9627784997929</v>
      </c>
      <c r="I9" s="15">
        <f aca="true" t="shared" si="1" ref="I9:I18">C9/F9*100</f>
        <v>111.58339977573091</v>
      </c>
      <c r="J9" s="15">
        <f aca="true" t="shared" si="2" ref="J9:J19">D9/G9*100</f>
        <v>102.75167705459343</v>
      </c>
      <c r="K9" s="15">
        <f aca="true" t="shared" si="3" ref="K9:K19">B9-E9</f>
        <v>173408.64292</v>
      </c>
      <c r="L9" s="15">
        <f aca="true" t="shared" si="4" ref="L9:L19">C9-F9</f>
        <v>148840.3818300001</v>
      </c>
      <c r="M9" s="15">
        <f aca="true" t="shared" si="5" ref="M9:M19">D9-G9</f>
        <v>24570.86400000006</v>
      </c>
    </row>
    <row r="10" spans="1:13" ht="15">
      <c r="A10" s="8" t="s">
        <v>7</v>
      </c>
      <c r="B10" s="16">
        <v>2175725.352</v>
      </c>
      <c r="C10" s="16">
        <v>1348773.118</v>
      </c>
      <c r="D10" s="16">
        <v>826952.234</v>
      </c>
      <c r="E10" s="16">
        <v>1992081.42003</v>
      </c>
      <c r="F10" s="16">
        <v>1189137.4440300001</v>
      </c>
      <c r="G10" s="16">
        <v>802943.975</v>
      </c>
      <c r="H10" s="17">
        <f t="shared" si="0"/>
        <v>109.21869608960233</v>
      </c>
      <c r="I10" s="17">
        <f t="shared" si="1"/>
        <v>113.4244930871063</v>
      </c>
      <c r="J10" s="17">
        <f t="shared" si="2"/>
        <v>102.99002916112548</v>
      </c>
      <c r="K10" s="17">
        <f t="shared" si="3"/>
        <v>183643.93197000003</v>
      </c>
      <c r="L10" s="17">
        <f t="shared" si="4"/>
        <v>159635.6739699999</v>
      </c>
      <c r="M10" s="17">
        <f t="shared" si="5"/>
        <v>24008.25900000008</v>
      </c>
    </row>
    <row r="11" spans="1:13" ht="22.5">
      <c r="A11" s="8" t="s">
        <v>10</v>
      </c>
      <c r="B11" s="16">
        <v>402227.26</v>
      </c>
      <c r="C11" s="18">
        <v>402227.26</v>
      </c>
      <c r="D11" s="16"/>
      <c r="E11" s="16">
        <v>346890.20638</v>
      </c>
      <c r="F11" s="18">
        <v>346890.20638</v>
      </c>
      <c r="G11" s="16"/>
      <c r="H11" s="17">
        <f t="shared" si="0"/>
        <v>115.95232514560563</v>
      </c>
      <c r="I11" s="17">
        <f t="shared" si="1"/>
        <v>115.95232514560563</v>
      </c>
      <c r="J11" s="17"/>
      <c r="K11" s="17">
        <f t="shared" si="3"/>
        <v>55337.05362000002</v>
      </c>
      <c r="L11" s="17">
        <f t="shared" si="4"/>
        <v>55337.05362000002</v>
      </c>
      <c r="M11" s="17">
        <f t="shared" si="5"/>
        <v>0</v>
      </c>
    </row>
    <row r="12" spans="1:13" ht="15">
      <c r="A12" s="8" t="s">
        <v>13</v>
      </c>
      <c r="B12" s="16">
        <v>957115.7989999999</v>
      </c>
      <c r="C12" s="18">
        <v>537070.237</v>
      </c>
      <c r="D12" s="19">
        <v>420045.562</v>
      </c>
      <c r="E12" s="16">
        <v>948396.213</v>
      </c>
      <c r="F12" s="18">
        <v>531197.735</v>
      </c>
      <c r="G12" s="19">
        <v>417198.478</v>
      </c>
      <c r="H12" s="17">
        <f t="shared" si="0"/>
        <v>100.91940329162827</v>
      </c>
      <c r="I12" s="17">
        <f t="shared" si="1"/>
        <v>101.10552090362357</v>
      </c>
      <c r="J12" s="17">
        <f t="shared" si="2"/>
        <v>100.68242914347351</v>
      </c>
      <c r="K12" s="17">
        <f t="shared" si="3"/>
        <v>8719.585999999894</v>
      </c>
      <c r="L12" s="17">
        <f t="shared" si="4"/>
        <v>5872.501999999979</v>
      </c>
      <c r="M12" s="17">
        <f t="shared" si="5"/>
        <v>2847.0839999999735</v>
      </c>
    </row>
    <row r="13" spans="1:13" ht="15">
      <c r="A13" s="8" t="s">
        <v>14</v>
      </c>
      <c r="B13" s="16">
        <v>349134.075</v>
      </c>
      <c r="C13" s="18">
        <v>314246.599</v>
      </c>
      <c r="D13" s="16">
        <v>34887.476</v>
      </c>
      <c r="E13" s="16">
        <v>241878.65334999998</v>
      </c>
      <c r="F13" s="18">
        <v>217662.92635</v>
      </c>
      <c r="G13" s="16">
        <v>24215.727</v>
      </c>
      <c r="H13" s="17">
        <f t="shared" si="0"/>
        <v>144.34265701603718</v>
      </c>
      <c r="I13" s="17">
        <f t="shared" si="1"/>
        <v>144.37304701798152</v>
      </c>
      <c r="J13" s="17">
        <f t="shared" si="2"/>
        <v>144.06949665397204</v>
      </c>
      <c r="K13" s="17">
        <f t="shared" si="3"/>
        <v>107255.42165000003</v>
      </c>
      <c r="L13" s="17">
        <f t="shared" si="4"/>
        <v>96583.67265</v>
      </c>
      <c r="M13" s="17">
        <f t="shared" si="5"/>
        <v>10671.749000000003</v>
      </c>
    </row>
    <row r="14" spans="1:13" ht="15">
      <c r="A14" s="8" t="s">
        <v>8</v>
      </c>
      <c r="B14" s="16">
        <v>216648.73599999998</v>
      </c>
      <c r="C14" s="16">
        <v>-6.863</v>
      </c>
      <c r="D14" s="16">
        <v>216655.599</v>
      </c>
      <c r="E14" s="16">
        <v>199745.796</v>
      </c>
      <c r="F14" s="16">
        <v>0</v>
      </c>
      <c r="G14" s="16">
        <v>199745.795</v>
      </c>
      <c r="H14" s="17">
        <f t="shared" si="0"/>
        <v>108.4622256580559</v>
      </c>
      <c r="I14" s="17"/>
      <c r="J14" s="17">
        <f t="shared" si="2"/>
        <v>108.46566206813013</v>
      </c>
      <c r="K14" s="17">
        <f t="shared" si="3"/>
        <v>16902.939999999973</v>
      </c>
      <c r="L14" s="17">
        <f t="shared" si="4"/>
        <v>-6.863</v>
      </c>
      <c r="M14" s="17">
        <f t="shared" si="5"/>
        <v>16909.803999999975</v>
      </c>
    </row>
    <row r="15" spans="1:13" ht="15">
      <c r="A15" s="8" t="s">
        <v>9</v>
      </c>
      <c r="B15" s="16">
        <v>210098.33500000002</v>
      </c>
      <c r="C15" s="20">
        <v>86090.27299999999</v>
      </c>
      <c r="D15" s="21">
        <v>124008.062</v>
      </c>
      <c r="E15" s="16">
        <v>215484.5493</v>
      </c>
      <c r="F15" s="16">
        <v>87261.0223</v>
      </c>
      <c r="G15" s="16">
        <v>128223.527</v>
      </c>
      <c r="H15" s="17">
        <f t="shared" si="0"/>
        <v>97.50041739999592</v>
      </c>
      <c r="I15" s="17">
        <f t="shared" si="1"/>
        <v>98.65833648387132</v>
      </c>
      <c r="J15" s="17">
        <f t="shared" si="2"/>
        <v>96.71240910414201</v>
      </c>
      <c r="K15" s="17">
        <f t="shared" si="3"/>
        <v>-5386.214299999992</v>
      </c>
      <c r="L15" s="17">
        <f t="shared" si="4"/>
        <v>-1170.7493000000104</v>
      </c>
      <c r="M15" s="17">
        <f t="shared" si="5"/>
        <v>-4215.4649999999965</v>
      </c>
    </row>
    <row r="16" spans="1:13" ht="15">
      <c r="A16" s="12" t="s">
        <v>17</v>
      </c>
      <c r="B16" s="22">
        <v>175326.75493</v>
      </c>
      <c r="C16" s="22">
        <v>85095.526</v>
      </c>
      <c r="D16" s="22">
        <v>90380.43</v>
      </c>
      <c r="E16" s="22">
        <v>188719.01598000003</v>
      </c>
      <c r="F16" s="22">
        <v>98641.48614</v>
      </c>
      <c r="G16" s="22">
        <v>90224.129</v>
      </c>
      <c r="H16" s="13">
        <f t="shared" si="0"/>
        <v>92.9035974565386</v>
      </c>
      <c r="I16" s="13">
        <f t="shared" si="1"/>
        <v>86.26748169550642</v>
      </c>
      <c r="J16" s="13">
        <f t="shared" si="2"/>
        <v>100.17323636341227</v>
      </c>
      <c r="K16" s="13">
        <f t="shared" si="3"/>
        <v>-13392.26105000003</v>
      </c>
      <c r="L16" s="13">
        <f t="shared" si="4"/>
        <v>-13545.960139999996</v>
      </c>
      <c r="M16" s="13">
        <f t="shared" si="5"/>
        <v>156.3009999999922</v>
      </c>
    </row>
    <row r="17" spans="1:13" s="10" customFormat="1" ht="22.5">
      <c r="A17" s="9" t="s">
        <v>19</v>
      </c>
      <c r="B17" s="14">
        <v>175423.67293</v>
      </c>
      <c r="C17" s="14">
        <v>85012.83</v>
      </c>
      <c r="D17" s="14">
        <v>90560.044</v>
      </c>
      <c r="E17" s="14">
        <v>185658.96198000002</v>
      </c>
      <c r="F17" s="14">
        <v>95808.12213999999</v>
      </c>
      <c r="G17" s="14">
        <v>89997.439</v>
      </c>
      <c r="H17" s="15">
        <f t="shared" si="0"/>
        <v>94.48704821957229</v>
      </c>
      <c r="I17" s="15">
        <f t="shared" si="1"/>
        <v>88.73238312277395</v>
      </c>
      <c r="J17" s="15">
        <f t="shared" si="2"/>
        <v>100.62513445521488</v>
      </c>
      <c r="K17" s="15">
        <f t="shared" si="3"/>
        <v>-10235.289050000021</v>
      </c>
      <c r="L17" s="15">
        <f t="shared" si="4"/>
        <v>-10795.29213999999</v>
      </c>
      <c r="M17" s="15">
        <f t="shared" si="5"/>
        <v>562.6049999999959</v>
      </c>
    </row>
    <row r="18" spans="1:13" ht="62.25" customHeight="1">
      <c r="A18" s="8" t="s">
        <v>15</v>
      </c>
      <c r="B18" s="16">
        <v>37537.76193</v>
      </c>
      <c r="C18" s="16">
        <v>6195.146</v>
      </c>
      <c r="D18" s="16">
        <v>31491.818</v>
      </c>
      <c r="E18" s="16">
        <v>37875.80384</v>
      </c>
      <c r="F18" s="16">
        <v>6441.858</v>
      </c>
      <c r="G18" s="16">
        <v>31580.545</v>
      </c>
      <c r="H18" s="17">
        <f t="shared" si="0"/>
        <v>99.10749904760306</v>
      </c>
      <c r="I18" s="17">
        <f t="shared" si="1"/>
        <v>96.1701732636764</v>
      </c>
      <c r="J18" s="17">
        <f t="shared" si="2"/>
        <v>99.71904538062913</v>
      </c>
      <c r="K18" s="17">
        <f t="shared" si="3"/>
        <v>-338.0419099999999</v>
      </c>
      <c r="L18" s="17">
        <f t="shared" si="4"/>
        <v>-246.71200000000044</v>
      </c>
      <c r="M18" s="17">
        <f t="shared" si="5"/>
        <v>-88.72699999999895</v>
      </c>
    </row>
    <row r="19" spans="1:13" ht="34.5">
      <c r="A19" s="8" t="s">
        <v>20</v>
      </c>
      <c r="B19" s="16">
        <v>18420.334</v>
      </c>
      <c r="C19" s="16">
        <v>765.153</v>
      </c>
      <c r="D19" s="16">
        <v>17655.181</v>
      </c>
      <c r="E19" s="16">
        <v>22306.127139999997</v>
      </c>
      <c r="F19" s="16">
        <v>0.08014</v>
      </c>
      <c r="G19" s="16">
        <v>22306.047</v>
      </c>
      <c r="H19" s="17">
        <f t="shared" si="0"/>
        <v>82.5797050486999</v>
      </c>
      <c r="I19" s="17"/>
      <c r="J19" s="17">
        <f t="shared" si="2"/>
        <v>79.14975253123066</v>
      </c>
      <c r="K19" s="17">
        <f t="shared" si="3"/>
        <v>-3885.793139999998</v>
      </c>
      <c r="L19" s="17">
        <f t="shared" si="4"/>
        <v>765.07286</v>
      </c>
      <c r="M19" s="17">
        <f t="shared" si="5"/>
        <v>-4650.865999999998</v>
      </c>
    </row>
    <row r="20" spans="1:13" ht="22.5">
      <c r="A20" s="8" t="s">
        <v>21</v>
      </c>
      <c r="B20" s="16">
        <v>68251.008</v>
      </c>
      <c r="C20" s="20">
        <v>55660.578</v>
      </c>
      <c r="D20" s="20">
        <v>12590.43</v>
      </c>
      <c r="E20" s="16">
        <v>70472.072</v>
      </c>
      <c r="F20" s="16">
        <v>55521.668</v>
      </c>
      <c r="G20" s="16">
        <v>14950.404</v>
      </c>
      <c r="H20" s="17">
        <f>B20/E20*100</f>
        <v>96.84830609209277</v>
      </c>
      <c r="I20" s="17">
        <f>C20/F20*100</f>
        <v>100.2501906102677</v>
      </c>
      <c r="J20" s="17">
        <f>D20/G20*100</f>
        <v>84.21464730986534</v>
      </c>
      <c r="K20" s="17">
        <f>B20-E20</f>
        <v>-2221.0639999999985</v>
      </c>
      <c r="L20" s="17">
        <f>C20-F20</f>
        <v>138.9100000000035</v>
      </c>
      <c r="M20" s="17">
        <f>D20-G20</f>
        <v>-2359.974</v>
      </c>
    </row>
  </sheetData>
  <sheetProtection/>
  <mergeCells count="13">
    <mergeCell ref="I6:J6"/>
    <mergeCell ref="K6:K7"/>
    <mergeCell ref="L6:M6"/>
    <mergeCell ref="A5:A7"/>
    <mergeCell ref="B5:D5"/>
    <mergeCell ref="E5:G5"/>
    <mergeCell ref="H5:J5"/>
    <mergeCell ref="K5:M5"/>
    <mergeCell ref="B6:B7"/>
    <mergeCell ref="C6:D6"/>
    <mergeCell ref="E6:E7"/>
    <mergeCell ref="F6:G6"/>
    <mergeCell ref="H6:H7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Lunina</cp:lastModifiedBy>
  <cp:lastPrinted>2016-03-17T05:20:11Z</cp:lastPrinted>
  <dcterms:created xsi:type="dcterms:W3CDTF">2011-03-01T10:04:19Z</dcterms:created>
  <dcterms:modified xsi:type="dcterms:W3CDTF">2016-07-15T05:17:29Z</dcterms:modified>
  <cp:category/>
  <cp:version/>
  <cp:contentType/>
  <cp:contentStatus/>
</cp:coreProperties>
</file>