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0" windowWidth="15120" windowHeight="77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<sst xmlns="http://schemas.openxmlformats.org/spreadsheetml/2006/main" count="36" uniqueCount="26">
  <si>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Наименование показателя</t>
  </si>
  <si>
    <t>Темп роста доходов, %</t>
  </si>
  <si>
    <t>КБ РА</t>
  </si>
  <si>
    <t>в том числе</t>
  </si>
  <si>
    <t xml:space="preserve">КБ МО </t>
  </si>
  <si>
    <t>рес.бюджет</t>
  </si>
  <si>
    <t>КБ МО</t>
  </si>
  <si>
    <t>НАЛОГОВЫЕ ДОХОДЫ</t>
  </si>
  <si>
    <t>НАЛОГИ НА СОВОКУПНЫЙ ДОХОД</t>
  </si>
  <si>
    <t>НАЛОГИ НА ИМУЩЕСТВО</t>
  </si>
  <si>
    <t xml:space="preserve">в т.ч.Налог на прибыль организаций 
</t>
  </si>
  <si>
    <t>Приложение 1</t>
  </si>
  <si>
    <t xml:space="preserve">рес.бюджет  </t>
  </si>
  <si>
    <t xml:space="preserve">         Налог на доходы физических лиц</t>
  </si>
  <si>
    <t xml:space="preserve">         Акцизы по подакцизным товарам</t>
  </si>
  <si>
    <t>в т.ч. ДОХОДЫ ОТ ИСПОЛЬЗОВАНИЯ ИМУЩЕСТВА, НАХОДЯЩЕГОСЯ В ГОСУДАРСТВЕННОЙ И МУНИЦИПАЛЬНОЙ СОБСТВЕННОСТИ</t>
  </si>
  <si>
    <t xml:space="preserve">НАЛОГОВЫЕ И НЕНАЛОГОВЫЕ ДОХОДЫ </t>
  </si>
  <si>
    <t>НЕНАЛОГОВЫЕ ДОХОДЫ</t>
  </si>
  <si>
    <t>НАЛОГОВЫЕ И НЕНАЛОГОВЫЕ ДОХОДЫ (без невыясненных)</t>
  </si>
  <si>
    <t>НЕНАЛОГОВЫЕ ДОХОДЫ (без учета невыясненных поступлений)</t>
  </si>
  <si>
    <t>ДОХОДЫ ОТ  ПРОДАЖИ МАТЕРИАЛЬНЫХ И НЕМАТЕРИАЛЬНЫХ АКТИВОВ</t>
  </si>
  <si>
    <t>ШТРАФЫ, САНКЦИИ, ВОЗМЕЩЕНИЕ УЩЕРБА</t>
  </si>
  <si>
    <t>Отклонение фактического поступления 2017 года от 2016 года, тыс.руб.</t>
  </si>
  <si>
    <t xml:space="preserve">Информация об исполнении консолидированного бюджета Республики Алтай на 01.03.2017 года </t>
  </si>
  <si>
    <t>Фактическое поступление по состоянию на 01.03.2017 г., тыс.руб.</t>
  </si>
  <si>
    <t>Фактическое поступление по состоянию на 01.03.2016 г., тыс.руб.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</si>
</sst>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#,##0.0_р_."/>
    <numFmt numFmtId="166" formatCode="#,##0.00_р_."/>
    <numFmt numFmtId="167" formatCode="_-* #,##0.0_р_._-;\-* #,##0.0_р_._-;_-* &quot;-&quot;??_р_._-;_-@_-"/>
    <numFmt numFmtId="168" formatCode="_-* #,##0.000_р_._-;\-* #,##0.0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  <font>
      <sz val="9"/>
      <color indexed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3" fillId="0" borderId="0" xfId="52" applyFont="1" applyAlignment="1">
      <alignment vertical="top"/>
      <protection/>
    </xf>
    <xf numFmtId="0" fontId="4" fillId="0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2" fontId="5" fillId="0" borderId="0" xfId="52" applyNumberFormat="1" applyFont="1" applyAlignment="1">
      <alignment vertical="top"/>
      <protection/>
    </xf>
    <xf numFmtId="0" fontId="5" fillId="0" borderId="0" xfId="0" applyFont="1" applyAlignment="1">
      <alignment vertical="top"/>
    </xf>
    <xf numFmtId="2" fontId="5" fillId="0" borderId="10" xfId="52" applyNumberFormat="1" applyFont="1" applyBorder="1" applyAlignment="1">
      <alignment horizontal="center" vertical="top" wrapText="1"/>
      <protection/>
    </xf>
    <xf numFmtId="2" fontId="5" fillId="0" borderId="10" xfId="52" applyNumberFormat="1" applyFont="1" applyFill="1" applyBorder="1" applyAlignment="1">
      <alignment horizontal="center" vertical="top" wrapText="1"/>
      <protection/>
    </xf>
    <xf numFmtId="0" fontId="5" fillId="0" borderId="10" xfId="52" applyFont="1" applyBorder="1" applyAlignment="1">
      <alignment vertical="top" wrapText="1"/>
      <protection/>
    </xf>
    <xf numFmtId="0" fontId="6" fillId="0" borderId="10" xfId="52" applyFont="1" applyFill="1" applyBorder="1" applyAlignment="1">
      <alignment vertical="top" wrapText="1"/>
      <protection/>
    </xf>
    <xf numFmtId="0" fontId="6" fillId="0" borderId="0" xfId="0" applyFont="1" applyFill="1" applyAlignment="1">
      <alignment vertical="top"/>
    </xf>
    <xf numFmtId="0" fontId="5" fillId="6" borderId="10" xfId="0" applyFont="1" applyFill="1" applyBorder="1" applyAlignment="1">
      <alignment vertical="top" wrapText="1"/>
    </xf>
    <xf numFmtId="0" fontId="5" fillId="6" borderId="10" xfId="52" applyFont="1" applyFill="1" applyBorder="1" applyAlignment="1">
      <alignment vertical="top" wrapText="1"/>
      <protection/>
    </xf>
    <xf numFmtId="165" fontId="7" fillId="6" borderId="10" xfId="0" applyNumberFormat="1" applyFont="1" applyFill="1" applyBorder="1" applyAlignment="1">
      <alignment horizontal="center" vertical="top"/>
    </xf>
    <xf numFmtId="165" fontId="4" fillId="0" borderId="10" xfId="0" applyNumberFormat="1" applyFont="1" applyFill="1" applyBorder="1" applyAlignment="1">
      <alignment horizontal="center" vertical="top"/>
    </xf>
    <xf numFmtId="165" fontId="7" fillId="0" borderId="10" xfId="0" applyNumberFormat="1" applyFont="1" applyFill="1" applyBorder="1" applyAlignment="1">
      <alignment horizontal="center" vertical="top"/>
    </xf>
    <xf numFmtId="165" fontId="4" fillId="0" borderId="10" xfId="52" applyNumberFormat="1" applyFont="1" applyFill="1" applyBorder="1" applyAlignment="1">
      <alignment horizontal="center" vertical="top"/>
      <protection/>
    </xf>
    <xf numFmtId="165" fontId="7" fillId="0" borderId="10" xfId="52" applyNumberFormat="1" applyFont="1" applyFill="1" applyBorder="1" applyAlignment="1">
      <alignment horizontal="center" vertical="top"/>
      <protection/>
    </xf>
    <xf numFmtId="165" fontId="7" fillId="0" borderId="10" xfId="52" applyNumberFormat="1" applyFont="1" applyBorder="1" applyAlignment="1">
      <alignment horizontal="center" vertical="top"/>
      <protection/>
    </xf>
    <xf numFmtId="165" fontId="8" fillId="0" borderId="10" xfId="52" applyNumberFormat="1" applyFont="1" applyFill="1" applyBorder="1" applyAlignment="1">
      <alignment horizontal="center" vertical="top"/>
      <protection/>
    </xf>
    <xf numFmtId="165" fontId="7" fillId="0" borderId="10" xfId="59" applyNumberFormat="1" applyFont="1" applyFill="1" applyBorder="1" applyAlignment="1">
      <alignment horizontal="center" vertical="top"/>
    </xf>
    <xf numFmtId="165" fontId="7" fillId="33" borderId="10" xfId="59" applyNumberFormat="1" applyFont="1" applyFill="1" applyBorder="1" applyAlignment="1">
      <alignment horizontal="center" vertical="top"/>
    </xf>
    <xf numFmtId="165" fontId="7" fillId="6" borderId="10" xfId="52" applyNumberFormat="1" applyFont="1" applyFill="1" applyBorder="1" applyAlignment="1">
      <alignment horizontal="center" vertical="top"/>
      <protection/>
    </xf>
    <xf numFmtId="0" fontId="5" fillId="0" borderId="10" xfId="52" applyFont="1" applyBorder="1" applyAlignment="1">
      <alignment horizontal="center" vertical="top" wrapText="1"/>
      <protection/>
    </xf>
    <xf numFmtId="0" fontId="5" fillId="0" borderId="10" xfId="0" applyFont="1" applyBorder="1" applyAlignment="1">
      <alignment vertical="top" wrapText="1"/>
    </xf>
    <xf numFmtId="2" fontId="5" fillId="0" borderId="11" xfId="52" applyNumberFormat="1" applyFont="1" applyFill="1" applyBorder="1" applyAlignment="1">
      <alignment horizontal="center" vertical="top" wrapText="1"/>
      <protection/>
    </xf>
    <xf numFmtId="2" fontId="5" fillId="0" borderId="12" xfId="52" applyNumberFormat="1" applyFont="1" applyFill="1" applyBorder="1" applyAlignment="1">
      <alignment horizontal="center" vertical="top" wrapText="1"/>
      <protection/>
    </xf>
    <xf numFmtId="2" fontId="5" fillId="0" borderId="13" xfId="52" applyNumberFormat="1" applyFont="1" applyFill="1" applyBorder="1" applyAlignment="1">
      <alignment horizontal="center" vertical="top" wrapText="1"/>
      <protection/>
    </xf>
    <xf numFmtId="2" fontId="5" fillId="0" borderId="11" xfId="52" applyNumberFormat="1" applyFont="1" applyBorder="1" applyAlignment="1">
      <alignment horizontal="center" vertical="top"/>
      <protection/>
    </xf>
    <xf numFmtId="2" fontId="5" fillId="0" borderId="12" xfId="52" applyNumberFormat="1" applyFont="1" applyBorder="1" applyAlignment="1">
      <alignment horizontal="center" vertical="top"/>
      <protection/>
    </xf>
    <xf numFmtId="2" fontId="5" fillId="0" borderId="13" xfId="52" applyNumberFormat="1" applyFont="1" applyBorder="1" applyAlignment="1">
      <alignment horizontal="center" vertical="top"/>
      <protection/>
    </xf>
    <xf numFmtId="2" fontId="5" fillId="0" borderId="11" xfId="52" applyNumberFormat="1" applyFont="1" applyBorder="1" applyAlignment="1">
      <alignment horizontal="center" vertical="top" wrapText="1"/>
      <protection/>
    </xf>
    <xf numFmtId="2" fontId="5" fillId="0" borderId="12" xfId="52" applyNumberFormat="1" applyFont="1" applyBorder="1" applyAlignment="1">
      <alignment horizontal="center" vertical="top" wrapText="1"/>
      <protection/>
    </xf>
    <xf numFmtId="2" fontId="5" fillId="0" borderId="13" xfId="52" applyNumberFormat="1" applyFont="1" applyBorder="1" applyAlignment="1">
      <alignment horizontal="center" vertical="top" wrapText="1"/>
      <protection/>
    </xf>
    <xf numFmtId="2" fontId="5" fillId="0" borderId="10" xfId="52" applyNumberFormat="1" applyFont="1" applyFill="1" applyBorder="1" applyAlignment="1">
      <alignment horizontal="center" vertical="top"/>
      <protection/>
    </xf>
    <xf numFmtId="0" fontId="5" fillId="0" borderId="10" xfId="0" applyFont="1" applyFill="1" applyBorder="1" applyAlignment="1">
      <alignment horizontal="center" vertical="top"/>
    </xf>
    <xf numFmtId="2" fontId="5" fillId="0" borderId="10" xfId="52" applyNumberFormat="1" applyFont="1" applyBorder="1" applyAlignment="1">
      <alignment horizontal="center" vertical="top"/>
      <protection/>
    </xf>
    <xf numFmtId="0" fontId="5" fillId="0" borderId="10" xfId="0" applyFont="1" applyBorder="1" applyAlignment="1">
      <alignment horizontal="center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zoomScalePageLayoutView="0" workbookViewId="0" topLeftCell="A2">
      <pane xSplit="1" ySplit="6" topLeftCell="E8" activePane="bottomRight" state="frozen"/>
      <selection pane="topLeft" activeCell="A2" sqref="A2"/>
      <selection pane="topRight" activeCell="B2" sqref="B2"/>
      <selection pane="bottomLeft" activeCell="A8" sqref="A8"/>
      <selection pane="bottomRight" activeCell="G24" sqref="G24"/>
    </sheetView>
  </sheetViews>
  <sheetFormatPr defaultColWidth="9.140625" defaultRowHeight="15"/>
  <cols>
    <col min="1" max="1" width="30.57421875" style="5" customWidth="1"/>
    <col min="2" max="2" width="16.421875" style="3" customWidth="1"/>
    <col min="3" max="3" width="16.57421875" style="3" bestFit="1" customWidth="1"/>
    <col min="4" max="4" width="16.421875" style="3" bestFit="1" customWidth="1"/>
    <col min="5" max="5" width="16.421875" style="5" customWidth="1"/>
    <col min="6" max="7" width="16.421875" style="5" bestFit="1" customWidth="1"/>
    <col min="8" max="8" width="11.421875" style="5" customWidth="1"/>
    <col min="9" max="9" width="12.140625" style="5" customWidth="1"/>
    <col min="10" max="10" width="11.8515625" style="5" customWidth="1"/>
    <col min="11" max="11" width="14.00390625" style="5" bestFit="1" customWidth="1"/>
    <col min="12" max="12" width="14.140625" style="5" customWidth="1"/>
    <col min="13" max="13" width="13.57421875" style="5" customWidth="1"/>
    <col min="14" max="16384" width="9.140625" style="5" customWidth="1"/>
  </cols>
  <sheetData>
    <row r="1" ht="11.25">
      <c r="M1" s="5" t="s">
        <v>11</v>
      </c>
    </row>
    <row r="2" spans="1:9" ht="15">
      <c r="A2" s="1"/>
      <c r="B2" s="2" t="s">
        <v>23</v>
      </c>
      <c r="E2" s="4"/>
      <c r="F2" s="4"/>
      <c r="G2" s="4"/>
      <c r="H2" s="4"/>
      <c r="I2" s="4"/>
    </row>
    <row r="5" spans="1:13" ht="27.75" customHeight="1">
      <c r="A5" s="23" t="s">
        <v>0</v>
      </c>
      <c r="B5" s="25" t="s">
        <v>24</v>
      </c>
      <c r="C5" s="26"/>
      <c r="D5" s="27"/>
      <c r="E5" s="25" t="s">
        <v>25</v>
      </c>
      <c r="F5" s="26"/>
      <c r="G5" s="27"/>
      <c r="H5" s="28" t="s">
        <v>1</v>
      </c>
      <c r="I5" s="29"/>
      <c r="J5" s="30"/>
      <c r="K5" s="31" t="s">
        <v>22</v>
      </c>
      <c r="L5" s="32"/>
      <c r="M5" s="33"/>
    </row>
    <row r="6" spans="1:13" ht="20.25" customHeight="1">
      <c r="A6" s="23"/>
      <c r="B6" s="34" t="s">
        <v>2</v>
      </c>
      <c r="C6" s="34" t="s">
        <v>3</v>
      </c>
      <c r="D6" s="34"/>
      <c r="E6" s="34" t="s">
        <v>2</v>
      </c>
      <c r="F6" s="34" t="s">
        <v>3</v>
      </c>
      <c r="G6" s="34"/>
      <c r="H6" s="36" t="s">
        <v>2</v>
      </c>
      <c r="I6" s="36" t="s">
        <v>3</v>
      </c>
      <c r="J6" s="36"/>
      <c r="K6" s="36" t="s">
        <v>2</v>
      </c>
      <c r="L6" s="36" t="s">
        <v>3</v>
      </c>
      <c r="M6" s="36"/>
    </row>
    <row r="7" spans="1:13" ht="18.75" customHeight="1">
      <c r="A7" s="24"/>
      <c r="B7" s="35"/>
      <c r="C7" s="7" t="s">
        <v>12</v>
      </c>
      <c r="D7" s="7" t="s">
        <v>4</v>
      </c>
      <c r="E7" s="35"/>
      <c r="F7" s="7" t="s">
        <v>12</v>
      </c>
      <c r="G7" s="7" t="s">
        <v>4</v>
      </c>
      <c r="H7" s="37"/>
      <c r="I7" s="6" t="s">
        <v>5</v>
      </c>
      <c r="J7" s="6" t="s">
        <v>6</v>
      </c>
      <c r="K7" s="37"/>
      <c r="L7" s="6" t="s">
        <v>5</v>
      </c>
      <c r="M7" s="6" t="s">
        <v>6</v>
      </c>
    </row>
    <row r="8" spans="1:13" ht="22.5">
      <c r="A8" s="11" t="s">
        <v>16</v>
      </c>
      <c r="B8" s="13">
        <v>574189.0097899999</v>
      </c>
      <c r="C8" s="13">
        <v>354266.59579000005</v>
      </c>
      <c r="D8" s="13">
        <v>219922.414</v>
      </c>
      <c r="E8" s="13">
        <v>525589.9179200002</v>
      </c>
      <c r="F8" s="13">
        <v>311505.38</v>
      </c>
      <c r="G8" s="13">
        <v>214161.946</v>
      </c>
      <c r="H8" s="13">
        <f>B8/E8*100</f>
        <v>109.24657993104749</v>
      </c>
      <c r="I8" s="13">
        <f>C8/F8*100</f>
        <v>113.72728002001122</v>
      </c>
      <c r="J8" s="13">
        <f>D8/G8*100</f>
        <v>102.68977197284153</v>
      </c>
      <c r="K8" s="13">
        <f>B8-E8</f>
        <v>48599.09186999977</v>
      </c>
      <c r="L8" s="13">
        <f>C8-F8</f>
        <v>42761.215790000046</v>
      </c>
      <c r="M8" s="13">
        <f>D8-G8</f>
        <v>5760.4679999999935</v>
      </c>
    </row>
    <row r="9" spans="1:13" s="10" customFormat="1" ht="22.5">
      <c r="A9" s="9" t="s">
        <v>18</v>
      </c>
      <c r="B9" s="16">
        <v>574158.2786999999</v>
      </c>
      <c r="C9" s="16">
        <v>354263.96070000005</v>
      </c>
      <c r="D9" s="16">
        <v>219894.31799999997</v>
      </c>
      <c r="E9" s="16">
        <v>525386.42292</v>
      </c>
      <c r="F9" s="16">
        <v>311463.61</v>
      </c>
      <c r="G9" s="16">
        <v>214000.221</v>
      </c>
      <c r="H9" s="14">
        <f aca="true" t="shared" si="0" ref="H9:H19">B9/E9*100</f>
        <v>109.28304456535724</v>
      </c>
      <c r="I9" s="14">
        <f aca="true" t="shared" si="1" ref="I9:I18">C9/F9*100</f>
        <v>113.74168581042264</v>
      </c>
      <c r="J9" s="14">
        <f aca="true" t="shared" si="2" ref="J9:J19">D9/G9*100</f>
        <v>102.75424809023912</v>
      </c>
      <c r="K9" s="14">
        <f aca="true" t="shared" si="3" ref="K9:K19">B9-E9</f>
        <v>48771.85577999987</v>
      </c>
      <c r="L9" s="14">
        <f aca="true" t="shared" si="4" ref="L9:L19">C9-F9</f>
        <v>42800.35070000007</v>
      </c>
      <c r="M9" s="14">
        <f aca="true" t="shared" si="5" ref="M9:M19">D9-G9</f>
        <v>5894.09699999998</v>
      </c>
    </row>
    <row r="10" spans="1:13" ht="15">
      <c r="A10" s="8" t="s">
        <v>7</v>
      </c>
      <c r="B10" s="17">
        <v>525630.6572799999</v>
      </c>
      <c r="C10" s="17">
        <v>326395.29428000003</v>
      </c>
      <c r="D10" s="17">
        <v>199235.36299999998</v>
      </c>
      <c r="E10" s="17">
        <v>480268.6270000001</v>
      </c>
      <c r="F10" s="17">
        <v>285439.238</v>
      </c>
      <c r="G10" s="17">
        <v>194829.389</v>
      </c>
      <c r="H10" s="15">
        <f t="shared" si="0"/>
        <v>109.44513710240744</v>
      </c>
      <c r="I10" s="15">
        <f t="shared" si="1"/>
        <v>114.34843246043138</v>
      </c>
      <c r="J10" s="15">
        <f t="shared" si="2"/>
        <v>102.26145245469101</v>
      </c>
      <c r="K10" s="15">
        <f t="shared" si="3"/>
        <v>45362.03027999983</v>
      </c>
      <c r="L10" s="15">
        <f t="shared" si="4"/>
        <v>40956.05628000002</v>
      </c>
      <c r="M10" s="15">
        <f t="shared" si="5"/>
        <v>4405.973999999987</v>
      </c>
    </row>
    <row r="11" spans="1:13" ht="22.5">
      <c r="A11" s="8" t="s">
        <v>10</v>
      </c>
      <c r="B11" s="17">
        <v>92131.995</v>
      </c>
      <c r="C11" s="18">
        <v>92131.995</v>
      </c>
      <c r="D11" s="17"/>
      <c r="E11" s="17">
        <v>86068.167</v>
      </c>
      <c r="F11" s="18">
        <v>86068.167</v>
      </c>
      <c r="G11" s="17"/>
      <c r="H11" s="15">
        <f t="shared" si="0"/>
        <v>107.04537834528298</v>
      </c>
      <c r="I11" s="15">
        <f t="shared" si="1"/>
        <v>107.04537834528298</v>
      </c>
      <c r="J11" s="15"/>
      <c r="K11" s="15">
        <f t="shared" si="3"/>
        <v>6063.827999999994</v>
      </c>
      <c r="L11" s="15">
        <f t="shared" si="4"/>
        <v>6063.827999999994</v>
      </c>
      <c r="M11" s="15">
        <f t="shared" si="5"/>
        <v>0</v>
      </c>
    </row>
    <row r="12" spans="1:13" ht="15">
      <c r="A12" s="8" t="s">
        <v>13</v>
      </c>
      <c r="B12" s="17">
        <v>282250.308</v>
      </c>
      <c r="C12" s="18">
        <v>162306.689</v>
      </c>
      <c r="D12" s="19">
        <v>119943.619</v>
      </c>
      <c r="E12" s="17">
        <v>252137.673</v>
      </c>
      <c r="F12" s="18">
        <v>142450.553</v>
      </c>
      <c r="G12" s="19">
        <v>109687.12000000001</v>
      </c>
      <c r="H12" s="15">
        <f t="shared" si="0"/>
        <v>111.94293365275882</v>
      </c>
      <c r="I12" s="15">
        <f t="shared" si="1"/>
        <v>113.9389672990599</v>
      </c>
      <c r="J12" s="15">
        <f t="shared" si="2"/>
        <v>109.35068675337634</v>
      </c>
      <c r="K12" s="15">
        <f t="shared" si="3"/>
        <v>30112.63500000001</v>
      </c>
      <c r="L12" s="15">
        <f t="shared" si="4"/>
        <v>19856.136</v>
      </c>
      <c r="M12" s="15">
        <f t="shared" si="5"/>
        <v>10256.498999999996</v>
      </c>
    </row>
    <row r="13" spans="1:13" ht="15">
      <c r="A13" s="8" t="s">
        <v>14</v>
      </c>
      <c r="B13" s="17">
        <v>60192.378</v>
      </c>
      <c r="C13" s="18">
        <v>54400.359</v>
      </c>
      <c r="D13" s="17">
        <v>5792.019</v>
      </c>
      <c r="E13" s="17">
        <v>46412.715</v>
      </c>
      <c r="F13" s="18">
        <v>41775.638999999996</v>
      </c>
      <c r="G13" s="17">
        <v>4637.076</v>
      </c>
      <c r="H13" s="15">
        <f t="shared" si="0"/>
        <v>129.68941377379022</v>
      </c>
      <c r="I13" s="15">
        <f t="shared" si="1"/>
        <v>130.2202917829695</v>
      </c>
      <c r="J13" s="15">
        <f t="shared" si="2"/>
        <v>124.90670845161908</v>
      </c>
      <c r="K13" s="15">
        <f t="shared" si="3"/>
        <v>13779.663</v>
      </c>
      <c r="L13" s="15">
        <f t="shared" si="4"/>
        <v>12624.720000000001</v>
      </c>
      <c r="M13" s="15">
        <f t="shared" si="5"/>
        <v>1154.9430000000002</v>
      </c>
    </row>
    <row r="14" spans="1:13" ht="15">
      <c r="A14" s="8" t="s">
        <v>8</v>
      </c>
      <c r="B14" s="17">
        <v>37515.961</v>
      </c>
      <c r="C14" s="17">
        <v>45.528</v>
      </c>
      <c r="D14" s="17">
        <v>37470.433000000005</v>
      </c>
      <c r="E14" s="17">
        <v>41923.604</v>
      </c>
      <c r="F14" s="17">
        <v>461.067</v>
      </c>
      <c r="G14" s="17">
        <v>41462.537</v>
      </c>
      <c r="H14" s="15">
        <f t="shared" si="0"/>
        <v>89.48648832767336</v>
      </c>
      <c r="I14" s="15"/>
      <c r="J14" s="15">
        <f t="shared" si="2"/>
        <v>90.3717806751671</v>
      </c>
      <c r="K14" s="15">
        <f t="shared" si="3"/>
        <v>-4407.642999999996</v>
      </c>
      <c r="L14" s="15">
        <f t="shared" si="4"/>
        <v>-415.539</v>
      </c>
      <c r="M14" s="15">
        <f t="shared" si="5"/>
        <v>-3992.103999999992</v>
      </c>
    </row>
    <row r="15" spans="1:13" ht="15">
      <c r="A15" s="8" t="s">
        <v>9</v>
      </c>
      <c r="B15" s="17">
        <v>47409.957</v>
      </c>
      <c r="C15" s="20">
        <v>15179.649</v>
      </c>
      <c r="D15" s="21">
        <v>32230.308</v>
      </c>
      <c r="E15" s="17">
        <v>43431.123999999996</v>
      </c>
      <c r="F15" s="17">
        <v>12210.395</v>
      </c>
      <c r="G15" s="17">
        <v>31220.729</v>
      </c>
      <c r="H15" s="15">
        <f t="shared" si="0"/>
        <v>109.16124804874956</v>
      </c>
      <c r="I15" s="15">
        <f t="shared" si="1"/>
        <v>124.31742789647673</v>
      </c>
      <c r="J15" s="15">
        <f t="shared" si="2"/>
        <v>103.23368169910448</v>
      </c>
      <c r="K15" s="15">
        <f t="shared" si="3"/>
        <v>3978.833000000006</v>
      </c>
      <c r="L15" s="15">
        <f t="shared" si="4"/>
        <v>2969.253999999999</v>
      </c>
      <c r="M15" s="15">
        <f t="shared" si="5"/>
        <v>1009.5790000000015</v>
      </c>
    </row>
    <row r="16" spans="1:13" ht="15">
      <c r="A16" s="12" t="s">
        <v>17</v>
      </c>
      <c r="B16" s="22">
        <v>48558.352510000004</v>
      </c>
      <c r="C16" s="22">
        <v>27871.301509999998</v>
      </c>
      <c r="D16" s="22">
        <v>20687.051</v>
      </c>
      <c r="E16" s="22">
        <v>45321.29092</v>
      </c>
      <c r="F16" s="22">
        <v>26066.142</v>
      </c>
      <c r="G16" s="22">
        <v>19332.557</v>
      </c>
      <c r="H16" s="13">
        <f t="shared" si="0"/>
        <v>107.14247437416111</v>
      </c>
      <c r="I16" s="13">
        <f t="shared" si="1"/>
        <v>106.92530375227756</v>
      </c>
      <c r="J16" s="13">
        <f t="shared" si="2"/>
        <v>107.00628478684946</v>
      </c>
      <c r="K16" s="13">
        <f t="shared" si="3"/>
        <v>3237.061590000005</v>
      </c>
      <c r="L16" s="13">
        <f t="shared" si="4"/>
        <v>1805.1595099999977</v>
      </c>
      <c r="M16" s="13">
        <f t="shared" si="5"/>
        <v>1354.4939999999988</v>
      </c>
    </row>
    <row r="17" spans="1:13" s="10" customFormat="1" ht="22.5">
      <c r="A17" s="9" t="s">
        <v>19</v>
      </c>
      <c r="B17" s="16">
        <v>48527.62142</v>
      </c>
      <c r="C17" s="16">
        <v>27868.666419999998</v>
      </c>
      <c r="D17" s="16">
        <v>20658.954999999998</v>
      </c>
      <c r="E17" s="16">
        <v>45117.79592</v>
      </c>
      <c r="F17" s="16">
        <v>26024.372</v>
      </c>
      <c r="G17" s="16">
        <v>19170.832000000002</v>
      </c>
      <c r="H17" s="14">
        <f t="shared" si="0"/>
        <v>107.5576065507413</v>
      </c>
      <c r="I17" s="14">
        <f t="shared" si="1"/>
        <v>107.0867970224219</v>
      </c>
      <c r="J17" s="14">
        <f t="shared" si="2"/>
        <v>107.7624330545487</v>
      </c>
      <c r="K17" s="14">
        <f t="shared" si="3"/>
        <v>3409.8255000000063</v>
      </c>
      <c r="L17" s="14">
        <f t="shared" si="4"/>
        <v>1844.2944199999984</v>
      </c>
      <c r="M17" s="14">
        <f t="shared" si="5"/>
        <v>1488.122999999996</v>
      </c>
    </row>
    <row r="18" spans="1:13" ht="62.25" customHeight="1">
      <c r="A18" s="8" t="s">
        <v>15</v>
      </c>
      <c r="B18" s="17">
        <v>9343.867</v>
      </c>
      <c r="C18" s="17">
        <v>955.866</v>
      </c>
      <c r="D18" s="17">
        <v>8388.001</v>
      </c>
      <c r="E18" s="17">
        <v>8517.03492</v>
      </c>
      <c r="F18" s="17">
        <v>892.406</v>
      </c>
      <c r="G18" s="17">
        <v>7702.037</v>
      </c>
      <c r="H18" s="15">
        <f t="shared" si="0"/>
        <v>109.70798039184275</v>
      </c>
      <c r="I18" s="15">
        <f t="shared" si="1"/>
        <v>107.1111131032288</v>
      </c>
      <c r="J18" s="15">
        <f t="shared" si="2"/>
        <v>108.90626726410169</v>
      </c>
      <c r="K18" s="15">
        <f t="shared" si="3"/>
        <v>826.8320800000001</v>
      </c>
      <c r="L18" s="15">
        <f t="shared" si="4"/>
        <v>63.460000000000036</v>
      </c>
      <c r="M18" s="15">
        <f t="shared" si="5"/>
        <v>685.9639999999999</v>
      </c>
    </row>
    <row r="19" spans="1:13" ht="34.5">
      <c r="A19" s="8" t="s">
        <v>20</v>
      </c>
      <c r="B19" s="17">
        <v>3538.023</v>
      </c>
      <c r="C19" s="17">
        <v>119.94</v>
      </c>
      <c r="D19" s="17">
        <v>3418.083</v>
      </c>
      <c r="E19" s="17">
        <v>4672.179999999999</v>
      </c>
      <c r="F19" s="17">
        <v>9.451</v>
      </c>
      <c r="G19" s="17">
        <v>4662.728999999999</v>
      </c>
      <c r="H19" s="15">
        <f t="shared" si="0"/>
        <v>75.72531452127274</v>
      </c>
      <c r="I19" s="15"/>
      <c r="J19" s="15">
        <f t="shared" si="2"/>
        <v>73.30649068388921</v>
      </c>
      <c r="K19" s="15">
        <f t="shared" si="3"/>
        <v>-1134.1569999999992</v>
      </c>
      <c r="L19" s="15">
        <f t="shared" si="4"/>
        <v>110.489</v>
      </c>
      <c r="M19" s="15">
        <f t="shared" si="5"/>
        <v>-1244.6459999999993</v>
      </c>
    </row>
    <row r="20" spans="1:13" ht="22.5">
      <c r="A20" s="8" t="s">
        <v>21</v>
      </c>
      <c r="B20" s="17">
        <v>23338.633</v>
      </c>
      <c r="C20" s="20">
        <v>17613.784</v>
      </c>
      <c r="D20" s="20">
        <v>5724.849</v>
      </c>
      <c r="E20" s="17">
        <v>20878.9</v>
      </c>
      <c r="F20" s="17">
        <v>17485.661</v>
      </c>
      <c r="G20" s="17">
        <v>3393.239</v>
      </c>
      <c r="H20" s="15">
        <f>B20/E20*100</f>
        <v>111.78095110374588</v>
      </c>
      <c r="I20" s="15">
        <f>C20/F20*100</f>
        <v>100.73273180807978</v>
      </c>
      <c r="J20" s="15">
        <f>D20/G20*100</f>
        <v>168.7134033293853</v>
      </c>
      <c r="K20" s="15">
        <f>B20-E20</f>
        <v>2459.733</v>
      </c>
      <c r="L20" s="15">
        <f>C20-F20</f>
        <v>128.1229999999996</v>
      </c>
      <c r="M20" s="15">
        <f>D20-G20</f>
        <v>2331.61</v>
      </c>
    </row>
  </sheetData>
  <sheetProtection/>
  <mergeCells count="13">
    <mergeCell ref="I6:J6"/>
    <mergeCell ref="K6:K7"/>
    <mergeCell ref="L6:M6"/>
    <mergeCell ref="A5:A7"/>
    <mergeCell ref="B5:D5"/>
    <mergeCell ref="E5:G5"/>
    <mergeCell ref="H5:J5"/>
    <mergeCell ref="K5:M5"/>
    <mergeCell ref="B6:B7"/>
    <mergeCell ref="C6:D6"/>
    <mergeCell ref="E6:E7"/>
    <mergeCell ref="F6:G6"/>
    <mergeCell ref="H6:H7"/>
  </mergeCells>
  <printOptions/>
  <pageMargins left="0.15748031496062992" right="0.1968503937007874" top="1.062992125984252" bottom="0.35433070866141736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Lunina</dc:creator>
  <cp:keywords/>
  <dc:description/>
  <cp:lastModifiedBy>Lunina</cp:lastModifiedBy>
  <cp:lastPrinted>2016-12-16T08:34:22Z</cp:lastPrinted>
  <dcterms:created xsi:type="dcterms:W3CDTF">2011-03-01T10:04:19Z</dcterms:created>
  <dcterms:modified xsi:type="dcterms:W3CDTF">2017-03-17T02:32:58Z</dcterms:modified>
  <cp:category/>
  <cp:version/>
  <cp:contentType/>
  <cp:contentStatus/>
</cp:coreProperties>
</file>