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120" windowHeight="7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<sst xmlns="http://schemas.openxmlformats.org/spreadsheetml/2006/main" count="36" uniqueCount="26">
  <si>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</si>
  <si>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</si>
  <si>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</si>
  <si>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</si>
  <si>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</si>
  <si>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</si>
  <si>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</si>
  <si>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</si>
  <si>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</si>
  <si>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</si>
  <si>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</si>
  <si>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</si>
  <si>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</si>
  <si>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</si>
  <si>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</si>
  <si>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</si>
  <si>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</si>
  <si>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</si>
  <si>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</si>
  <si>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</si>
  <si>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</si>
  <si>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</si>
  <si>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2017 года от 2016 года, тыс.руб.</t>
  </si>
  <si>
    <t xml:space="preserve">Информация об исполнении консолидированного бюджета Республики Алтай на 01.05.2017 года </t>
  </si>
  <si>
    <t>Фактическое поступление по состоянию на 01.05.2017 г., тыс.руб.</t>
  </si>
  <si>
    <t>Фактическое поступление по состоянию на 01.05.2016 г., тыс.руб.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</si>
</sst>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52" applyNumberFormat="1" applyFont="1" applyAlignment="1">
      <alignment vertical="top"/>
      <protection/>
    </xf>
    <xf numFmtId="0" fontId="5" fillId="0" borderId="0" xfId="0" applyFont="1" applyAlignment="1">
      <alignment vertical="top"/>
    </xf>
    <xf numFmtId="2" fontId="5" fillId="0" borderId="10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5" fillId="6" borderId="10" xfId="0" applyFont="1" applyFill="1" applyBorder="1" applyAlignment="1">
      <alignment vertical="top" wrapText="1"/>
    </xf>
    <xf numFmtId="0" fontId="5" fillId="6" borderId="10" xfId="52" applyFont="1" applyFill="1" applyBorder="1" applyAlignment="1">
      <alignment vertical="top" wrapText="1"/>
      <protection/>
    </xf>
    <xf numFmtId="173" fontId="7" fillId="6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/>
    </xf>
    <xf numFmtId="173" fontId="7" fillId="0" borderId="10" xfId="0" applyNumberFormat="1" applyFont="1" applyFill="1" applyBorder="1" applyAlignment="1">
      <alignment horizontal="center" vertical="top"/>
    </xf>
    <xf numFmtId="173" fontId="4" fillId="0" borderId="10" xfId="52" applyNumberFormat="1" applyFont="1" applyFill="1" applyBorder="1" applyAlignment="1">
      <alignment horizontal="center" vertical="top"/>
      <protection/>
    </xf>
    <xf numFmtId="173" fontId="7" fillId="0" borderId="10" xfId="52" applyNumberFormat="1" applyFont="1" applyFill="1" applyBorder="1" applyAlignment="1">
      <alignment horizontal="center" vertical="top"/>
      <protection/>
    </xf>
    <xf numFmtId="173" fontId="7" fillId="0" borderId="10" xfId="52" applyNumberFormat="1" applyFont="1" applyBorder="1" applyAlignment="1">
      <alignment horizontal="center" vertical="top"/>
      <protection/>
    </xf>
    <xf numFmtId="173" fontId="8" fillId="0" borderId="10" xfId="52" applyNumberFormat="1" applyFont="1" applyFill="1" applyBorder="1" applyAlignment="1">
      <alignment horizontal="center" vertical="top"/>
      <protection/>
    </xf>
    <xf numFmtId="173" fontId="7" fillId="0" borderId="10" xfId="59" applyNumberFormat="1" applyFont="1" applyFill="1" applyBorder="1" applyAlignment="1">
      <alignment horizontal="center" vertical="top"/>
    </xf>
    <xf numFmtId="173" fontId="7" fillId="33" borderId="10" xfId="59" applyNumberFormat="1" applyFont="1" applyFill="1" applyBorder="1" applyAlignment="1">
      <alignment horizontal="center" vertical="top"/>
    </xf>
    <xf numFmtId="173" fontId="7" fillId="6" borderId="10" xfId="52" applyNumberFormat="1" applyFont="1" applyFill="1" applyBorder="1" applyAlignment="1">
      <alignment horizontal="center" vertical="top"/>
      <protection/>
    </xf>
    <xf numFmtId="2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  <xf numFmtId="2" fontId="5" fillId="0" borderId="10" xfId="52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2" fontId="5" fillId="0" borderId="11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Fill="1" applyBorder="1" applyAlignment="1">
      <alignment horizontal="center" vertical="top" wrapText="1"/>
      <protection/>
    </xf>
    <xf numFmtId="2" fontId="5" fillId="0" borderId="13" xfId="52" applyNumberFormat="1" applyFont="1" applyFill="1" applyBorder="1" applyAlignment="1">
      <alignment horizontal="center" vertical="top" wrapText="1"/>
      <protection/>
    </xf>
    <xf numFmtId="2" fontId="5" fillId="0" borderId="11" xfId="52" applyNumberFormat="1" applyFont="1" applyBorder="1" applyAlignment="1">
      <alignment horizontal="center" vertical="top"/>
      <protection/>
    </xf>
    <xf numFmtId="2" fontId="5" fillId="0" borderId="12" xfId="52" applyNumberFormat="1" applyFont="1" applyBorder="1" applyAlignment="1">
      <alignment horizontal="center" vertical="top"/>
      <protection/>
    </xf>
    <xf numFmtId="2" fontId="5" fillId="0" borderId="13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center" vertical="top" wrapText="1"/>
      <protection/>
    </xf>
    <xf numFmtId="2" fontId="5" fillId="0" borderId="13" xfId="52" applyNumberFormat="1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F23" sqref="F23"/>
    </sheetView>
  </sheetViews>
  <sheetFormatPr defaultColWidth="9.140625" defaultRowHeight="15"/>
  <cols>
    <col min="1" max="1" width="30.57421875" style="5" customWidth="1"/>
    <col min="2" max="2" width="16.421875" style="3" customWidth="1"/>
    <col min="3" max="3" width="16.57421875" style="3" bestFit="1" customWidth="1"/>
    <col min="4" max="4" width="16.421875" style="3" bestFit="1" customWidth="1"/>
    <col min="5" max="5" width="16.421875" style="5" customWidth="1"/>
    <col min="6" max="7" width="16.421875" style="5" bestFit="1" customWidth="1"/>
    <col min="8" max="8" width="11.421875" style="5" customWidth="1"/>
    <col min="9" max="9" width="12.140625" style="5" customWidth="1"/>
    <col min="10" max="10" width="11.8515625" style="5" customWidth="1"/>
    <col min="11" max="11" width="14.00390625" style="5" bestFit="1" customWidth="1"/>
    <col min="12" max="12" width="14.140625" style="5" customWidth="1"/>
    <col min="13" max="13" width="13.57421875" style="5" customWidth="1"/>
    <col min="14" max="16384" width="9.140625" style="5" customWidth="1"/>
  </cols>
  <sheetData>
    <row r="1" ht="11.25">
      <c r="M1" s="5" t="s">
        <v>11</v>
      </c>
    </row>
    <row r="2" spans="1:9" ht="15">
      <c r="A2" s="1"/>
      <c r="B2" s="2" t="s">
        <v>23</v>
      </c>
      <c r="E2" s="4"/>
      <c r="F2" s="4"/>
      <c r="G2" s="4"/>
      <c r="H2" s="4"/>
      <c r="I2" s="4"/>
    </row>
    <row r="5" spans="1:13" ht="27.75" customHeight="1">
      <c r="A5" s="27" t="s">
        <v>0</v>
      </c>
      <c r="B5" s="29" t="s">
        <v>24</v>
      </c>
      <c r="C5" s="30"/>
      <c r="D5" s="31"/>
      <c r="E5" s="29" t="s">
        <v>25</v>
      </c>
      <c r="F5" s="30"/>
      <c r="G5" s="31"/>
      <c r="H5" s="32" t="s">
        <v>1</v>
      </c>
      <c r="I5" s="33"/>
      <c r="J5" s="34"/>
      <c r="K5" s="35" t="s">
        <v>22</v>
      </c>
      <c r="L5" s="36"/>
      <c r="M5" s="37"/>
    </row>
    <row r="6" spans="1:13" ht="20.25" customHeight="1">
      <c r="A6" s="27"/>
      <c r="B6" s="23" t="s">
        <v>2</v>
      </c>
      <c r="C6" s="23" t="s">
        <v>3</v>
      </c>
      <c r="D6" s="23"/>
      <c r="E6" s="23" t="s">
        <v>2</v>
      </c>
      <c r="F6" s="23" t="s">
        <v>3</v>
      </c>
      <c r="G6" s="23"/>
      <c r="H6" s="25" t="s">
        <v>2</v>
      </c>
      <c r="I6" s="25" t="s">
        <v>3</v>
      </c>
      <c r="J6" s="25"/>
      <c r="K6" s="25" t="s">
        <v>2</v>
      </c>
      <c r="L6" s="25" t="s">
        <v>3</v>
      </c>
      <c r="M6" s="25"/>
    </row>
    <row r="7" spans="1:13" ht="18.75" customHeight="1">
      <c r="A7" s="28"/>
      <c r="B7" s="24"/>
      <c r="C7" s="7" t="s">
        <v>12</v>
      </c>
      <c r="D7" s="7" t="s">
        <v>4</v>
      </c>
      <c r="E7" s="24"/>
      <c r="F7" s="7" t="s">
        <v>12</v>
      </c>
      <c r="G7" s="7" t="s">
        <v>4</v>
      </c>
      <c r="H7" s="26"/>
      <c r="I7" s="6" t="s">
        <v>5</v>
      </c>
      <c r="J7" s="6" t="s">
        <v>6</v>
      </c>
      <c r="K7" s="26"/>
      <c r="L7" s="6" t="s">
        <v>5</v>
      </c>
      <c r="M7" s="6" t="s">
        <v>6</v>
      </c>
    </row>
    <row r="8" spans="1:13" ht="22.5">
      <c r="A8" s="11" t="s">
        <v>16</v>
      </c>
      <c r="B8" s="13">
        <v>1584957.32827</v>
      </c>
      <c r="C8" s="13">
        <v>965476.55896</v>
      </c>
      <c r="D8" s="13">
        <v>619572.265</v>
      </c>
      <c r="E8" s="13">
        <v>1628339.8898699998</v>
      </c>
      <c r="F8" s="13">
        <v>1009749.9356600001</v>
      </c>
      <c r="G8" s="13">
        <v>618738.5958499999</v>
      </c>
      <c r="H8" s="13">
        <f>B8/E8*100</f>
        <v>97.335779718357</v>
      </c>
      <c r="I8" s="13">
        <f>C8/F8*100</f>
        <v>95.61541178301123</v>
      </c>
      <c r="J8" s="13">
        <f>D8/G8*100</f>
        <v>100.13473689140966</v>
      </c>
      <c r="K8" s="13">
        <f>B8-E8</f>
        <v>-43382.5615999999</v>
      </c>
      <c r="L8" s="13">
        <f>C8-F8</f>
        <v>-44273.37670000002</v>
      </c>
      <c r="M8" s="13">
        <f>D8-G8</f>
        <v>833.6691500000888</v>
      </c>
    </row>
    <row r="9" spans="1:13" s="10" customFormat="1" ht="22.5">
      <c r="A9" s="9" t="s">
        <v>18</v>
      </c>
      <c r="B9" s="16">
        <v>1584816.99327</v>
      </c>
      <c r="C9" s="16">
        <v>965469.61296</v>
      </c>
      <c r="D9" s="16">
        <v>619438.876</v>
      </c>
      <c r="E9" s="16">
        <v>1627729.0973599998</v>
      </c>
      <c r="F9" s="16">
        <v>1009493.9880100001</v>
      </c>
      <c r="G9" s="16">
        <v>618383.75099</v>
      </c>
      <c r="H9" s="14">
        <f aca="true" t="shared" si="0" ref="H9:H19">B9/E9*100</f>
        <v>97.36368268162076</v>
      </c>
      <c r="I9" s="14">
        <f aca="true" t="shared" si="1" ref="I9:I18">C9/F9*100</f>
        <v>95.63896609857136</v>
      </c>
      <c r="J9" s="14">
        <f aca="true" t="shared" si="2" ref="J9:J19">D9/G9*100</f>
        <v>100.17062625082093</v>
      </c>
      <c r="K9" s="14">
        <f aca="true" t="shared" si="3" ref="K9:K19">B9-E9</f>
        <v>-42912.104089999804</v>
      </c>
      <c r="L9" s="14">
        <f aca="true" t="shared" si="4" ref="L9:L19">C9-F9</f>
        <v>-44024.37505000003</v>
      </c>
      <c r="M9" s="14">
        <f aca="true" t="shared" si="5" ref="M9:M19">D9-G9</f>
        <v>1055.1250100000761</v>
      </c>
    </row>
    <row r="10" spans="1:13" ht="15">
      <c r="A10" s="8" t="s">
        <v>7</v>
      </c>
      <c r="B10" s="17">
        <v>1462907.76896</v>
      </c>
      <c r="C10" s="17">
        <v>905553.6159600001</v>
      </c>
      <c r="D10" s="17">
        <v>557354.153</v>
      </c>
      <c r="E10" s="17">
        <v>1515122.9151899999</v>
      </c>
      <c r="F10" s="17">
        <v>951475.57038</v>
      </c>
      <c r="G10" s="17">
        <v>563647.3448099999</v>
      </c>
      <c r="H10" s="15">
        <f t="shared" si="0"/>
        <v>96.55373529721501</v>
      </c>
      <c r="I10" s="15">
        <f t="shared" si="1"/>
        <v>95.17360656967159</v>
      </c>
      <c r="J10" s="15">
        <f t="shared" si="2"/>
        <v>98.88348772189795</v>
      </c>
      <c r="K10" s="15">
        <f t="shared" si="3"/>
        <v>-52215.14622999984</v>
      </c>
      <c r="L10" s="15">
        <f t="shared" si="4"/>
        <v>-45921.954419999965</v>
      </c>
      <c r="M10" s="15">
        <f t="shared" si="5"/>
        <v>-6293.191809999873</v>
      </c>
    </row>
    <row r="11" spans="1:13" ht="22.5">
      <c r="A11" s="8" t="s">
        <v>10</v>
      </c>
      <c r="B11" s="17">
        <v>275882.569</v>
      </c>
      <c r="C11" s="18">
        <v>275882.569</v>
      </c>
      <c r="D11" s="17"/>
      <c r="E11" s="17">
        <v>353831.67793</v>
      </c>
      <c r="F11" s="18">
        <v>353831.67793</v>
      </c>
      <c r="G11" s="17"/>
      <c r="H11" s="15">
        <f t="shared" si="0"/>
        <v>77.97000274649774</v>
      </c>
      <c r="I11" s="15">
        <f t="shared" si="1"/>
        <v>77.97000274649774</v>
      </c>
      <c r="J11" s="15"/>
      <c r="K11" s="15">
        <f t="shared" si="3"/>
        <v>-77949.10892999999</v>
      </c>
      <c r="L11" s="15">
        <f t="shared" si="4"/>
        <v>-77949.10892999999</v>
      </c>
      <c r="M11" s="15">
        <f t="shared" si="5"/>
        <v>0</v>
      </c>
    </row>
    <row r="12" spans="1:13" ht="15">
      <c r="A12" s="8" t="s">
        <v>13</v>
      </c>
      <c r="B12" s="17">
        <v>640408.652</v>
      </c>
      <c r="C12" s="18">
        <v>363212.741</v>
      </c>
      <c r="D12" s="19">
        <v>277195.911</v>
      </c>
      <c r="E12" s="17">
        <v>600050.22174</v>
      </c>
      <c r="F12" s="18">
        <v>337092.80897</v>
      </c>
      <c r="G12" s="19">
        <v>262957.41277</v>
      </c>
      <c r="H12" s="15">
        <f t="shared" si="0"/>
        <v>106.72584207084708</v>
      </c>
      <c r="I12" s="15">
        <f t="shared" si="1"/>
        <v>107.74858772864673</v>
      </c>
      <c r="J12" s="15">
        <f t="shared" si="2"/>
        <v>105.41475445776992</v>
      </c>
      <c r="K12" s="15">
        <f t="shared" si="3"/>
        <v>40358.43026000005</v>
      </c>
      <c r="L12" s="15">
        <f t="shared" si="4"/>
        <v>26119.932029999967</v>
      </c>
      <c r="M12" s="15">
        <f t="shared" si="5"/>
        <v>14238.498230000027</v>
      </c>
    </row>
    <row r="13" spans="1:13" ht="15">
      <c r="A13" s="8" t="s">
        <v>14</v>
      </c>
      <c r="B13" s="17">
        <v>215845.034</v>
      </c>
      <c r="C13" s="18">
        <v>194776.179</v>
      </c>
      <c r="D13" s="17">
        <v>21068.855</v>
      </c>
      <c r="E13" s="17">
        <v>212043.96542999998</v>
      </c>
      <c r="F13" s="18">
        <v>190848.92737</v>
      </c>
      <c r="G13" s="17">
        <v>21195.03806</v>
      </c>
      <c r="H13" s="15">
        <f t="shared" si="0"/>
        <v>101.7925851189832</v>
      </c>
      <c r="I13" s="15">
        <f t="shared" si="1"/>
        <v>102.05778029990509</v>
      </c>
      <c r="J13" s="15">
        <f t="shared" si="2"/>
        <v>99.40465754464421</v>
      </c>
      <c r="K13" s="15">
        <f t="shared" si="3"/>
        <v>3801.068570000032</v>
      </c>
      <c r="L13" s="15">
        <f t="shared" si="4"/>
        <v>3927.2516300000134</v>
      </c>
      <c r="M13" s="15">
        <f t="shared" si="5"/>
        <v>-126.18305999999939</v>
      </c>
    </row>
    <row r="14" spans="1:13" ht="15">
      <c r="A14" s="8" t="s">
        <v>8</v>
      </c>
      <c r="B14" s="17">
        <v>149948.297</v>
      </c>
      <c r="C14" s="17">
        <v>45.4</v>
      </c>
      <c r="D14" s="17">
        <v>149902.897</v>
      </c>
      <c r="E14" s="17">
        <v>160436.55966</v>
      </c>
      <c r="F14" s="17">
        <v>1.02448</v>
      </c>
      <c r="G14" s="17">
        <v>160435.53518</v>
      </c>
      <c r="H14" s="15">
        <f t="shared" si="0"/>
        <v>93.46267292054446</v>
      </c>
      <c r="I14" s="15"/>
      <c r="J14" s="15">
        <f t="shared" si="2"/>
        <v>93.4349717672067</v>
      </c>
      <c r="K14" s="15">
        <f t="shared" si="3"/>
        <v>-10488.262660000008</v>
      </c>
      <c r="L14" s="15">
        <f t="shared" si="4"/>
        <v>44.37552</v>
      </c>
      <c r="M14" s="15">
        <f t="shared" si="5"/>
        <v>-10532.638180000009</v>
      </c>
    </row>
    <row r="15" spans="1:13" ht="15">
      <c r="A15" s="8" t="s">
        <v>9</v>
      </c>
      <c r="B15" s="17">
        <v>161264.89800000002</v>
      </c>
      <c r="C15" s="20">
        <v>65831.878</v>
      </c>
      <c r="D15" s="21">
        <v>95433.01999999999</v>
      </c>
      <c r="E15" s="17">
        <v>162215.62895</v>
      </c>
      <c r="F15" s="17">
        <v>63494.91914</v>
      </c>
      <c r="G15" s="17">
        <v>98720.70981</v>
      </c>
      <c r="H15" s="15">
        <f t="shared" si="0"/>
        <v>99.41390915526823</v>
      </c>
      <c r="I15" s="15">
        <f t="shared" si="1"/>
        <v>103.68054466664842</v>
      </c>
      <c r="J15" s="15">
        <f t="shared" si="2"/>
        <v>96.6697060664094</v>
      </c>
      <c r="K15" s="15">
        <f t="shared" si="3"/>
        <v>-950.7309499999974</v>
      </c>
      <c r="L15" s="15">
        <f t="shared" si="4"/>
        <v>2336.958859999999</v>
      </c>
      <c r="M15" s="15">
        <f t="shared" si="5"/>
        <v>-3287.6898100000108</v>
      </c>
    </row>
    <row r="16" spans="1:13" ht="15">
      <c r="A16" s="12" t="s">
        <v>17</v>
      </c>
      <c r="B16" s="22">
        <v>122049.55931</v>
      </c>
      <c r="C16" s="22">
        <v>59922.94300000001</v>
      </c>
      <c r="D16" s="22">
        <v>62218.112</v>
      </c>
      <c r="E16" s="22">
        <v>113216.97468</v>
      </c>
      <c r="F16" s="22">
        <v>58274.36528</v>
      </c>
      <c r="G16" s="22">
        <v>55091.25104</v>
      </c>
      <c r="H16" s="13">
        <f t="shared" si="0"/>
        <v>107.80146674556946</v>
      </c>
      <c r="I16" s="13">
        <f t="shared" si="1"/>
        <v>102.82899300932552</v>
      </c>
      <c r="J16" s="13">
        <f t="shared" si="2"/>
        <v>112.93646600042793</v>
      </c>
      <c r="K16" s="13">
        <f t="shared" si="3"/>
        <v>8832.584629999998</v>
      </c>
      <c r="L16" s="13">
        <f t="shared" si="4"/>
        <v>1648.5777200000084</v>
      </c>
      <c r="M16" s="13">
        <f t="shared" si="5"/>
        <v>7126.860959999998</v>
      </c>
    </row>
    <row r="17" spans="1:13" s="10" customFormat="1" ht="22.5">
      <c r="A17" s="9" t="s">
        <v>19</v>
      </c>
      <c r="B17" s="16">
        <v>121909.22430999999</v>
      </c>
      <c r="C17" s="16">
        <v>59915.997</v>
      </c>
      <c r="D17" s="16">
        <v>62084.723</v>
      </c>
      <c r="E17" s="16">
        <v>112606.18217</v>
      </c>
      <c r="F17" s="16">
        <v>58018.417629999996</v>
      </c>
      <c r="G17" s="16">
        <v>54736.406180000005</v>
      </c>
      <c r="H17" s="14">
        <f t="shared" si="0"/>
        <v>108.26157317540108</v>
      </c>
      <c r="I17" s="14">
        <f t="shared" si="1"/>
        <v>103.27064998928688</v>
      </c>
      <c r="J17" s="14">
        <f t="shared" si="2"/>
        <v>113.42491649129309</v>
      </c>
      <c r="K17" s="14">
        <f t="shared" si="3"/>
        <v>9303.04213999999</v>
      </c>
      <c r="L17" s="14">
        <f t="shared" si="4"/>
        <v>1897.5793700000067</v>
      </c>
      <c r="M17" s="14">
        <f t="shared" si="5"/>
        <v>7348.316819999993</v>
      </c>
    </row>
    <row r="18" spans="1:13" ht="62.25" customHeight="1">
      <c r="A18" s="8" t="s">
        <v>15</v>
      </c>
      <c r="B18" s="17">
        <v>21985.56131</v>
      </c>
      <c r="C18" s="17">
        <v>3741.981</v>
      </c>
      <c r="D18" s="17">
        <v>18335.076</v>
      </c>
      <c r="E18" s="17">
        <v>21891.355240000004</v>
      </c>
      <c r="F18" s="17">
        <v>3293.82684</v>
      </c>
      <c r="G18" s="17">
        <v>18746.17104</v>
      </c>
      <c r="H18" s="15">
        <f t="shared" si="0"/>
        <v>100.4303345725616</v>
      </c>
      <c r="I18" s="15">
        <f t="shared" si="1"/>
        <v>113.6058809940355</v>
      </c>
      <c r="J18" s="15">
        <f t="shared" si="2"/>
        <v>97.80704529408796</v>
      </c>
      <c r="K18" s="15">
        <f t="shared" si="3"/>
        <v>94.20606999999654</v>
      </c>
      <c r="L18" s="15">
        <f t="shared" si="4"/>
        <v>448.15416000000005</v>
      </c>
      <c r="M18" s="15">
        <f t="shared" si="5"/>
        <v>-411.09504000000015</v>
      </c>
    </row>
    <row r="19" spans="1:13" ht="34.5">
      <c r="A19" s="8" t="s">
        <v>20</v>
      </c>
      <c r="B19" s="17">
        <v>19675.697999999997</v>
      </c>
      <c r="C19" s="17">
        <v>299.634</v>
      </c>
      <c r="D19" s="17">
        <v>19376.064</v>
      </c>
      <c r="E19" s="17">
        <v>11786.57799</v>
      </c>
      <c r="F19" s="17">
        <v>9.95999</v>
      </c>
      <c r="G19" s="17">
        <v>11776.618</v>
      </c>
      <c r="H19" s="15">
        <f t="shared" si="0"/>
        <v>166.9330828395935</v>
      </c>
      <c r="I19" s="15"/>
      <c r="J19" s="15">
        <f t="shared" si="2"/>
        <v>164.5299524872081</v>
      </c>
      <c r="K19" s="15">
        <f t="shared" si="3"/>
        <v>7889.120009999997</v>
      </c>
      <c r="L19" s="15">
        <f t="shared" si="4"/>
        <v>289.67401</v>
      </c>
      <c r="M19" s="15">
        <f t="shared" si="5"/>
        <v>7599.445999999998</v>
      </c>
    </row>
    <row r="20" spans="1:13" ht="22.5">
      <c r="A20" s="8" t="s">
        <v>21</v>
      </c>
      <c r="B20" s="17">
        <v>48285.503000000004</v>
      </c>
      <c r="C20" s="20">
        <v>37482.173</v>
      </c>
      <c r="D20" s="20">
        <v>10803.33</v>
      </c>
      <c r="E20" s="17">
        <v>46737.381929999996</v>
      </c>
      <c r="F20" s="17">
        <v>38897.21165</v>
      </c>
      <c r="G20" s="17">
        <v>7840.17028</v>
      </c>
      <c r="H20" s="15">
        <f>B20/E20*100</f>
        <v>103.31238294930314</v>
      </c>
      <c r="I20" s="15">
        <f>C20/F20*100</f>
        <v>96.36210774506765</v>
      </c>
      <c r="J20" s="15">
        <f>D20/G20*100</f>
        <v>137.79458371661795</v>
      </c>
      <c r="K20" s="15">
        <f>B20-E20</f>
        <v>1548.1210700000083</v>
      </c>
      <c r="L20" s="15">
        <f>C20-F20</f>
        <v>-1415.038649999995</v>
      </c>
      <c r="M20" s="15">
        <f>D20-G20</f>
        <v>2963.1597199999997</v>
      </c>
    </row>
  </sheetData>
  <sheetProtection/>
  <mergeCells count="13"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  <mergeCell ref="I6:J6"/>
    <mergeCell ref="K6:K7"/>
    <mergeCell ref="L6:M6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2017-04-19T04:26:31Z</cp:lastPrinted>
  <dcterms:created xsi:type="dcterms:W3CDTF">2011-03-01T10:04:19Z</dcterms:created>
  <dcterms:modified xsi:type="dcterms:W3CDTF">2017-05-23T09:17:58Z</dcterms:modified>
  <cp:category/>
  <cp:version/>
  <cp:contentType/>
  <cp:contentStatus/>
</cp:coreProperties>
</file>