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80" windowWidth="11580" windowHeight="12270" firstSheet="1" activeTab="1"/>
  </bookViews>
  <sheets>
    <sheet name="Мин.фин." sheetId="1" state="hidden" r:id="rId1"/>
    <sheet name="Мин.фин. (2)" sheetId="2" r:id="rId2"/>
  </sheets>
  <externalReferences>
    <externalReference r:id="rId5"/>
    <externalReference r:id="rId6"/>
    <externalReference r:id="rId7"/>
  </externalReferences>
  <definedNames>
    <definedName name="__bookmark_1" localSheetId="0">#REF!</definedName>
    <definedName name="__bookmark_1" localSheetId="1">#REF!</definedName>
    <definedName name="__bookmark_1">#REF!</definedName>
    <definedName name="__bookmark_2" localSheetId="0">#REF!</definedName>
    <definedName name="__bookmark_2" localSheetId="1">#REF!</definedName>
    <definedName name="__bookmark_2">#REF!</definedName>
    <definedName name="__bookmark_3" localSheetId="0">#REF!</definedName>
    <definedName name="__bookmark_3" localSheetId="1">#REF!</definedName>
    <definedName name="__bookmark_3">#REF!</definedName>
    <definedName name="__bookmark_4" localSheetId="0">#REF!</definedName>
    <definedName name="__bookmark_4" localSheetId="1">#REF!</definedName>
    <definedName name="__bookmark_4">#REF!</definedName>
    <definedName name="__bookmark_5" localSheetId="0">#REF!</definedName>
    <definedName name="__bookmark_5" localSheetId="1">#REF!</definedName>
    <definedName name="__bookmark_5">#REF!</definedName>
    <definedName name="__bookmark_6">#REF!</definedName>
    <definedName name="_Date_" localSheetId="0">#REF!</definedName>
    <definedName name="_Date_" localSheetId="1">#REF!</definedName>
    <definedName name="_Date_">#REF!</definedName>
    <definedName name="_Otchet_Period_Source__AT_ObjectName" localSheetId="0">#REF!</definedName>
    <definedName name="_Otchet_Period_Source__AT_ObjectName" localSheetId="1">#REF!</definedName>
    <definedName name="_Otchet_Period_Source__AT_ObjectName">#REF!</definedName>
    <definedName name="_PBuh_" localSheetId="0">#REF!</definedName>
    <definedName name="_PBuh_" localSheetId="1">#REF!</definedName>
    <definedName name="_PBuh_">#REF!</definedName>
    <definedName name="_Period_" localSheetId="0">#REF!</definedName>
    <definedName name="_Period_" localSheetId="1">#REF!</definedName>
    <definedName name="_Period_">#REF!</definedName>
    <definedName name="_PRuk_" localSheetId="0">#REF!</definedName>
    <definedName name="_PRuk_" localSheetId="1">#REF!</definedName>
    <definedName name="_PRuk_">#REF!</definedName>
    <definedName name="_xlfn.IFERROR" hidden="1">#NAME?</definedName>
    <definedName name="total2" localSheetId="0">#REF!</definedName>
    <definedName name="total2" localSheetId="1">#REF!</definedName>
    <definedName name="total2">#REF!</definedName>
    <definedName name="Z_09DC2CC1_98EE_4DFA_8F64_3FDF6BAC0EB3_.wvu.PrintArea" localSheetId="0" hidden="1">'Мин.фин.'!$A$3:$G$75</definedName>
    <definedName name="Z_09DC2CC1_98EE_4DFA_8F64_3FDF6BAC0EB3_.wvu.PrintArea" localSheetId="1" hidden="1">'Мин.фин. (2)'!$A$3:$G$75</definedName>
    <definedName name="Z_09DC2CC1_98EE_4DFA_8F64_3FDF6BAC0EB3_.wvu.PrintTitles" localSheetId="0" hidden="1">'Мин.фин.'!$6:$7</definedName>
    <definedName name="Z_09DC2CC1_98EE_4DFA_8F64_3FDF6BAC0EB3_.wvu.PrintTitles" localSheetId="1" hidden="1">'Мин.фин. (2)'!$6:$7</definedName>
    <definedName name="Z_09DC2CC1_98EE_4DFA_8F64_3FDF6BAC0EB3_.wvu.Rows" localSheetId="0" hidden="1">'Мин.фин.'!$47:$47</definedName>
    <definedName name="Z_09DC2CC1_98EE_4DFA_8F64_3FDF6BAC0EB3_.wvu.Rows" localSheetId="1" hidden="1">'Мин.фин. (2)'!$47:$47</definedName>
    <definedName name="Z_1D70F41D_EEAA_4C4D_92A0_44C77AA7B457_.wvu.PrintArea" localSheetId="0" hidden="1">'Мин.фин.'!$A$3:$G$75</definedName>
    <definedName name="Z_1D70F41D_EEAA_4C4D_92A0_44C77AA7B457_.wvu.PrintArea" localSheetId="1" hidden="1">'Мин.фин. (2)'!$A$3:$G$75</definedName>
    <definedName name="Z_1D70F41D_EEAA_4C4D_92A0_44C77AA7B457_.wvu.Rows" localSheetId="0" hidden="1">'Мин.фин.'!$73:$73</definedName>
    <definedName name="Z_1D70F41D_EEAA_4C4D_92A0_44C77AA7B457_.wvu.Rows" localSheetId="1" hidden="1">'Мин.фин. (2)'!$73:$73</definedName>
    <definedName name="Z_35939D8E_BD1E_48FC_AE0D_BCC6DBC2840A_.wvu.PrintArea" localSheetId="0" hidden="1">'Мин.фин.'!$A$3:$G$75</definedName>
    <definedName name="Z_35939D8E_BD1E_48FC_AE0D_BCC6DBC2840A_.wvu.PrintArea" localSheetId="1" hidden="1">'Мин.фин. (2)'!$A$3:$G$75</definedName>
    <definedName name="Z_35939D8E_BD1E_48FC_AE0D_BCC6DBC2840A_.wvu.PrintTitles" localSheetId="0" hidden="1">'Мин.фин.'!$6:$7</definedName>
    <definedName name="Z_35939D8E_BD1E_48FC_AE0D_BCC6DBC2840A_.wvu.PrintTitles" localSheetId="1" hidden="1">'Мин.фин. (2)'!$6:$7</definedName>
    <definedName name="Z_35939D8E_BD1E_48FC_AE0D_BCC6DBC2840A_.wvu.Rows" localSheetId="0" hidden="1">'Мин.фин.'!$47:$47</definedName>
    <definedName name="Z_35939D8E_BD1E_48FC_AE0D_BCC6DBC2840A_.wvu.Rows" localSheetId="1" hidden="1">'Мин.фин. (2)'!$47:$47</definedName>
    <definedName name="Z_4442980D_CCE2_422E_B401_41350775F5DD_.wvu.PrintArea" localSheetId="0" hidden="1">'Мин.фин.'!$A$3:$G$75</definedName>
    <definedName name="Z_4442980D_CCE2_422E_B401_41350775F5DD_.wvu.PrintArea" localSheetId="1" hidden="1">'Мин.фин. (2)'!$A$3:$G$75</definedName>
    <definedName name="Z_4442980D_CCE2_422E_B401_41350775F5DD_.wvu.Rows" localSheetId="0" hidden="1">'Мин.фин.'!$73:$73</definedName>
    <definedName name="Z_4442980D_CCE2_422E_B401_41350775F5DD_.wvu.Rows" localSheetId="1" hidden="1">'Мин.фин. (2)'!$73:$73</definedName>
    <definedName name="Z_826727E3_6F34_11D7_A065_0050BAB4DC11_.wvu.PrintArea" localSheetId="0" hidden="1">'Мин.фин.'!$A$3:$G$48</definedName>
    <definedName name="Z_826727E3_6F34_11D7_A065_0050BAB4DC11_.wvu.PrintArea" localSheetId="1" hidden="1">'Мин.фин. (2)'!$A$3:$G$48</definedName>
    <definedName name="Z_826727E3_6F34_11D7_A065_0050BAB4DC11_.wvu.PrintTitles" localSheetId="0" hidden="1">'Мин.фин.'!$6:$7</definedName>
    <definedName name="Z_826727E3_6F34_11D7_A065_0050BAB4DC11_.wvu.PrintTitles" localSheetId="1" hidden="1">'Мин.фин. (2)'!$6:$7</definedName>
    <definedName name="Z_826727E3_6F34_11D7_A065_0050BAB4DC11_.wvu.Rows" localSheetId="0" hidden="1">'Мин.фин.'!#REF!,'Мин.фин.'!#REF!</definedName>
    <definedName name="Z_826727E3_6F34_11D7_A065_0050BAB4DC11_.wvu.Rows" localSheetId="1" hidden="1">'Мин.фин. (2)'!#REF!,'Мин.фин. (2)'!#REF!</definedName>
    <definedName name="Z_C10E6681_209D_4B99_92E3_FE819E24AB90_.wvu.PrintArea" localSheetId="0" hidden="1">'Мин.фин.'!$A$3:$G$75</definedName>
    <definedName name="Z_C10E6681_209D_4B99_92E3_FE819E24AB90_.wvu.PrintArea" localSheetId="1" hidden="1">'Мин.фин. (2)'!$A$3:$G$75</definedName>
    <definedName name="Z_C10E6681_209D_4B99_92E3_FE819E24AB90_.wvu.Rows" localSheetId="0" hidden="1">'Мин.фин.'!$73:$73</definedName>
    <definedName name="Z_C10E6681_209D_4B99_92E3_FE819E24AB90_.wvu.Rows" localSheetId="1" hidden="1">'Мин.фин. (2)'!$73:$73</definedName>
    <definedName name="Z_C23A858A_0217_4621_9425_F3FDD79F8319_.wvu.PrintArea" localSheetId="0" hidden="1">'Мин.фин.'!$A$3:$G$75</definedName>
    <definedName name="Z_C23A858A_0217_4621_9425_F3FDD79F8319_.wvu.PrintArea" localSheetId="1" hidden="1">'Мин.фин. (2)'!$A$3:$G$75</definedName>
    <definedName name="Z_C23A858A_0217_4621_9425_F3FDD79F8319_.wvu.PrintTitles" localSheetId="0" hidden="1">'Мин.фин.'!$6:$7</definedName>
    <definedName name="Z_C23A858A_0217_4621_9425_F3FDD79F8319_.wvu.PrintTitles" localSheetId="1" hidden="1">'Мин.фин. (2)'!$6:$7</definedName>
    <definedName name="Z_C23A858A_0217_4621_9425_F3FDD79F8319_.wvu.Rows" localSheetId="0" hidden="1">'Мин.фин.'!$47:$47</definedName>
    <definedName name="Z_C23A858A_0217_4621_9425_F3FDD79F8319_.wvu.Rows" localSheetId="1" hidden="1">'Мин.фин. (2)'!$47:$47</definedName>
    <definedName name="Z_F1D7A203_91AB_4B57_AC12_FA40CFD14850_.wvu.PrintArea" localSheetId="0" hidden="1">'Мин.фин.'!$A$3:$G$75</definedName>
    <definedName name="Z_F1D7A203_91AB_4B57_AC12_FA40CFD14850_.wvu.PrintArea" localSheetId="1" hidden="1">'Мин.фин. (2)'!$A$3:$G$75</definedName>
    <definedName name="Z_F1D7A203_91AB_4B57_AC12_FA40CFD14850_.wvu.PrintTitles" localSheetId="0" hidden="1">'Мин.фин.'!$6:$7</definedName>
    <definedName name="Z_F1D7A203_91AB_4B57_AC12_FA40CFD14850_.wvu.PrintTitles" localSheetId="1" hidden="1">'Мин.фин. (2)'!$6:$7</definedName>
    <definedName name="Z_F1D7A203_91AB_4B57_AC12_FA40CFD14850_.wvu.Rows" localSheetId="0" hidden="1">'Мин.фин.'!$41:$41,'Мин.фин.'!$47:$47</definedName>
    <definedName name="Z_F1D7A203_91AB_4B57_AC12_FA40CFD14850_.wvu.Rows" localSheetId="1" hidden="1">'Мин.фин. (2)'!$41:$41,'Мин.фин. (2)'!$47:$47</definedName>
    <definedName name="Z_FB496C8C_C3FB_4819_A397_59FB090EB11D_.wvu.PrintArea" localSheetId="0" hidden="1">'Мин.фин.'!$A$3:$G$75</definedName>
    <definedName name="Z_FB496C8C_C3FB_4819_A397_59FB090EB11D_.wvu.PrintArea" localSheetId="1" hidden="1">'Мин.фин. (2)'!$A$3:$G$75</definedName>
    <definedName name="Z_FB496C8C_C3FB_4819_A397_59FB090EB11D_.wvu.Rows" localSheetId="0" hidden="1">'Мин.фин.'!$73:$73</definedName>
    <definedName name="Z_FB496C8C_C3FB_4819_A397_59FB090EB11D_.wvu.Rows" localSheetId="1" hidden="1">'Мин.фин. (2)'!$73:$73</definedName>
    <definedName name="апр" localSheetId="1">#REF!</definedName>
    <definedName name="апр">#REF!</definedName>
    <definedName name="_xlnm.Print_Titles" localSheetId="0">'Мин.фин.'!$6:$7</definedName>
    <definedName name="_xlnm.Print_Titles" localSheetId="1">'Мин.фин. (2)'!$6:$7</definedName>
    <definedName name="_xlnm.Print_Area" localSheetId="0">'Мин.фин.'!$A$1:$I$75</definedName>
    <definedName name="_xlnm.Print_Area" localSheetId="1">'Мин.фин. (2)'!$A$1:$I$75</definedName>
    <definedName name="правленная">#REF!</definedName>
  </definedNames>
  <calcPr fullCalcOnLoad="1"/>
</workbook>
</file>

<file path=xl/sharedStrings.xml><?xml version="1.0" encoding="utf-8"?>
<sst xmlns="http://schemas.openxmlformats.org/spreadsheetml/2006/main" count="196" uniqueCount="119">
  <si>
    <t>тыс. руб.</t>
  </si>
  <si>
    <t>НАИМЕНОВАНИЕ ПОКАЗАТЕЛЕЙ</t>
  </si>
  <si>
    <t>% ИСП.</t>
  </si>
  <si>
    <t xml:space="preserve">                              Д О Х О Д Ы</t>
  </si>
  <si>
    <t>НАЛОГОВЫЕ И НЕНАЛОГОВЫЕ ДОХОДЫ</t>
  </si>
  <si>
    <t>Налоги на прибыль, доходы</t>
  </si>
  <si>
    <t xml:space="preserve">  Налог на прибыль организаций</t>
  </si>
  <si>
    <t xml:space="preserve">  Налог на доходы физических лиц</t>
  </si>
  <si>
    <t>Налоги на товары (работы, услуги), реализуемые на территории РФ</t>
  </si>
  <si>
    <t>Налоги на совокупный доход</t>
  </si>
  <si>
    <t xml:space="preserve">  Налог, взимаемый в связи с применением упрощенной системы налогообложения </t>
  </si>
  <si>
    <t xml:space="preserve">  Единый  налог  на  вмененный  доход  для отдельных видов деятельности</t>
  </si>
  <si>
    <t xml:space="preserve">  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</si>
  <si>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</si>
  <si>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</si>
  <si>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 xml:space="preserve">  Налог на имущество физических лиц</t>
  </si>
  <si>
    <t xml:space="preserve">  Налог на имущество организаций</t>
  </si>
  <si>
    <t xml:space="preserve">  Транспортный налог</t>
  </si>
  <si>
    <t xml:space="preserve">  Налог на игорный бизнес</t>
  </si>
  <si>
    <t xml:space="preserve">  Земельный налог</t>
  </si>
  <si>
    <t>Налоги, сборы и регулярные платежи за пользование природными ресурсами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</si>
  <si>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</si>
  <si>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</si>
  <si>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</si>
  <si>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</si>
  <si>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</si>
  <si>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</si>
  <si>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</si>
  <si>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</si>
  <si>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РФ</t>
  </si>
  <si>
    <t xml:space="preserve">  Иные межбюджетные трансферты</t>
  </si>
  <si>
    <t xml:space="preserve">  Прочие безвозмездные поступления от других бюджетов бюджетной системы</t>
  </si>
  <si>
    <t>Безвозмездные поступления от государственных (муниципальных) организаций</t>
  </si>
  <si>
    <t>Безвозмездные поступления от негосударственных организаций</t>
  </si>
  <si>
    <t>Доходы от приносящей доход деятельности</t>
  </si>
  <si>
    <t>ВСЕГО ДОХОДОВ</t>
  </si>
  <si>
    <t xml:space="preserve">                         Р А С Х О Д 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</si>
  <si>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</si>
  <si>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</si>
  <si>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</si>
  <si>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</si>
  <si>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</si>
  <si>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</si>
  <si>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</si>
  <si>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</si>
  <si>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</si>
  <si>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</si>
  <si>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</si>
  <si>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</si>
  <si>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</si>
  <si>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</si>
  <si>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ВСЕГО РАСХОДОВ</t>
  </si>
  <si>
    <t>ПРОФИЦИТ БЮДЖЕТА (со знаком "плюс")
ДЕФИЦИТ БЮДЖЕТА (со знаком "минус")</t>
  </si>
  <si>
    <t>Государственные (муниципальные) ценные бумаги, номинальная стоимость которых указана в валюте РФ</t>
  </si>
  <si>
    <t>Кредиты кредитных организаций в валюте РФ</t>
  </si>
  <si>
    <t>Бюджетные кредиты от других бюджетов бюджетной системы РФ</t>
  </si>
  <si>
    <t>Акции и иные формы участия в капитале, находящиеся в государственной и муниципальной собственности</t>
  </si>
  <si>
    <t>Исполнение государственных и муниципальных гарантий в валюте РФ</t>
  </si>
  <si>
    <t>Бюджетные кредиты, предоставленные внутри страны в валюте РФ</t>
  </si>
  <si>
    <t>Изменение остатков средств на счетах по учету средств бюджета</t>
  </si>
  <si>
    <t>Итого источников финансирования</t>
  </si>
  <si>
    <t>ИНФОРМАЦИЯ ОБ ИСПОЛНЕНИИ КОНСОЛИДИРОВАННОГО БЮДЖЕТА РЕСПУБЛИКИ АЛТАЙ</t>
  </si>
  <si>
    <t>НА 1 ЯНВАРЯ 2017 ГОДА</t>
  </si>
  <si>
    <t>-</t>
  </si>
  <si>
    <t>302</t>
  </si>
  <si>
    <t>396</t>
  </si>
  <si>
    <t>449</t>
  </si>
  <si>
    <t>503</t>
  </si>
  <si>
    <t>508</t>
  </si>
  <si>
    <t>538</t>
  </si>
  <si>
    <t>301</t>
  </si>
  <si>
    <t>300</t>
  </si>
  <si>
    <t>287</t>
  </si>
  <si>
    <t>228</t>
  </si>
  <si>
    <t>225</t>
  </si>
  <si>
    <t>197</t>
  </si>
  <si>
    <t>18</t>
  </si>
  <si>
    <t>16</t>
  </si>
  <si>
    <t>7</t>
  </si>
  <si>
    <t>1192</t>
  </si>
  <si>
    <r>
      <t xml:space="preserve">  Субсидии бюджетам субъектов РФ (межбюджетные субсидии) /  </t>
    </r>
    <r>
      <rPr>
        <sz val="12"/>
        <color indexed="10"/>
        <rFont val="Times New Roman"/>
        <family val="1"/>
      </rPr>
      <t>Субсидии бюджетам бюджетной системы Российской Федерации (межбюджетные субсидии)</t>
    </r>
  </si>
  <si>
    <r>
      <t xml:space="preserve">  Субвенции бюджетам субъектов РФ /</t>
    </r>
    <r>
      <rPr>
        <sz val="12"/>
        <color indexed="10"/>
        <rFont val="Times New Roman"/>
        <family val="1"/>
      </rPr>
      <t>Субвенции бюджетам бюджетной системы Российской Федерации</t>
    </r>
  </si>
  <si>
    <r>
      <rPr>
        <sz val="12"/>
        <color indexed="10"/>
        <rFont val="Times New Roman"/>
        <family val="1"/>
      </rPr>
      <t>Государственная пошлина</t>
    </r>
    <r>
      <rPr>
        <sz val="12"/>
        <rFont val="Times New Roman"/>
        <family val="1"/>
      </rPr>
      <t>, сборы</t>
    </r>
  </si>
  <si>
    <r>
      <t xml:space="preserve">Доходы бюджетов бюджетной системы РФ от возврата остатков субсидий и субвенций прошлых лет / 
 </t>
    </r>
    <r>
      <rPr>
        <sz val="12"/>
        <color indexed="10"/>
        <rFont val="Times New Roman"/>
        <family val="1"/>
      </rPr>
      <t xml:space="preserve"> 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</si>
  <si>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r>
      <t>Возврат остатков субсидий и субвенций прошлых лет /</t>
    </r>
    <r>
      <rPr>
        <sz val="12"/>
        <color indexed="10"/>
        <rFont val="Times New Roman"/>
        <family val="1"/>
      </rPr>
      <t>ВОЗВРАТ ОСТАТКОВ СУБСИДИЙ, СУБВЕНЦИЙ И ИНЫХ МЕЖБЮДЖЕТНЫХ ТРАНСФЕРТОВ, ИМЕЮЩИХ ЦЕЛЕВОЕ НАЗНАЧЕНИЕ, ПРОШЛЫХ ЛЕТ</t>
    </r>
  </si>
  <si>
    <r>
      <t xml:space="preserve">Прочие источники внутреннего финансирования дефицитов бюджетов /  </t>
    </r>
    <r>
      <rPr>
        <sz val="12"/>
        <color indexed="10"/>
        <rFont val="Times New Roman"/>
        <family val="1"/>
      </rPr>
      <t>Иные источники внутреннего финансирования дефицитов бюджетов</t>
    </r>
  </si>
  <si>
    <t>179</t>
  </si>
  <si>
    <t>Доходы от оказания платных услуг и компенсации затрат государства/ ДОХОДЫ ОТ ОКАЗАНИЯ ПЛАТНЫХ УСЛУГ (РАБОТ) И КОМПЕНСАЦИИ ЗАТРАТ ГОСУДАРСТВА</t>
  </si>
  <si>
    <r>
      <t xml:space="preserve">Прочие безвозмездные </t>
    </r>
    <r>
      <rPr>
        <sz val="12"/>
        <color indexed="10"/>
        <rFont val="Times New Roman"/>
        <family val="1"/>
      </rPr>
      <t>поступления</t>
    </r>
  </si>
  <si>
    <t>ГОДОВОЙ 
ПЛАН</t>
  </si>
  <si>
    <t>ФАКТ.
 ИСПОЛ.</t>
  </si>
  <si>
    <r>
      <t xml:space="preserve">  Дотации бюджетам субъектов РФ /</t>
    </r>
    <r>
      <rPr>
        <sz val="12"/>
        <color indexed="10"/>
        <rFont val="Times New Roman"/>
        <family val="1"/>
      </rPr>
      <t>Дотации бюджетам бюджетной системы Российской Федерации</t>
    </r>
  </si>
  <si>
    <t>ИСТОЧНИКИ ФИНАНСИРОВАНИЯ ДЕФИЦИТА БЮДЖЕТА</t>
  </si>
  <si>
    <t>Приложение
к письму Министерства финансов Республики Алтай 
от ___мая 2017 года № _____________</t>
  </si>
  <si>
    <t>Государственная пошлина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</si>
  <si>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</si>
  <si>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</si>
  <si>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</si>
  <si>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Иные источники внутреннего финансирования дефицитов бюджетов</t>
  </si>
  <si>
    <t>Иные межбюджетные трансферты</t>
  </si>
  <si>
    <t>Дотации бюджетам бюджетной системы Российской Федерации</t>
  </si>
  <si>
    <t>Налог на прибыль организаций</t>
  </si>
  <si>
    <t>Налог на доходы физических лиц</t>
  </si>
  <si>
    <t xml:space="preserve">Налог, взимаемый в связи с применением упрощенной системы налогообложения </t>
  </si>
  <si>
    <t>Единый  налог  на  вмененный  доход  для отдельных видов деятельности</t>
  </si>
  <si>
    <t>Единый сельскохозяйственный налог</t>
  </si>
  <si>
    <t>Налог на имущество физических лиц</t>
  </si>
  <si>
    <t>Налог на имущество организаций</t>
  </si>
  <si>
    <t>Транспортный налог</t>
  </si>
  <si>
    <t>Налог на игорный бизнес</t>
  </si>
  <si>
    <t>Земельный налог</t>
  </si>
  <si>
    <t>ДОХОДЫ ОТ ОКАЗАНИЯ ПЛАТНЫХ УСЛУГ (РАБОТ) И КОМПЕНСАЦИИ ЗАТРАТ ГОСУДАРСТВА</t>
  </si>
  <si>
    <t xml:space="preserve"> Р А С Х О Д Ы</t>
  </si>
  <si>
    <t>Д О Х О Д Ы</t>
  </si>
  <si>
    <t>Прочие безвозмездные поступления</t>
  </si>
  <si>
    <t xml:space="preserve"> БЕЗВОЗМЕЗДНЫЕ ПОСТУПЛЕНИЯ ОТ ДРУГИХ БЮДЖЕТОВ БЮДЖЕТНОЙ СИСТЕМЫ РОССИЙСКОЙ ФЕДЕРАЦИИ</t>
  </si>
  <si>
    <t>БЕЗВОЗМЕЗДНЫЕ ПОСТУПЛЕНИЯ ОТ ГОСУДАРСТВЕННЫХ (МУНИЦИПАЛЬНЫХ) ОРГАНИЗАЦИЙ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</si>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</sst>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#,##0_ ;[Red]\-#,##0\ "/>
    <numFmt numFmtId="176" formatCode="#,##0.00000"/>
    <numFmt numFmtId="177" formatCode="#,##0.0_ ;[Red]\-#,##0.0\ "/>
    <numFmt numFmtId="178" formatCode="#,##0.00_ ;[Red]\-#,##0.00\ "/>
    <numFmt numFmtId="179" formatCode="dd/mm/yy\ h:mm;@"/>
    <numFmt numFmtId="180" formatCode="###0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* #,##0_);_(* \(#,##0\);_(* &quot;-&quot;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&quot;###,##0.00"/>
    <numFmt numFmtId="190" formatCode="&quot;&quot;#000"/>
    <numFmt numFmtId="191" formatCode="&quot;&quot;###,##0.0"/>
    <numFmt numFmtId="192" formatCode="&quot;&quot;###,##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4">
    <font>
      <sz val="10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i/>
      <sz val="8"/>
      <color indexed="23"/>
      <name val="Arial Cyr"/>
      <family val="0"/>
    </font>
    <font>
      <b/>
      <sz val="11"/>
      <color indexed="8"/>
      <name val="Calibri"/>
      <family val="2"/>
    </font>
    <font>
      <sz val="12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sz val="10"/>
      <color indexed="62"/>
      <name val="Arial Cyr"/>
      <family val="0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sz val="8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darkDown">
        <fgColor indexed="10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18" borderId="1" applyNumberFormat="0" applyAlignment="0" applyProtection="0"/>
    <xf numFmtId="0" fontId="6" fillId="16" borderId="2" applyNumberFormat="0" applyAlignment="0" applyProtection="0"/>
    <xf numFmtId="0" fontId="7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10" borderId="0" applyNumberFormat="0" applyBorder="0" applyAlignment="0" applyProtection="0"/>
    <xf numFmtId="0" fontId="1" fillId="3" borderId="7" applyNumberFormat="0" applyFont="0" applyAlignment="0" applyProtection="0"/>
    <xf numFmtId="0" fontId="15" fillId="18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" fontId="39" fillId="0" borderId="10">
      <alignment horizontal="right"/>
      <protection/>
    </xf>
    <xf numFmtId="4" fontId="39" fillId="0" borderId="11">
      <alignment horizontal="right"/>
      <protection/>
    </xf>
    <xf numFmtId="4" fontId="39" fillId="0" borderId="12">
      <alignment horizontal="right"/>
      <protection/>
    </xf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12" fillId="10" borderId="1" applyNumberFormat="0" applyAlignment="0" applyProtection="0"/>
    <xf numFmtId="0" fontId="15" fillId="18" borderId="8" applyNumberFormat="0" applyAlignment="0" applyProtection="0"/>
    <xf numFmtId="0" fontId="19" fillId="18" borderId="1" applyNumberFormat="0" applyAlignment="0" applyProtection="0"/>
    <xf numFmtId="0" fontId="20" fillId="0" borderId="0" applyNumberFormat="0" applyFill="0" applyBorder="0" applyAlignment="0" applyProtection="0"/>
    <xf numFmtId="0" fontId="0" fillId="0" borderId="13" applyNumberFormat="0">
      <alignment horizontal="right" vertical="top"/>
      <protection/>
    </xf>
    <xf numFmtId="0" fontId="0" fillId="0" borderId="13" applyNumberFormat="0">
      <alignment horizontal="right" vertical="top"/>
      <protection/>
    </xf>
    <xf numFmtId="0" fontId="0" fillId="21" borderId="1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9" fontId="0" fillId="8" borderId="13">
      <alignment horizontal="left" vertical="top"/>
      <protection/>
    </xf>
    <xf numFmtId="49" fontId="21" fillId="0" borderId="13">
      <alignment horizontal="left" vertical="top"/>
      <protection/>
    </xf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0" fillId="13" borderId="13">
      <alignment horizontal="left" vertical="top" wrapText="1"/>
      <protection/>
    </xf>
    <xf numFmtId="0" fontId="21" fillId="0" borderId="13">
      <alignment horizontal="left" vertical="top" wrapText="1"/>
      <protection/>
    </xf>
    <xf numFmtId="0" fontId="0" fillId="4" borderId="13">
      <alignment horizontal="left" vertical="top" wrapText="1"/>
      <protection/>
    </xf>
    <xf numFmtId="0" fontId="0" fillId="22" borderId="13">
      <alignment horizontal="left" vertical="top" wrapText="1"/>
      <protection/>
    </xf>
    <xf numFmtId="0" fontId="0" fillId="23" borderId="13">
      <alignment horizontal="left" vertical="top" wrapText="1"/>
      <protection/>
    </xf>
    <xf numFmtId="0" fontId="0" fillId="24" borderId="13">
      <alignment horizontal="left" vertical="top" wrapText="1"/>
      <protection/>
    </xf>
    <xf numFmtId="0" fontId="0" fillId="0" borderId="13">
      <alignment horizontal="left" vertical="top" wrapText="1"/>
      <protection/>
    </xf>
    <xf numFmtId="0" fontId="22" fillId="0" borderId="0">
      <alignment horizontal="left" vertical="top"/>
      <protection/>
    </xf>
    <xf numFmtId="0" fontId="23" fillId="0" borderId="17" applyNumberFormat="0" applyFill="0" applyAlignment="0" applyProtection="0"/>
    <xf numFmtId="0" fontId="6" fillId="16" borderId="2" applyNumberFormat="0" applyAlignment="0" applyProtection="0"/>
    <xf numFmtId="0" fontId="16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24" fillId="0" borderId="0">
      <alignment/>
      <protection/>
    </xf>
    <xf numFmtId="0" fontId="0" fillId="13" borderId="18" applyNumberFormat="0">
      <alignment horizontal="right" vertical="top"/>
      <protection/>
    </xf>
    <xf numFmtId="0" fontId="0" fillId="4" borderId="18" applyNumberFormat="0">
      <alignment horizontal="right" vertical="top"/>
      <protection/>
    </xf>
    <xf numFmtId="0" fontId="0" fillId="0" borderId="13" applyNumberFormat="0">
      <alignment horizontal="right" vertical="top"/>
      <protection/>
    </xf>
    <xf numFmtId="0" fontId="0" fillId="0" borderId="13" applyNumberFormat="0">
      <alignment horizontal="right" vertical="top"/>
      <protection/>
    </xf>
    <xf numFmtId="0" fontId="0" fillId="22" borderId="18" applyNumberFormat="0">
      <alignment horizontal="right" vertical="top"/>
      <protection/>
    </xf>
    <xf numFmtId="0" fontId="0" fillId="0" borderId="13" applyNumberFormat="0">
      <alignment horizontal="right" vertical="top"/>
      <protection/>
    </xf>
    <xf numFmtId="0" fontId="25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3" borderId="7" applyNumberFormat="0" applyFont="0" applyAlignment="0" applyProtection="0"/>
    <xf numFmtId="9" fontId="0" fillId="0" borderId="0" applyFont="0" applyFill="0" applyBorder="0" applyAlignment="0" applyProtection="0"/>
    <xf numFmtId="49" fontId="27" fillId="10" borderId="13">
      <alignment horizontal="left" vertical="top" wrapText="1"/>
      <protection/>
    </xf>
    <xf numFmtId="49" fontId="0" fillId="0" borderId="13">
      <alignment horizontal="left" vertical="top" wrapText="1"/>
      <protection/>
    </xf>
    <xf numFmtId="0" fontId="18" fillId="0" borderId="1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0" fillId="24" borderId="13">
      <alignment horizontal="left" vertical="top" wrapText="1"/>
      <protection/>
    </xf>
    <xf numFmtId="0" fontId="0" fillId="0" borderId="13">
      <alignment horizontal="left" vertical="top" wrapText="1"/>
      <protection/>
    </xf>
  </cellStyleXfs>
  <cellXfs count="88">
    <xf numFmtId="0" fontId="0" fillId="0" borderId="0" xfId="0" applyAlignment="1">
      <alignment/>
    </xf>
    <xf numFmtId="0" fontId="24" fillId="0" borderId="0" xfId="110" applyFill="1" applyAlignment="1">
      <alignment vertical="center"/>
      <protection/>
    </xf>
    <xf numFmtId="0" fontId="30" fillId="0" borderId="0" xfId="110" applyFont="1" applyFill="1" applyAlignment="1">
      <alignment horizontal="center" vertical="center"/>
      <protection/>
    </xf>
    <xf numFmtId="0" fontId="29" fillId="0" borderId="0" xfId="110" applyFont="1" applyFill="1" applyAlignment="1">
      <alignment vertical="center"/>
      <protection/>
    </xf>
    <xf numFmtId="0" fontId="24" fillId="0" borderId="0" xfId="110" applyFont="1" applyFill="1" applyAlignment="1">
      <alignment vertical="center"/>
      <protection/>
    </xf>
    <xf numFmtId="0" fontId="31" fillId="0" borderId="0" xfId="110" applyFont="1" applyFill="1" applyAlignment="1">
      <alignment vertical="center"/>
      <protection/>
    </xf>
    <xf numFmtId="0" fontId="31" fillId="8" borderId="0" xfId="110" applyFont="1" applyFill="1" applyAlignment="1">
      <alignment vertical="center"/>
      <protection/>
    </xf>
    <xf numFmtId="0" fontId="24" fillId="0" borderId="0" xfId="110" applyFill="1">
      <alignment/>
      <protection/>
    </xf>
    <xf numFmtId="0" fontId="24" fillId="0" borderId="0" xfId="110" applyFont="1" applyFill="1">
      <alignment/>
      <protection/>
    </xf>
    <xf numFmtId="0" fontId="40" fillId="0" borderId="0" xfId="110" applyFont="1" applyFill="1" applyAlignment="1">
      <alignment horizontal="center" vertical="center"/>
      <protection/>
    </xf>
    <xf numFmtId="0" fontId="28" fillId="0" borderId="0" xfId="110" applyFont="1" applyFill="1">
      <alignment/>
      <protection/>
    </xf>
    <xf numFmtId="0" fontId="41" fillId="0" borderId="0" xfId="110" applyFont="1" applyFill="1" applyBorder="1" applyAlignment="1" applyProtection="1">
      <alignment horizontal="center" vertical="center"/>
      <protection locked="0"/>
    </xf>
    <xf numFmtId="0" fontId="41" fillId="0" borderId="20" xfId="110" applyFont="1" applyFill="1" applyBorder="1" applyAlignment="1" applyProtection="1">
      <alignment horizontal="center" vertical="center"/>
      <protection locked="0"/>
    </xf>
    <xf numFmtId="0" fontId="32" fillId="0" borderId="20" xfId="110" applyFont="1" applyFill="1" applyBorder="1" applyAlignment="1" applyProtection="1">
      <alignment horizontal="left" vertical="center"/>
      <protection locked="0"/>
    </xf>
    <xf numFmtId="0" fontId="32" fillId="0" borderId="20" xfId="110" applyFont="1" applyFill="1" applyBorder="1" applyAlignment="1" applyProtection="1">
      <alignment vertical="center"/>
      <protection/>
    </xf>
    <xf numFmtId="49" fontId="33" fillId="0" borderId="20" xfId="0" applyNumberFormat="1" applyFont="1" applyFill="1" applyBorder="1" applyAlignment="1">
      <alignment horizontal="left" vertical="center" wrapText="1"/>
    </xf>
    <xf numFmtId="49" fontId="41" fillId="0" borderId="20" xfId="0" applyNumberFormat="1" applyFont="1" applyFill="1" applyBorder="1" applyAlignment="1">
      <alignment horizontal="center" vertical="center" wrapText="1"/>
    </xf>
    <xf numFmtId="172" fontId="32" fillId="0" borderId="20" xfId="110" applyNumberFormat="1" applyFont="1" applyFill="1" applyBorder="1" applyAlignment="1" applyProtection="1">
      <alignment horizontal="right" vertical="center"/>
      <protection/>
    </xf>
    <xf numFmtId="0" fontId="32" fillId="0" borderId="20" xfId="110" applyFont="1" applyFill="1" applyBorder="1" applyAlignment="1" applyProtection="1">
      <alignment horizontal="left" vertical="center" wrapText="1"/>
      <protection locked="0"/>
    </xf>
    <xf numFmtId="0" fontId="41" fillId="0" borderId="20" xfId="11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>
      <alignment horizontal="left" vertical="center" wrapText="1"/>
    </xf>
    <xf numFmtId="0" fontId="41" fillId="0" borderId="20" xfId="0" applyFont="1" applyFill="1" applyBorder="1" applyAlignment="1">
      <alignment horizontal="center" vertical="center" wrapText="1"/>
    </xf>
    <xf numFmtId="49" fontId="32" fillId="26" borderId="20" xfId="0" applyNumberFormat="1" applyFont="1" applyFill="1" applyBorder="1" applyAlignment="1">
      <alignment horizontal="left" vertical="center" wrapText="1"/>
    </xf>
    <xf numFmtId="49" fontId="41" fillId="26" borderId="20" xfId="0" applyNumberFormat="1" applyFont="1" applyFill="1" applyBorder="1" applyAlignment="1">
      <alignment horizontal="center" vertical="center" wrapText="1"/>
    </xf>
    <xf numFmtId="0" fontId="42" fillId="0" borderId="20" xfId="110" applyFont="1" applyFill="1" applyBorder="1" applyAlignment="1">
      <alignment horizontal="center" vertical="center"/>
      <protection/>
    </xf>
    <xf numFmtId="49" fontId="33" fillId="26" borderId="20" xfId="0" applyNumberFormat="1" applyFont="1" applyFill="1" applyBorder="1" applyAlignment="1">
      <alignment horizontal="left" vertical="center" wrapText="1"/>
    </xf>
    <xf numFmtId="49" fontId="41" fillId="18" borderId="20" xfId="0" applyNumberFormat="1" applyFont="1" applyFill="1" applyBorder="1" applyAlignment="1">
      <alignment horizontal="center" vertical="center" wrapText="1"/>
    </xf>
    <xf numFmtId="49" fontId="33" fillId="27" borderId="20" xfId="0" applyNumberFormat="1" applyFont="1" applyFill="1" applyBorder="1" applyAlignment="1">
      <alignment horizontal="left" vertical="center" wrapText="1"/>
    </xf>
    <xf numFmtId="0" fontId="33" fillId="0" borderId="20" xfId="0" applyNumberFormat="1" applyFont="1" applyFill="1" applyBorder="1" applyAlignment="1">
      <alignment horizontal="left" vertical="center" wrapText="1"/>
    </xf>
    <xf numFmtId="0" fontId="41" fillId="0" borderId="20" xfId="0" applyNumberFormat="1" applyFont="1" applyFill="1" applyBorder="1" applyAlignment="1">
      <alignment horizontal="center" vertical="center" wrapText="1"/>
    </xf>
    <xf numFmtId="0" fontId="32" fillId="0" borderId="20" xfId="110" applyFont="1" applyFill="1" applyBorder="1" applyAlignment="1">
      <alignment vertical="center"/>
      <protection/>
    </xf>
    <xf numFmtId="0" fontId="41" fillId="0" borderId="20" xfId="110" applyFont="1" applyFill="1" applyBorder="1" applyAlignment="1">
      <alignment horizontal="center" vertical="center"/>
      <protection/>
    </xf>
    <xf numFmtId="0" fontId="32" fillId="0" borderId="20" xfId="0" applyFont="1" applyFill="1" applyBorder="1" applyAlignment="1">
      <alignment vertical="center" wrapText="1"/>
    </xf>
    <xf numFmtId="0" fontId="32" fillId="27" borderId="20" xfId="0" applyFont="1" applyFill="1" applyBorder="1" applyAlignment="1">
      <alignment vertical="center" wrapText="1"/>
    </xf>
    <xf numFmtId="0" fontId="32" fillId="0" borderId="21" xfId="110" applyFont="1" applyFill="1" applyBorder="1" applyAlignment="1" applyProtection="1">
      <alignment horizontal="left" vertical="center"/>
      <protection locked="0"/>
    </xf>
    <xf numFmtId="0" fontId="32" fillId="0" borderId="0" xfId="110" applyFont="1" applyFill="1" applyBorder="1" applyAlignment="1">
      <alignment horizontal="right" vertical="center"/>
      <protection/>
    </xf>
    <xf numFmtId="2" fontId="41" fillId="26" borderId="0" xfId="110" applyNumberFormat="1" applyFont="1" applyFill="1" applyBorder="1" applyAlignment="1" applyProtection="1">
      <alignment horizontal="center" vertical="center"/>
      <protection locked="0"/>
    </xf>
    <xf numFmtId="2" fontId="32" fillId="26" borderId="0" xfId="110" applyNumberFormat="1" applyFont="1" applyFill="1" applyBorder="1" applyAlignment="1">
      <alignment horizontal="center" vertical="center"/>
      <protection/>
    </xf>
    <xf numFmtId="2" fontId="41" fillId="26" borderId="20" xfId="110" applyNumberFormat="1" applyFont="1" applyFill="1" applyBorder="1" applyAlignment="1" applyProtection="1">
      <alignment horizontal="center" vertical="center"/>
      <protection locked="0"/>
    </xf>
    <xf numFmtId="2" fontId="32" fillId="26" borderId="20" xfId="110" applyNumberFormat="1" applyFont="1" applyFill="1" applyBorder="1" applyAlignment="1">
      <alignment horizontal="center" vertical="center"/>
      <protection/>
    </xf>
    <xf numFmtId="2" fontId="41" fillId="26" borderId="20" xfId="76" applyNumberFormat="1" applyFont="1" applyFill="1" applyBorder="1" applyAlignment="1" applyProtection="1">
      <alignment horizontal="center" vertical="center"/>
      <protection/>
    </xf>
    <xf numFmtId="2" fontId="43" fillId="26" borderId="20" xfId="76" applyNumberFormat="1" applyFont="1" applyFill="1" applyBorder="1" applyAlignment="1" applyProtection="1">
      <alignment horizontal="center" vertical="center"/>
      <protection/>
    </xf>
    <xf numFmtId="2" fontId="41" fillId="26" borderId="20" xfId="0" applyNumberFormat="1" applyFont="1" applyFill="1" applyBorder="1" applyAlignment="1">
      <alignment horizontal="center" vertical="center"/>
    </xf>
    <xf numFmtId="2" fontId="41" fillId="26" borderId="20" xfId="110" applyNumberFormat="1" applyFont="1" applyFill="1" applyBorder="1" applyAlignment="1">
      <alignment horizontal="center" vertical="center"/>
      <protection/>
    </xf>
    <xf numFmtId="2" fontId="43" fillId="26" borderId="20" xfId="74" applyNumberFormat="1" applyFont="1" applyFill="1" applyBorder="1" applyAlignment="1" applyProtection="1">
      <alignment horizontal="center" vertical="center"/>
      <protection/>
    </xf>
    <xf numFmtId="2" fontId="43" fillId="26" borderId="20" xfId="75" applyNumberFormat="1" applyFont="1" applyFill="1" applyBorder="1" applyAlignment="1" applyProtection="1">
      <alignment horizontal="center" vertical="center"/>
      <protection/>
    </xf>
    <xf numFmtId="2" fontId="41" fillId="26" borderId="0" xfId="110" applyNumberFormat="1" applyFont="1" applyFill="1" applyAlignment="1">
      <alignment horizontal="center" vertical="center"/>
      <protection/>
    </xf>
    <xf numFmtId="2" fontId="32" fillId="26" borderId="0" xfId="110" applyNumberFormat="1" applyFont="1" applyFill="1" applyAlignment="1">
      <alignment horizontal="center" vertical="center"/>
      <protection/>
    </xf>
    <xf numFmtId="2" fontId="41" fillId="28" borderId="20" xfId="110" applyNumberFormat="1" applyFont="1" applyFill="1" applyBorder="1" applyAlignment="1">
      <alignment horizontal="center" vertical="center"/>
      <protection/>
    </xf>
    <xf numFmtId="0" fontId="32" fillId="0" borderId="20" xfId="110" applyFont="1" applyFill="1" applyBorder="1" applyAlignment="1" applyProtection="1">
      <alignment horizontal="center" vertical="center"/>
      <protection locked="0"/>
    </xf>
    <xf numFmtId="4" fontId="41" fillId="26" borderId="20" xfId="76" applyNumberFormat="1" applyFont="1" applyFill="1" applyBorder="1" applyAlignment="1" applyProtection="1">
      <alignment horizontal="left" vertical="center"/>
      <protection/>
    </xf>
    <xf numFmtId="4" fontId="43" fillId="26" borderId="20" xfId="76" applyNumberFormat="1" applyFont="1" applyFill="1" applyBorder="1" applyAlignment="1" applyProtection="1">
      <alignment horizontal="left" vertical="center"/>
      <protection/>
    </xf>
    <xf numFmtId="4" fontId="32" fillId="26" borderId="20" xfId="0" applyNumberFormat="1" applyFont="1" applyFill="1" applyBorder="1" applyAlignment="1">
      <alignment horizontal="left" vertical="center"/>
    </xf>
    <xf numFmtId="4" fontId="32" fillId="26" borderId="20" xfId="110" applyNumberFormat="1" applyFont="1" applyFill="1" applyBorder="1" applyAlignment="1">
      <alignment horizontal="left" vertical="center"/>
      <protection/>
    </xf>
    <xf numFmtId="4" fontId="32" fillId="26" borderId="20" xfId="110" applyNumberFormat="1" applyFont="1" applyFill="1" applyBorder="1" applyAlignment="1" applyProtection="1">
      <alignment horizontal="left" vertical="center"/>
      <protection locked="0"/>
    </xf>
    <xf numFmtId="4" fontId="43" fillId="28" borderId="20" xfId="76" applyNumberFormat="1" applyFont="1" applyFill="1" applyBorder="1" applyAlignment="1" applyProtection="1">
      <alignment horizontal="left" vertical="center"/>
      <protection/>
    </xf>
    <xf numFmtId="4" fontId="43" fillId="26" borderId="20" xfId="74" applyNumberFormat="1" applyFont="1" applyFill="1" applyBorder="1" applyAlignment="1" applyProtection="1">
      <alignment horizontal="left" vertical="center"/>
      <protection/>
    </xf>
    <xf numFmtId="4" fontId="43" fillId="26" borderId="20" xfId="75" applyNumberFormat="1" applyFont="1" applyFill="1" applyBorder="1" applyAlignment="1" applyProtection="1">
      <alignment horizontal="left" vertical="center"/>
      <protection/>
    </xf>
    <xf numFmtId="0" fontId="31" fillId="26" borderId="0" xfId="110" applyFont="1" applyFill="1" applyAlignment="1">
      <alignment vertical="center"/>
      <protection/>
    </xf>
    <xf numFmtId="0" fontId="32" fillId="0" borderId="0" xfId="110" applyFont="1" applyFill="1" applyBorder="1" applyAlignment="1" applyProtection="1">
      <alignment horizontal="left" vertical="center"/>
      <protection locked="0"/>
    </xf>
    <xf numFmtId="2" fontId="41" fillId="26" borderId="20" xfId="76" applyNumberFormat="1" applyFont="1" applyFill="1" applyBorder="1" applyAlignment="1" applyProtection="1">
      <alignment horizontal="left" vertical="center"/>
      <protection/>
    </xf>
    <xf numFmtId="2" fontId="43" fillId="26" borderId="20" xfId="74" applyNumberFormat="1" applyFont="1" applyFill="1" applyBorder="1" applyAlignment="1" applyProtection="1">
      <alignment horizontal="left" vertical="center"/>
      <protection/>
    </xf>
    <xf numFmtId="2" fontId="43" fillId="26" borderId="20" xfId="76" applyNumberFormat="1" applyFont="1" applyFill="1" applyBorder="1" applyAlignment="1" applyProtection="1">
      <alignment horizontal="left" vertical="center"/>
      <protection/>
    </xf>
    <xf numFmtId="2" fontId="32" fillId="0" borderId="20" xfId="110" applyNumberFormat="1" applyFont="1" applyFill="1" applyBorder="1" applyAlignment="1" applyProtection="1">
      <alignment horizontal="right" vertical="center"/>
      <protection/>
    </xf>
    <xf numFmtId="0" fontId="32" fillId="0" borderId="20" xfId="110" applyFont="1" applyFill="1" applyBorder="1" applyAlignment="1">
      <alignment horizontal="center" vertical="center"/>
      <protection/>
    </xf>
    <xf numFmtId="49" fontId="32" fillId="0" borderId="20" xfId="0" applyNumberFormat="1" applyFont="1" applyFill="1" applyBorder="1" applyAlignment="1">
      <alignment horizontal="left" vertical="center" wrapText="1"/>
    </xf>
    <xf numFmtId="49" fontId="32" fillId="0" borderId="20" xfId="0" applyNumberFormat="1" applyFont="1" applyFill="1" applyBorder="1" applyAlignment="1">
      <alignment horizontal="center" vertical="center" wrapText="1"/>
    </xf>
    <xf numFmtId="2" fontId="32" fillId="26" borderId="20" xfId="76" applyNumberFormat="1" applyFont="1" applyFill="1" applyBorder="1" applyAlignment="1" applyProtection="1">
      <alignment horizontal="center" vertical="center"/>
      <protection/>
    </xf>
    <xf numFmtId="4" fontId="32" fillId="26" borderId="20" xfId="76" applyNumberFormat="1" applyFont="1" applyFill="1" applyBorder="1" applyAlignment="1" applyProtection="1">
      <alignment horizontal="left" vertical="center"/>
      <protection/>
    </xf>
    <xf numFmtId="0" fontId="35" fillId="0" borderId="20" xfId="110" applyFont="1" applyFill="1" applyBorder="1" applyAlignment="1">
      <alignment horizontal="center" vertical="center"/>
      <protection/>
    </xf>
    <xf numFmtId="49" fontId="32" fillId="26" borderId="20" xfId="0" applyNumberFormat="1" applyFont="1" applyFill="1" applyBorder="1" applyAlignment="1">
      <alignment horizontal="center" vertical="center" wrapText="1"/>
    </xf>
    <xf numFmtId="2" fontId="32" fillId="26" borderId="20" xfId="0" applyNumberFormat="1" applyFont="1" applyFill="1" applyBorder="1" applyAlignment="1">
      <alignment horizontal="center" vertical="center"/>
    </xf>
    <xf numFmtId="49" fontId="32" fillId="27" borderId="20" xfId="0" applyNumberFormat="1" applyFont="1" applyFill="1" applyBorder="1" applyAlignment="1">
      <alignment horizontal="left" vertical="center" wrapText="1"/>
    </xf>
    <xf numFmtId="0" fontId="32" fillId="0" borderId="20" xfId="0" applyNumberFormat="1" applyFont="1" applyFill="1" applyBorder="1" applyAlignment="1">
      <alignment horizontal="left" vertical="center" wrapText="1"/>
    </xf>
    <xf numFmtId="0" fontId="32" fillId="0" borderId="20" xfId="0" applyNumberFormat="1" applyFont="1" applyFill="1" applyBorder="1" applyAlignment="1">
      <alignment horizontal="center" vertical="center" wrapText="1"/>
    </xf>
    <xf numFmtId="2" fontId="32" fillId="26" borderId="0" xfId="110" applyNumberFormat="1" applyFont="1" applyFill="1" applyAlignment="1">
      <alignment horizontal="center" vertical="center" wrapText="1"/>
      <protection/>
    </xf>
    <xf numFmtId="0" fontId="32" fillId="0" borderId="20" xfId="110" applyFont="1" applyFill="1" applyBorder="1" applyAlignment="1" applyProtection="1">
      <alignment horizontal="center" vertical="center"/>
      <protection locked="0"/>
    </xf>
    <xf numFmtId="2" fontId="41" fillId="26" borderId="22" xfId="110" applyNumberFormat="1" applyFont="1" applyFill="1" applyBorder="1" applyAlignment="1" applyProtection="1">
      <alignment horizontal="center" vertical="center" wrapText="1"/>
      <protection locked="0"/>
    </xf>
    <xf numFmtId="2" fontId="41" fillId="26" borderId="23" xfId="110" applyNumberFormat="1" applyFont="1" applyFill="1" applyBorder="1" applyAlignment="1" applyProtection="1">
      <alignment horizontal="center" vertical="center"/>
      <protection locked="0"/>
    </xf>
    <xf numFmtId="2" fontId="41" fillId="26" borderId="21" xfId="110" applyNumberFormat="1" applyFont="1" applyFill="1" applyBorder="1" applyAlignment="1" applyProtection="1">
      <alignment horizontal="center" vertical="center"/>
      <protection locked="0"/>
    </xf>
    <xf numFmtId="2" fontId="41" fillId="26" borderId="24" xfId="110" applyNumberFormat="1" applyFont="1" applyFill="1" applyBorder="1" applyAlignment="1" applyProtection="1">
      <alignment horizontal="center" vertical="center"/>
      <protection locked="0"/>
    </xf>
    <xf numFmtId="2" fontId="32" fillId="26" borderId="22" xfId="110" applyNumberFormat="1" applyFont="1" applyFill="1" applyBorder="1" applyAlignment="1">
      <alignment horizontal="center" vertical="center" wrapText="1"/>
      <protection/>
    </xf>
    <xf numFmtId="2" fontId="32" fillId="26" borderId="23" xfId="110" applyNumberFormat="1" applyFont="1" applyFill="1" applyBorder="1" applyAlignment="1">
      <alignment horizontal="center" vertical="center"/>
      <protection/>
    </xf>
    <xf numFmtId="2" fontId="32" fillId="26" borderId="21" xfId="110" applyNumberFormat="1" applyFont="1" applyFill="1" applyBorder="1" applyAlignment="1">
      <alignment horizontal="center" vertical="center"/>
      <protection/>
    </xf>
    <xf numFmtId="2" fontId="32" fillId="26" borderId="24" xfId="110" applyNumberFormat="1" applyFont="1" applyFill="1" applyBorder="1" applyAlignment="1">
      <alignment horizontal="center" vertical="center"/>
      <protection/>
    </xf>
    <xf numFmtId="0" fontId="32" fillId="0" borderId="0" xfId="110" applyFont="1" applyFill="1" applyBorder="1" applyAlignment="1" applyProtection="1">
      <alignment horizontal="center" vertical="center"/>
      <protection locked="0"/>
    </xf>
    <xf numFmtId="0" fontId="32" fillId="0" borderId="25" xfId="110" applyFont="1" applyFill="1" applyBorder="1" applyAlignment="1">
      <alignment horizontal="center" vertical="center"/>
      <protection/>
    </xf>
    <xf numFmtId="0" fontId="32" fillId="0" borderId="26" xfId="110" applyFont="1" applyFill="1" applyBorder="1" applyAlignment="1">
      <alignment horizontal="center" vertical="center"/>
      <protection/>
    </xf>
  </cellXfs>
  <cellStyles count="11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105" xfId="74"/>
    <cellStyle name="xl106" xfId="75"/>
    <cellStyle name="xl56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ывод" xfId="84"/>
    <cellStyle name="Вычисление" xfId="85"/>
    <cellStyle name="Hyperlink" xfId="86"/>
    <cellStyle name="Данные (редактируемые)" xfId="87"/>
    <cellStyle name="Данные (только для чтения)" xfId="88"/>
    <cellStyle name="Данные для удаления" xfId="89"/>
    <cellStyle name="Currency" xfId="90"/>
    <cellStyle name="Currency [0]" xfId="91"/>
    <cellStyle name="Заголовки полей" xfId="92"/>
    <cellStyle name="Заголовки полей [печать]" xfId="93"/>
    <cellStyle name="Заголовок 1" xfId="94"/>
    <cellStyle name="Заголовок 2" xfId="95"/>
    <cellStyle name="Заголовок 3" xfId="96"/>
    <cellStyle name="Заголовок 4" xfId="97"/>
    <cellStyle name="Заголовок меры" xfId="98"/>
    <cellStyle name="Заголовок показателя [печать]" xfId="99"/>
    <cellStyle name="Заголовок показателя константы" xfId="100"/>
    <cellStyle name="Заголовок результата расчета" xfId="101"/>
    <cellStyle name="Заголовок свободного показателя" xfId="102"/>
    <cellStyle name="Значение фильтра" xfId="103"/>
    <cellStyle name="Значение фильтра [печать]" xfId="104"/>
    <cellStyle name="Информация о задаче" xfId="105"/>
    <cellStyle name="Итог" xfId="106"/>
    <cellStyle name="Контрольная ячейка" xfId="107"/>
    <cellStyle name="Название" xfId="108"/>
    <cellStyle name="Нейтральный" xfId="109"/>
    <cellStyle name="Обычный_OTCH(1.01.05)a" xfId="110"/>
    <cellStyle name="Отдельная ячейка" xfId="111"/>
    <cellStyle name="Отдельная ячейка - константа" xfId="112"/>
    <cellStyle name="Отдельная ячейка - константа [печать]" xfId="113"/>
    <cellStyle name="Отдельная ячейка [печать]" xfId="114"/>
    <cellStyle name="Отдельная ячейка-результат" xfId="115"/>
    <cellStyle name="Отдельная ячейка-результат [печать]" xfId="116"/>
    <cellStyle name="Followed Hyperlink" xfId="117"/>
    <cellStyle name="Плохой" xfId="118"/>
    <cellStyle name="Пояснение" xfId="119"/>
    <cellStyle name="Примечание" xfId="120"/>
    <cellStyle name="Percent" xfId="121"/>
    <cellStyle name="Свойства элементов измерения" xfId="122"/>
    <cellStyle name="Свойства элементов измерения [печать]" xfId="123"/>
    <cellStyle name="Связанная ячейка" xfId="124"/>
    <cellStyle name="Текст предупреждения" xfId="125"/>
    <cellStyle name="Comma" xfId="126"/>
    <cellStyle name="Comma [0]" xfId="127"/>
    <cellStyle name="Хороший" xfId="128"/>
    <cellStyle name="Элементы осей" xfId="129"/>
    <cellStyle name="Элементы осей [печать]" xfId="130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`&#1056;&#1086;&#1084;&#1072;&#1085;&#1086;&#1074;&#1072;\&#1044;&#1083;&#1103;%20&#1086;&#1090;&#1087;&#1088;&#1072;&#1074;&#1082;&#1080;\&#1043;&#1059;&#1069;&#1048;\&#1054;&#1090;&#1095;&#1077;&#1090;%20&#1074;%20&#1101;&#1082;-&#1082;&#1091;%20&#1085;&#1072;%2001.03.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04_KultyakovaMA\Local%20Settings\Temporary%20Internet%20Files\Content.Outlook\QIYP2TG8\&#1048;&#1085;&#1092;&#1086;&#1088;&#1084;&#1072;&#1094;&#1080;&#1103;%20&#1086;&#1073;%20&#1080;&#1089;&#1087;&#1086;&#1083;&#1085;&#1077;&#1085;&#1080;&#1080;%20&#1085;&#1072;%2001.07.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1054;&#1058;&#1063;&#1045;&#1058;&#1053;&#1054;&#1057;&#1058;&#1068;%20(ISP,%20OTCH,%20737%20&#1092;,%20Rsub,%20Z_plata)\OTCH\2017\OTCH(01.05.16)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 МФ РФ"/>
      <sheetName val="#ССЫЛ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 ГУЭИ"/>
      <sheetName val="#ССЫЛ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 бюджета"/>
      <sheetName val="Расходы бюджета"/>
      <sheetName val="Доходы "/>
      <sheetName val="Расходы "/>
      <sheetName val="Источники"/>
      <sheetName val="Дох-расх помес."/>
      <sheetName val="в МФ РФ "/>
      <sheetName val="в ГУЭИ,стат-ку"/>
      <sheetName val="УВ"/>
      <sheetName val="Расшифр с ВР"/>
      <sheetName val="Обороты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showGridLines="0" showZeros="0" view="pageBreakPreview" zoomScale="75" zoomScaleNormal="72" zoomScaleSheetLayoutView="75" zoomScalePageLayoutView="0" workbookViewId="0" topLeftCell="A1">
      <pane xSplit="1" ySplit="7" topLeftCell="D5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9" sqref="D9:F16"/>
    </sheetView>
  </sheetViews>
  <sheetFormatPr defaultColWidth="11.375" defaultRowHeight="12.75"/>
  <cols>
    <col min="1" max="1" width="75.25390625" style="8" customWidth="1"/>
    <col min="2" max="2" width="10.625" style="9" hidden="1" customWidth="1"/>
    <col min="3" max="3" width="18.00390625" style="46" hidden="1" customWidth="1"/>
    <col min="4" max="4" width="18.00390625" style="46" customWidth="1"/>
    <col min="5" max="5" width="18.375" style="47" hidden="1" customWidth="1"/>
    <col min="6" max="6" width="18.375" style="47" customWidth="1"/>
    <col min="7" max="7" width="14.00390625" style="10" customWidth="1"/>
    <col min="8" max="16384" width="11.375" style="7" customWidth="1"/>
  </cols>
  <sheetData>
    <row r="1" spans="4:7" ht="18.75" customHeight="1">
      <c r="D1" s="75" t="s">
        <v>93</v>
      </c>
      <c r="E1" s="75"/>
      <c r="F1" s="75"/>
      <c r="G1" s="75"/>
    </row>
    <row r="2" spans="4:7" ht="69.75" customHeight="1">
      <c r="D2" s="75"/>
      <c r="E2" s="75"/>
      <c r="F2" s="75"/>
      <c r="G2" s="75"/>
    </row>
    <row r="3" spans="1:7" s="1" customFormat="1" ht="15.75" customHeight="1">
      <c r="A3" s="85" t="s">
        <v>61</v>
      </c>
      <c r="B3" s="85"/>
      <c r="C3" s="85"/>
      <c r="D3" s="85"/>
      <c r="E3" s="85"/>
      <c r="F3" s="85"/>
      <c r="G3" s="85"/>
    </row>
    <row r="4" spans="1:7" s="1" customFormat="1" ht="20.25" customHeight="1">
      <c r="A4" s="85" t="s">
        <v>62</v>
      </c>
      <c r="B4" s="85"/>
      <c r="C4" s="85"/>
      <c r="D4" s="85"/>
      <c r="E4" s="85"/>
      <c r="F4" s="85"/>
      <c r="G4" s="85"/>
    </row>
    <row r="5" spans="1:7" s="1" customFormat="1" ht="20.25" customHeight="1">
      <c r="A5" s="34"/>
      <c r="B5" s="11"/>
      <c r="C5" s="36"/>
      <c r="D5" s="36"/>
      <c r="E5" s="37"/>
      <c r="F5" s="37"/>
      <c r="G5" s="35" t="s">
        <v>0</v>
      </c>
    </row>
    <row r="6" spans="1:7" s="2" customFormat="1" ht="15" customHeight="1">
      <c r="A6" s="76" t="s">
        <v>1</v>
      </c>
      <c r="B6" s="12"/>
      <c r="C6" s="77" t="s">
        <v>89</v>
      </c>
      <c r="D6" s="78"/>
      <c r="E6" s="81" t="s">
        <v>90</v>
      </c>
      <c r="F6" s="82"/>
      <c r="G6" s="86" t="s">
        <v>2</v>
      </c>
    </row>
    <row r="7" spans="1:7" s="2" customFormat="1" ht="15.75">
      <c r="A7" s="76"/>
      <c r="B7" s="12"/>
      <c r="C7" s="79"/>
      <c r="D7" s="80"/>
      <c r="E7" s="83"/>
      <c r="F7" s="84"/>
      <c r="G7" s="87"/>
    </row>
    <row r="8" spans="1:7" s="1" customFormat="1" ht="15.75">
      <c r="A8" s="13" t="s">
        <v>3</v>
      </c>
      <c r="B8" s="12"/>
      <c r="C8" s="38"/>
      <c r="D8" s="38"/>
      <c r="E8" s="39"/>
      <c r="F8" s="39"/>
      <c r="G8" s="14"/>
    </row>
    <row r="9" spans="1:7" s="1" customFormat="1" ht="15.75">
      <c r="A9" s="15" t="s">
        <v>4</v>
      </c>
      <c r="B9" s="16" t="s">
        <v>76</v>
      </c>
      <c r="C9" s="40">
        <v>4867955242.36</v>
      </c>
      <c r="D9" s="50">
        <f>C9/1000</f>
        <v>4867955.24236</v>
      </c>
      <c r="E9" s="51">
        <v>5118560419.16</v>
      </c>
      <c r="F9" s="51">
        <f>E9/1000</f>
        <v>5118560.41916</v>
      </c>
      <c r="G9" s="17">
        <f>F9*100/D9</f>
        <v>105.14805835968423</v>
      </c>
    </row>
    <row r="10" spans="1:7" s="5" customFormat="1" ht="20.25">
      <c r="A10" s="13" t="s">
        <v>5</v>
      </c>
      <c r="B10" s="12">
        <v>19</v>
      </c>
      <c r="C10" s="40">
        <v>2778130649.48</v>
      </c>
      <c r="D10" s="50">
        <f aca="true" t="shared" si="0" ref="D10:D72">C10/1000</f>
        <v>2778130.64948</v>
      </c>
      <c r="E10" s="51">
        <v>2873664776.96</v>
      </c>
      <c r="F10" s="51">
        <f aca="true" t="shared" si="1" ref="F10:F72">E10/1000</f>
        <v>2873664.77696</v>
      </c>
      <c r="G10" s="17">
        <f>F10*100/D10</f>
        <v>103.438791746453</v>
      </c>
    </row>
    <row r="11" spans="1:7" s="1" customFormat="1" ht="15.75">
      <c r="A11" s="13" t="s">
        <v>6</v>
      </c>
      <c r="B11" s="12">
        <v>20</v>
      </c>
      <c r="C11" s="40">
        <v>693553000</v>
      </c>
      <c r="D11" s="50">
        <f t="shared" si="0"/>
        <v>693553</v>
      </c>
      <c r="E11" s="51">
        <v>728457729.04</v>
      </c>
      <c r="F11" s="51">
        <f t="shared" si="1"/>
        <v>728457.72904</v>
      </c>
      <c r="G11" s="17">
        <f aca="true" t="shared" si="2" ref="G11:G73">F11*100/D11</f>
        <v>105.0327414112548</v>
      </c>
    </row>
    <row r="12" spans="1:7" s="1" customFormat="1" ht="15.75">
      <c r="A12" s="13" t="s">
        <v>7</v>
      </c>
      <c r="B12" s="12">
        <v>24</v>
      </c>
      <c r="C12" s="40">
        <v>2084577649.48</v>
      </c>
      <c r="D12" s="50">
        <f t="shared" si="0"/>
        <v>2084577.64948</v>
      </c>
      <c r="E12" s="51">
        <v>2145207047.92</v>
      </c>
      <c r="F12" s="51">
        <f t="shared" si="1"/>
        <v>2145207.0479200003</v>
      </c>
      <c r="G12" s="17">
        <f t="shared" si="2"/>
        <v>102.90847397577751</v>
      </c>
    </row>
    <row r="13" spans="1:7" s="5" customFormat="1" ht="20.25">
      <c r="A13" s="18" t="s">
        <v>8</v>
      </c>
      <c r="B13" s="19">
        <v>29</v>
      </c>
      <c r="C13" s="40">
        <v>662007562</v>
      </c>
      <c r="D13" s="50">
        <f t="shared" si="0"/>
        <v>662007.562</v>
      </c>
      <c r="E13" s="52">
        <v>775334780.46</v>
      </c>
      <c r="F13" s="51">
        <f t="shared" si="1"/>
        <v>775334.78046</v>
      </c>
      <c r="G13" s="17">
        <f t="shared" si="2"/>
        <v>117.11871962876461</v>
      </c>
    </row>
    <row r="14" spans="1:7" s="5" customFormat="1" ht="20.25">
      <c r="A14" s="13" t="s">
        <v>9</v>
      </c>
      <c r="B14" s="12">
        <v>37</v>
      </c>
      <c r="C14" s="40">
        <v>378260694.05</v>
      </c>
      <c r="D14" s="50">
        <f t="shared" si="0"/>
        <v>378260.69405</v>
      </c>
      <c r="E14" s="53">
        <v>387190152.94</v>
      </c>
      <c r="F14" s="51">
        <f t="shared" si="1"/>
        <v>387190.15294</v>
      </c>
      <c r="G14" s="17">
        <f t="shared" si="2"/>
        <v>102.36066264099321</v>
      </c>
    </row>
    <row r="15" spans="1:7" s="1" customFormat="1" ht="31.5">
      <c r="A15" s="18" t="s">
        <v>10</v>
      </c>
      <c r="B15" s="19">
        <v>38</v>
      </c>
      <c r="C15" s="40">
        <v>263705785.58</v>
      </c>
      <c r="D15" s="50">
        <f t="shared" si="0"/>
        <v>263705.78558</v>
      </c>
      <c r="E15" s="51">
        <v>272437659.73</v>
      </c>
      <c r="F15" s="51">
        <f t="shared" si="1"/>
        <v>272437.65973</v>
      </c>
      <c r="G15" s="17">
        <f t="shared" si="2"/>
        <v>103.31121826955557</v>
      </c>
    </row>
    <row r="16" spans="1:7" s="1" customFormat="1" ht="31.5">
      <c r="A16" s="18" t="s">
        <v>11</v>
      </c>
      <c r="B16" s="19">
        <v>46</v>
      </c>
      <c r="C16" s="40">
        <v>95149967.96</v>
      </c>
      <c r="D16" s="50">
        <f t="shared" si="0"/>
        <v>95149.96796</v>
      </c>
      <c r="E16" s="51">
        <v>94808143.23</v>
      </c>
      <c r="F16" s="51">
        <f t="shared" si="1"/>
        <v>94808.14323</v>
      </c>
      <c r="G16" s="17">
        <f t="shared" si="2"/>
        <v>99.64075160787895</v>
      </c>
    </row>
    <row r="17" spans="1:7" s="1" customFormat="1" ht="15.75">
      <c r="A17" s="18" t="s">
        <v>12</v>
      </c>
      <c r="B17" s="19">
        <v>49</v>
      </c>
      <c r="C17" s="40">
        <v>18906940.51</v>
      </c>
      <c r="D17" s="50">
        <f t="shared" si="0"/>
        <v>18906.94051</v>
      </c>
      <c r="E17" s="51">
        <v>19364943.7</v>
      </c>
      <c r="F17" s="51">
        <f t="shared" si="1"/>
        <v>19364.9437</v>
      </c>
      <c r="G17" s="17">
        <f t="shared" si="2"/>
        <v>102.42240773835279</v>
      </c>
    </row>
    <row r="18" spans="1:7" s="1" customFormat="1" ht="31.5">
      <c r="A18" s="18" t="s">
        <v>13</v>
      </c>
      <c r="B18" s="19">
        <v>52</v>
      </c>
      <c r="C18" s="40">
        <v>498000</v>
      </c>
      <c r="D18" s="50">
        <f t="shared" si="0"/>
        <v>498</v>
      </c>
      <c r="E18" s="51">
        <v>579406.28</v>
      </c>
      <c r="F18" s="51">
        <f t="shared" si="1"/>
        <v>579.40628</v>
      </c>
      <c r="G18" s="17">
        <f t="shared" si="2"/>
        <v>116.34664257028113</v>
      </c>
    </row>
    <row r="19" spans="1:7" s="5" customFormat="1" ht="20.25">
      <c r="A19" s="13" t="s">
        <v>14</v>
      </c>
      <c r="B19" s="12">
        <v>55</v>
      </c>
      <c r="C19" s="40">
        <v>540861002.94</v>
      </c>
      <c r="D19" s="50">
        <f t="shared" si="0"/>
        <v>540861.00294</v>
      </c>
      <c r="E19" s="51">
        <v>562471321.6</v>
      </c>
      <c r="F19" s="51">
        <f t="shared" si="1"/>
        <v>562471.3216</v>
      </c>
      <c r="G19" s="17">
        <f t="shared" si="2"/>
        <v>103.99554017437588</v>
      </c>
    </row>
    <row r="20" spans="1:7" s="1" customFormat="1" ht="15.75">
      <c r="A20" s="13" t="s">
        <v>15</v>
      </c>
      <c r="B20" s="12">
        <v>56</v>
      </c>
      <c r="C20" s="40">
        <v>29689759.35</v>
      </c>
      <c r="D20" s="50">
        <f t="shared" si="0"/>
        <v>29689.75935</v>
      </c>
      <c r="E20" s="51">
        <v>30705706.92</v>
      </c>
      <c r="F20" s="51">
        <f t="shared" si="1"/>
        <v>30705.70692</v>
      </c>
      <c r="G20" s="17">
        <f t="shared" si="2"/>
        <v>103.42187876305573</v>
      </c>
    </row>
    <row r="21" spans="1:7" s="1" customFormat="1" ht="15.75">
      <c r="A21" s="13" t="s">
        <v>16</v>
      </c>
      <c r="B21" s="12">
        <v>59</v>
      </c>
      <c r="C21" s="40">
        <v>283638189.29</v>
      </c>
      <c r="D21" s="50">
        <f t="shared" si="0"/>
        <v>283638.18929</v>
      </c>
      <c r="E21" s="51">
        <v>291644312.28</v>
      </c>
      <c r="F21" s="51">
        <f t="shared" si="1"/>
        <v>291644.31227999995</v>
      </c>
      <c r="G21" s="17">
        <f t="shared" si="2"/>
        <v>102.82265339869811</v>
      </c>
    </row>
    <row r="22" spans="1:7" s="1" customFormat="1" ht="15.75">
      <c r="A22" s="13" t="s">
        <v>17</v>
      </c>
      <c r="B22" s="12">
        <v>62</v>
      </c>
      <c r="C22" s="40">
        <v>95584000</v>
      </c>
      <c r="D22" s="50">
        <f t="shared" si="0"/>
        <v>95584</v>
      </c>
      <c r="E22" s="51">
        <v>109369741.96</v>
      </c>
      <c r="F22" s="51">
        <f t="shared" si="1"/>
        <v>109369.74196</v>
      </c>
      <c r="G22" s="17">
        <f t="shared" si="2"/>
        <v>114.42264600770004</v>
      </c>
    </row>
    <row r="23" spans="1:7" s="1" customFormat="1" ht="15.75">
      <c r="A23" s="13" t="s">
        <v>18</v>
      </c>
      <c r="B23" s="12"/>
      <c r="C23" s="42" t="s">
        <v>63</v>
      </c>
      <c r="D23" s="50">
        <v>0</v>
      </c>
      <c r="E23" s="52"/>
      <c r="F23" s="51">
        <f t="shared" si="1"/>
        <v>0</v>
      </c>
      <c r="G23" s="17">
        <v>0</v>
      </c>
    </row>
    <row r="24" spans="1:7" s="1" customFormat="1" ht="15.75">
      <c r="A24" s="13" t="s">
        <v>19</v>
      </c>
      <c r="B24" s="12">
        <v>65</v>
      </c>
      <c r="C24" s="40">
        <v>131949054.3</v>
      </c>
      <c r="D24" s="50">
        <f t="shared" si="0"/>
        <v>131949.0543</v>
      </c>
      <c r="E24" s="51">
        <v>130751560.44</v>
      </c>
      <c r="F24" s="51">
        <f t="shared" si="1"/>
        <v>130751.56044</v>
      </c>
      <c r="G24" s="17">
        <f t="shared" si="2"/>
        <v>99.0924574136944</v>
      </c>
    </row>
    <row r="25" spans="1:7" s="5" customFormat="1" ht="31.5">
      <c r="A25" s="18" t="s">
        <v>20</v>
      </c>
      <c r="B25" s="19">
        <v>72</v>
      </c>
      <c r="C25" s="40">
        <v>34545145.12</v>
      </c>
      <c r="D25" s="50">
        <f t="shared" si="0"/>
        <v>34545.145119999994</v>
      </c>
      <c r="E25" s="51">
        <v>33877643.35</v>
      </c>
      <c r="F25" s="51">
        <f t="shared" si="1"/>
        <v>33877.64335</v>
      </c>
      <c r="G25" s="17">
        <f t="shared" si="2"/>
        <v>98.06774072686254</v>
      </c>
    </row>
    <row r="26" spans="1:7" s="5" customFormat="1" ht="20.25">
      <c r="A26" s="13" t="s">
        <v>82</v>
      </c>
      <c r="B26" s="12">
        <v>79</v>
      </c>
      <c r="C26" s="40">
        <v>52176621</v>
      </c>
      <c r="D26" s="50">
        <f t="shared" si="0"/>
        <v>52176.621</v>
      </c>
      <c r="E26" s="51">
        <v>60433080.35</v>
      </c>
      <c r="F26" s="51">
        <f t="shared" si="1"/>
        <v>60433.080350000004</v>
      </c>
      <c r="G26" s="17">
        <f t="shared" si="2"/>
        <v>115.82405911260524</v>
      </c>
    </row>
    <row r="27" spans="1:7" s="5" customFormat="1" ht="31.5">
      <c r="A27" s="20" t="s">
        <v>21</v>
      </c>
      <c r="B27" s="21">
        <v>107</v>
      </c>
      <c r="C27" s="40">
        <v>429693</v>
      </c>
      <c r="D27" s="50">
        <f t="shared" si="0"/>
        <v>429.693</v>
      </c>
      <c r="E27" s="51">
        <v>449620.37</v>
      </c>
      <c r="F27" s="51">
        <f t="shared" si="1"/>
        <v>449.62037</v>
      </c>
      <c r="G27" s="17">
        <f t="shared" si="2"/>
        <v>104.63758311166345</v>
      </c>
    </row>
    <row r="28" spans="1:7" s="5" customFormat="1" ht="31.5">
      <c r="A28" s="20" t="s">
        <v>22</v>
      </c>
      <c r="B28" s="21">
        <v>126</v>
      </c>
      <c r="C28" s="40">
        <v>90903265.17</v>
      </c>
      <c r="D28" s="50">
        <f t="shared" si="0"/>
        <v>90903.26517</v>
      </c>
      <c r="E28" s="51">
        <v>100819710.33</v>
      </c>
      <c r="F28" s="51">
        <f t="shared" si="1"/>
        <v>100819.71033</v>
      </c>
      <c r="G28" s="17">
        <f t="shared" si="2"/>
        <v>110.90878874532731</v>
      </c>
    </row>
    <row r="29" spans="1:7" s="5" customFormat="1" ht="20.25">
      <c r="A29" s="20" t="s">
        <v>23</v>
      </c>
      <c r="B29" s="21">
        <v>161</v>
      </c>
      <c r="C29" s="40">
        <v>39772050</v>
      </c>
      <c r="D29" s="50">
        <f t="shared" si="0"/>
        <v>39772.05</v>
      </c>
      <c r="E29" s="51">
        <v>41463663.84</v>
      </c>
      <c r="F29" s="51">
        <f t="shared" si="1"/>
        <v>41463.66384</v>
      </c>
      <c r="G29" s="17">
        <f t="shared" si="2"/>
        <v>104.25327293916204</v>
      </c>
    </row>
    <row r="30" spans="1:7" s="5" customFormat="1" ht="47.25">
      <c r="A30" s="22" t="s">
        <v>87</v>
      </c>
      <c r="B30" s="23" t="s">
        <v>86</v>
      </c>
      <c r="C30" s="41">
        <v>55748212.98</v>
      </c>
      <c r="D30" s="50">
        <f t="shared" si="0"/>
        <v>55748.21298</v>
      </c>
      <c r="E30" s="51">
        <v>58387087.91</v>
      </c>
      <c r="F30" s="51">
        <f t="shared" si="1"/>
        <v>58387.087909999995</v>
      </c>
      <c r="G30" s="17">
        <f t="shared" si="2"/>
        <v>104.73355967651682</v>
      </c>
    </row>
    <row r="31" spans="1:7" s="5" customFormat="1" ht="20.25">
      <c r="A31" s="15" t="s">
        <v>24</v>
      </c>
      <c r="B31" s="16" t="s">
        <v>75</v>
      </c>
      <c r="C31" s="40">
        <v>59672794.26</v>
      </c>
      <c r="D31" s="50">
        <f t="shared" si="0"/>
        <v>59672.794259999995</v>
      </c>
      <c r="E31" s="51">
        <v>56365858.5</v>
      </c>
      <c r="F31" s="51">
        <f t="shared" si="1"/>
        <v>56365.8585</v>
      </c>
      <c r="G31" s="17">
        <f t="shared" si="2"/>
        <v>94.45821868908743</v>
      </c>
    </row>
    <row r="32" spans="1:7" s="5" customFormat="1" ht="20.25">
      <c r="A32" s="15" t="s">
        <v>25</v>
      </c>
      <c r="B32" s="16" t="s">
        <v>74</v>
      </c>
      <c r="C32" s="40">
        <v>145000</v>
      </c>
      <c r="D32" s="50">
        <f t="shared" si="0"/>
        <v>145</v>
      </c>
      <c r="E32" s="51">
        <v>210250</v>
      </c>
      <c r="F32" s="51">
        <f t="shared" si="1"/>
        <v>210.25</v>
      </c>
      <c r="G32" s="17">
        <f t="shared" si="2"/>
        <v>145</v>
      </c>
    </row>
    <row r="33" spans="1:7" s="5" customFormat="1" ht="20.25">
      <c r="A33" s="15" t="s">
        <v>26</v>
      </c>
      <c r="B33" s="16" t="s">
        <v>73</v>
      </c>
      <c r="C33" s="40">
        <v>169415710.02</v>
      </c>
      <c r="D33" s="50">
        <f t="shared" si="0"/>
        <v>169415.71002</v>
      </c>
      <c r="E33" s="51">
        <v>161590490.14</v>
      </c>
      <c r="F33" s="51">
        <f t="shared" si="1"/>
        <v>161590.49013999998</v>
      </c>
      <c r="G33" s="17">
        <f t="shared" si="2"/>
        <v>95.3810541660651</v>
      </c>
    </row>
    <row r="34" spans="1:7" s="5" customFormat="1" ht="20.25">
      <c r="A34" s="15" t="s">
        <v>27</v>
      </c>
      <c r="B34" s="16" t="s">
        <v>72</v>
      </c>
      <c r="C34" s="40">
        <v>5886842.34</v>
      </c>
      <c r="D34" s="50">
        <f t="shared" si="0"/>
        <v>5886.84234</v>
      </c>
      <c r="E34" s="51">
        <v>6301982.41</v>
      </c>
      <c r="F34" s="51">
        <f t="shared" si="1"/>
        <v>6301.9824100000005</v>
      </c>
      <c r="G34" s="17">
        <f t="shared" si="2"/>
        <v>107.05199911978617</v>
      </c>
    </row>
    <row r="35" spans="1:7" s="1" customFormat="1" ht="15.75">
      <c r="A35" s="15" t="s">
        <v>28</v>
      </c>
      <c r="B35" s="16" t="s">
        <v>71</v>
      </c>
      <c r="C35" s="38">
        <v>12283999721.92</v>
      </c>
      <c r="D35" s="50">
        <f t="shared" si="0"/>
        <v>12283999.72192</v>
      </c>
      <c r="E35" s="51">
        <v>11968923675.58</v>
      </c>
      <c r="F35" s="51">
        <f t="shared" si="1"/>
        <v>11968923.67558</v>
      </c>
      <c r="G35" s="17">
        <f t="shared" si="2"/>
        <v>97.43506957446631</v>
      </c>
    </row>
    <row r="36" spans="1:7" s="5" customFormat="1" ht="31.5">
      <c r="A36" s="15" t="s">
        <v>29</v>
      </c>
      <c r="B36" s="16" t="s">
        <v>70</v>
      </c>
      <c r="C36" s="40">
        <v>12175444577.06</v>
      </c>
      <c r="D36" s="50">
        <f t="shared" si="0"/>
        <v>12175444.57706</v>
      </c>
      <c r="E36" s="51">
        <v>11894805791.22</v>
      </c>
      <c r="F36" s="51">
        <f t="shared" si="1"/>
        <v>11894805.79122</v>
      </c>
      <c r="G36" s="17">
        <f t="shared" si="2"/>
        <v>97.6950428046894</v>
      </c>
    </row>
    <row r="37" spans="1:7" s="1" customFormat="1" ht="31.5">
      <c r="A37" s="15" t="s">
        <v>91</v>
      </c>
      <c r="B37" s="16" t="s">
        <v>64</v>
      </c>
      <c r="C37" s="40">
        <v>8803201300</v>
      </c>
      <c r="D37" s="50">
        <f t="shared" si="0"/>
        <v>8803201.3</v>
      </c>
      <c r="E37" s="51">
        <v>8803201300</v>
      </c>
      <c r="F37" s="51">
        <f t="shared" si="1"/>
        <v>8803201.3</v>
      </c>
      <c r="G37" s="17">
        <f t="shared" si="2"/>
        <v>100</v>
      </c>
    </row>
    <row r="38" spans="1:7" s="3" customFormat="1" ht="47.25">
      <c r="A38" s="15" t="s">
        <v>80</v>
      </c>
      <c r="B38" s="24">
        <v>312</v>
      </c>
      <c r="C38" s="40">
        <v>992824855.2</v>
      </c>
      <c r="D38" s="50">
        <f t="shared" si="0"/>
        <v>992824.8552</v>
      </c>
      <c r="E38" s="51">
        <v>990215724.19</v>
      </c>
      <c r="F38" s="51">
        <f t="shared" si="1"/>
        <v>990215.7241900001</v>
      </c>
      <c r="G38" s="17">
        <f t="shared" si="2"/>
        <v>99.7372012801317</v>
      </c>
    </row>
    <row r="39" spans="1:7" s="3" customFormat="1" ht="31.5">
      <c r="A39" s="25" t="s">
        <v>81</v>
      </c>
      <c r="B39" s="23" t="s">
        <v>65</v>
      </c>
      <c r="C39" s="40">
        <v>1048865707.86</v>
      </c>
      <c r="D39" s="50">
        <f t="shared" si="0"/>
        <v>1048865.70786</v>
      </c>
      <c r="E39" s="51">
        <v>1019452415.75</v>
      </c>
      <c r="F39" s="51">
        <f t="shared" si="1"/>
        <v>1019452.41575</v>
      </c>
      <c r="G39" s="17">
        <f t="shared" si="2"/>
        <v>97.19570466556564</v>
      </c>
    </row>
    <row r="40" spans="1:7" s="3" customFormat="1" ht="15.75">
      <c r="A40" s="15" t="s">
        <v>30</v>
      </c>
      <c r="B40" s="16" t="s">
        <v>66</v>
      </c>
      <c r="C40" s="42">
        <v>1330552714</v>
      </c>
      <c r="D40" s="50">
        <f t="shared" si="0"/>
        <v>1330552.714</v>
      </c>
      <c r="E40" s="51">
        <v>1081936351.28</v>
      </c>
      <c r="F40" s="51">
        <f t="shared" si="1"/>
        <v>1081936.35128</v>
      </c>
      <c r="G40" s="17">
        <f t="shared" si="2"/>
        <v>81.31480548616581</v>
      </c>
    </row>
    <row r="41" spans="1:7" s="3" customFormat="1" ht="31.5" hidden="1">
      <c r="A41" s="15" t="s">
        <v>31</v>
      </c>
      <c r="B41" s="16"/>
      <c r="C41" s="42"/>
      <c r="D41" s="50">
        <f t="shared" si="0"/>
        <v>0</v>
      </c>
      <c r="E41" s="52"/>
      <c r="F41" s="51">
        <f t="shared" si="1"/>
        <v>0</v>
      </c>
      <c r="G41" s="17" t="e">
        <f t="shared" si="2"/>
        <v>#DIV/0!</v>
      </c>
    </row>
    <row r="42" spans="1:7" s="4" customFormat="1" ht="31.5">
      <c r="A42" s="25" t="s">
        <v>32</v>
      </c>
      <c r="B42" s="26" t="s">
        <v>67</v>
      </c>
      <c r="C42" s="40">
        <v>121892251.63</v>
      </c>
      <c r="D42" s="50">
        <f t="shared" si="0"/>
        <v>121892.25163</v>
      </c>
      <c r="E42" s="51">
        <v>89215460.71</v>
      </c>
      <c r="F42" s="51">
        <f t="shared" si="1"/>
        <v>89215.46071</v>
      </c>
      <c r="G42" s="17">
        <f t="shared" si="2"/>
        <v>73.19206882879698</v>
      </c>
    </row>
    <row r="43" spans="1:7" s="4" customFormat="1" ht="15.75">
      <c r="A43" s="27" t="s">
        <v>33</v>
      </c>
      <c r="B43" s="26"/>
      <c r="C43" s="39"/>
      <c r="D43" s="50">
        <f t="shared" si="0"/>
        <v>0</v>
      </c>
      <c r="E43" s="53"/>
      <c r="F43" s="51">
        <f t="shared" si="1"/>
        <v>0</v>
      </c>
      <c r="G43" s="17">
        <v>0</v>
      </c>
    </row>
    <row r="44" spans="1:7" s="5" customFormat="1" ht="20.25">
      <c r="A44" s="15" t="s">
        <v>88</v>
      </c>
      <c r="B44" s="16" t="s">
        <v>68</v>
      </c>
      <c r="C44" s="40">
        <v>118638841.56</v>
      </c>
      <c r="D44" s="50">
        <f t="shared" si="0"/>
        <v>118638.84156</v>
      </c>
      <c r="E44" s="51">
        <v>117349368.56</v>
      </c>
      <c r="F44" s="51">
        <f t="shared" si="1"/>
        <v>117349.36856</v>
      </c>
      <c r="G44" s="17">
        <f t="shared" si="2"/>
        <v>98.91311059426701</v>
      </c>
    </row>
    <row r="45" spans="1:7" s="6" customFormat="1" ht="142.5" customHeight="1">
      <c r="A45" s="28" t="s">
        <v>83</v>
      </c>
      <c r="B45" s="29">
        <v>517</v>
      </c>
      <c r="C45" s="41">
        <v>6525517.43</v>
      </c>
      <c r="D45" s="50">
        <f t="shared" si="0"/>
        <v>6525.51743</v>
      </c>
      <c r="E45" s="51">
        <v>6645446.31</v>
      </c>
      <c r="F45" s="51">
        <f t="shared" si="1"/>
        <v>6645.446309999999</v>
      </c>
      <c r="G45" s="17">
        <f t="shared" si="2"/>
        <v>101.83784475769916</v>
      </c>
    </row>
    <row r="46" spans="1:7" s="6" customFormat="1" ht="63">
      <c r="A46" s="15" t="s">
        <v>84</v>
      </c>
      <c r="B46" s="16" t="s">
        <v>69</v>
      </c>
      <c r="C46" s="40">
        <v>-138501465.76</v>
      </c>
      <c r="D46" s="50">
        <f t="shared" si="0"/>
        <v>-138501.46576</v>
      </c>
      <c r="E46" s="51">
        <v>-139092391.22</v>
      </c>
      <c r="F46" s="51">
        <f t="shared" si="1"/>
        <v>-139092.39122</v>
      </c>
      <c r="G46" s="17">
        <f t="shared" si="2"/>
        <v>100.42665646659941</v>
      </c>
    </row>
    <row r="47" spans="1:7" s="6" customFormat="1" ht="20.25" hidden="1">
      <c r="A47" s="15" t="s">
        <v>34</v>
      </c>
      <c r="B47" s="16"/>
      <c r="C47" s="38"/>
      <c r="D47" s="50">
        <f t="shared" si="0"/>
        <v>0</v>
      </c>
      <c r="E47" s="54"/>
      <c r="F47" s="51">
        <f t="shared" si="1"/>
        <v>0</v>
      </c>
      <c r="G47" s="17" t="e">
        <f t="shared" si="2"/>
        <v>#DIV/0!</v>
      </c>
    </row>
    <row r="48" spans="1:7" s="1" customFormat="1" ht="15.75">
      <c r="A48" s="15" t="s">
        <v>35</v>
      </c>
      <c r="B48" s="16" t="s">
        <v>77</v>
      </c>
      <c r="C48" s="48">
        <v>17151954964.28</v>
      </c>
      <c r="D48" s="50">
        <f t="shared" si="0"/>
        <v>17151954.96428</v>
      </c>
      <c r="E48" s="55">
        <v>17087484094.74</v>
      </c>
      <c r="F48" s="51">
        <f t="shared" si="1"/>
        <v>17087484.09474</v>
      </c>
      <c r="G48" s="17">
        <f t="shared" si="2"/>
        <v>99.62411940986163</v>
      </c>
    </row>
    <row r="49" spans="1:7" s="1" customFormat="1" ht="15.75">
      <c r="A49" s="30" t="s">
        <v>36</v>
      </c>
      <c r="B49" s="31"/>
      <c r="C49" s="43"/>
      <c r="D49" s="50">
        <f t="shared" si="0"/>
        <v>0</v>
      </c>
      <c r="E49" s="53"/>
      <c r="F49" s="51">
        <f t="shared" si="1"/>
        <v>0</v>
      </c>
      <c r="G49" s="17" t="e">
        <f t="shared" si="2"/>
        <v>#DIV/0!</v>
      </c>
    </row>
    <row r="50" spans="1:7" s="5" customFormat="1" ht="20.25">
      <c r="A50" s="32" t="s">
        <v>37</v>
      </c>
      <c r="B50" s="21">
        <v>9</v>
      </c>
      <c r="C50" s="44">
        <v>1538178036.2</v>
      </c>
      <c r="D50" s="50">
        <f t="shared" si="0"/>
        <v>1538178.0362</v>
      </c>
      <c r="E50" s="56">
        <v>1336022637.71</v>
      </c>
      <c r="F50" s="51">
        <f t="shared" si="1"/>
        <v>1336022.63771</v>
      </c>
      <c r="G50" s="17">
        <f t="shared" si="2"/>
        <v>86.85747724044897</v>
      </c>
    </row>
    <row r="51" spans="1:7" s="5" customFormat="1" ht="20.25">
      <c r="A51" s="32" t="s">
        <v>38</v>
      </c>
      <c r="B51" s="21">
        <v>186</v>
      </c>
      <c r="C51" s="44">
        <v>12092235</v>
      </c>
      <c r="D51" s="50">
        <f t="shared" si="0"/>
        <v>12092.235</v>
      </c>
      <c r="E51" s="56">
        <v>11890840.1</v>
      </c>
      <c r="F51" s="51">
        <f t="shared" si="1"/>
        <v>11890.8401</v>
      </c>
      <c r="G51" s="17">
        <f t="shared" si="2"/>
        <v>98.33451053506651</v>
      </c>
    </row>
    <row r="52" spans="1:7" s="5" customFormat="1" ht="20.25">
      <c r="A52" s="32" t="s">
        <v>39</v>
      </c>
      <c r="B52" s="21">
        <v>204</v>
      </c>
      <c r="C52" s="44">
        <v>223712566.1</v>
      </c>
      <c r="D52" s="50">
        <f t="shared" si="0"/>
        <v>223712.5661</v>
      </c>
      <c r="E52" s="56">
        <v>210690094.09</v>
      </c>
      <c r="F52" s="51">
        <f t="shared" si="1"/>
        <v>210690.09409</v>
      </c>
      <c r="G52" s="17">
        <f t="shared" si="2"/>
        <v>94.17892689846535</v>
      </c>
    </row>
    <row r="53" spans="1:7" s="5" customFormat="1" ht="20.25">
      <c r="A53" s="32" t="s">
        <v>40</v>
      </c>
      <c r="B53" s="21">
        <v>282</v>
      </c>
      <c r="C53" s="44">
        <v>4482604162.25</v>
      </c>
      <c r="D53" s="50">
        <f t="shared" si="0"/>
        <v>4482604.16225</v>
      </c>
      <c r="E53" s="56">
        <v>4023610535.05</v>
      </c>
      <c r="F53" s="51">
        <f t="shared" si="1"/>
        <v>4023610.53505</v>
      </c>
      <c r="G53" s="17">
        <f t="shared" si="2"/>
        <v>89.76055858187549</v>
      </c>
    </row>
    <row r="54" spans="1:7" s="5" customFormat="1" ht="20.25">
      <c r="A54" s="32" t="s">
        <v>41</v>
      </c>
      <c r="B54" s="21">
        <v>501</v>
      </c>
      <c r="C54" s="44">
        <v>1103545663.98</v>
      </c>
      <c r="D54" s="50">
        <f t="shared" si="0"/>
        <v>1103545.66398</v>
      </c>
      <c r="E54" s="56">
        <v>969511462.83</v>
      </c>
      <c r="F54" s="51">
        <f t="shared" si="1"/>
        <v>969511.4628300001</v>
      </c>
      <c r="G54" s="17">
        <f t="shared" si="2"/>
        <v>87.85422248259324</v>
      </c>
    </row>
    <row r="55" spans="1:7" s="5" customFormat="1" ht="20.25">
      <c r="A55" s="32" t="s">
        <v>42</v>
      </c>
      <c r="B55" s="21">
        <v>609</v>
      </c>
      <c r="C55" s="44">
        <v>39931780</v>
      </c>
      <c r="D55" s="50">
        <f t="shared" si="0"/>
        <v>39931.78</v>
      </c>
      <c r="E55" s="56">
        <v>38918078.91</v>
      </c>
      <c r="F55" s="51">
        <f t="shared" si="1"/>
        <v>38918.07891</v>
      </c>
      <c r="G55" s="17">
        <f t="shared" si="2"/>
        <v>97.46141772292646</v>
      </c>
    </row>
    <row r="56" spans="1:7" s="5" customFormat="1" ht="20.25">
      <c r="A56" s="32" t="s">
        <v>43</v>
      </c>
      <c r="B56" s="21">
        <v>645</v>
      </c>
      <c r="C56" s="44">
        <v>5553540317.58</v>
      </c>
      <c r="D56" s="50">
        <f t="shared" si="0"/>
        <v>5553540.31758</v>
      </c>
      <c r="E56" s="56">
        <v>5293661169.61</v>
      </c>
      <c r="F56" s="51">
        <f t="shared" si="1"/>
        <v>5293661.169609999</v>
      </c>
      <c r="G56" s="17">
        <f t="shared" si="2"/>
        <v>95.32047787341455</v>
      </c>
    </row>
    <row r="57" spans="1:7" s="5" customFormat="1" ht="20.25">
      <c r="A57" s="32" t="s">
        <v>44</v>
      </c>
      <c r="B57" s="21">
        <v>811</v>
      </c>
      <c r="C57" s="44">
        <v>616822256.15</v>
      </c>
      <c r="D57" s="50">
        <f t="shared" si="0"/>
        <v>616822.25615</v>
      </c>
      <c r="E57" s="56">
        <v>600680738.8</v>
      </c>
      <c r="F57" s="51">
        <f t="shared" si="1"/>
        <v>600680.7387999999</v>
      </c>
      <c r="G57" s="17">
        <f t="shared" si="2"/>
        <v>97.38311690457635</v>
      </c>
    </row>
    <row r="58" spans="1:7" s="4" customFormat="1" ht="15.75">
      <c r="A58" s="32" t="s">
        <v>45</v>
      </c>
      <c r="B58" s="21">
        <v>877</v>
      </c>
      <c r="C58" s="44">
        <v>2079067642.7</v>
      </c>
      <c r="D58" s="50">
        <f t="shared" si="0"/>
        <v>2079067.6427</v>
      </c>
      <c r="E58" s="56">
        <v>2070684747.95</v>
      </c>
      <c r="F58" s="51">
        <f t="shared" si="1"/>
        <v>2070684.74795</v>
      </c>
      <c r="G58" s="17">
        <f t="shared" si="2"/>
        <v>99.59679547803873</v>
      </c>
    </row>
    <row r="59" spans="1:7" s="5" customFormat="1" ht="20.25">
      <c r="A59" s="32" t="s">
        <v>46</v>
      </c>
      <c r="B59" s="21">
        <v>954</v>
      </c>
      <c r="C59" s="44">
        <v>2293095742.28</v>
      </c>
      <c r="D59" s="50">
        <f t="shared" si="0"/>
        <v>2293095.7422800004</v>
      </c>
      <c r="E59" s="56">
        <v>2229677022.26</v>
      </c>
      <c r="F59" s="51">
        <f t="shared" si="1"/>
        <v>2229677.02226</v>
      </c>
      <c r="G59" s="17">
        <f t="shared" si="2"/>
        <v>97.23436231419872</v>
      </c>
    </row>
    <row r="60" spans="1:7" s="5" customFormat="1" ht="20.25">
      <c r="A60" s="32" t="s">
        <v>47</v>
      </c>
      <c r="B60" s="21">
        <v>1052</v>
      </c>
      <c r="C60" s="44">
        <v>243201371.39</v>
      </c>
      <c r="D60" s="50">
        <f t="shared" si="0"/>
        <v>243201.37139</v>
      </c>
      <c r="E60" s="56">
        <v>194168787.22</v>
      </c>
      <c r="F60" s="51">
        <f t="shared" si="1"/>
        <v>194168.78722</v>
      </c>
      <c r="G60" s="17">
        <f t="shared" si="2"/>
        <v>79.83868927639767</v>
      </c>
    </row>
    <row r="61" spans="1:7" s="5" customFormat="1" ht="20.25">
      <c r="A61" s="32" t="s">
        <v>48</v>
      </c>
      <c r="B61" s="21">
        <v>1156</v>
      </c>
      <c r="C61" s="44">
        <v>46938712</v>
      </c>
      <c r="D61" s="50">
        <f t="shared" si="0"/>
        <v>46938.712</v>
      </c>
      <c r="E61" s="56">
        <v>46938712</v>
      </c>
      <c r="F61" s="51">
        <f t="shared" si="1"/>
        <v>46938.712</v>
      </c>
      <c r="G61" s="17">
        <f t="shared" si="2"/>
        <v>100</v>
      </c>
    </row>
    <row r="62" spans="1:7" s="5" customFormat="1" ht="20.25" customHeight="1">
      <c r="A62" s="32" t="s">
        <v>49</v>
      </c>
      <c r="B62" s="21">
        <v>1169</v>
      </c>
      <c r="C62" s="44">
        <v>170218098.27</v>
      </c>
      <c r="D62" s="50">
        <f t="shared" si="0"/>
        <v>170218.09827000002</v>
      </c>
      <c r="E62" s="56">
        <v>116486068.11</v>
      </c>
      <c r="F62" s="51">
        <f t="shared" si="1"/>
        <v>116486.06811</v>
      </c>
      <c r="G62" s="17">
        <f t="shared" si="2"/>
        <v>68.433421177829</v>
      </c>
    </row>
    <row r="63" spans="1:7" s="5" customFormat="1" ht="31.5">
      <c r="A63" s="32" t="s">
        <v>50</v>
      </c>
      <c r="B63" s="21">
        <v>1174</v>
      </c>
      <c r="C63" s="44" t="s">
        <v>63</v>
      </c>
      <c r="D63" s="50">
        <v>0</v>
      </c>
      <c r="E63" s="56" t="s">
        <v>63</v>
      </c>
      <c r="F63" s="51">
        <v>0</v>
      </c>
      <c r="G63" s="17">
        <v>0</v>
      </c>
    </row>
    <row r="64" spans="1:7" s="1" customFormat="1" ht="15.75">
      <c r="A64" s="15" t="s">
        <v>51</v>
      </c>
      <c r="B64" s="16" t="s">
        <v>78</v>
      </c>
      <c r="C64" s="42">
        <v>18402948583.9</v>
      </c>
      <c r="D64" s="50">
        <f t="shared" si="0"/>
        <v>18402948.5839</v>
      </c>
      <c r="E64" s="56">
        <v>17142940894.64</v>
      </c>
      <c r="F64" s="51">
        <f t="shared" si="1"/>
        <v>17142940.89464</v>
      </c>
      <c r="G64" s="17">
        <f t="shared" si="2"/>
        <v>93.15322931259867</v>
      </c>
    </row>
    <row r="65" spans="1:7" s="1" customFormat="1" ht="31.5">
      <c r="A65" s="15" t="s">
        <v>52</v>
      </c>
      <c r="B65" s="16" t="s">
        <v>79</v>
      </c>
      <c r="C65" s="45">
        <v>-1226733593.42</v>
      </c>
      <c r="D65" s="50">
        <f t="shared" si="0"/>
        <v>-1226733.59342</v>
      </c>
      <c r="E65" s="57">
        <v>-55456799.9</v>
      </c>
      <c r="F65" s="51">
        <f t="shared" si="1"/>
        <v>-55456.7999</v>
      </c>
      <c r="G65" s="17">
        <f t="shared" si="2"/>
        <v>4.520688126375709</v>
      </c>
    </row>
    <row r="66" spans="1:7" s="1" customFormat="1" ht="15.75">
      <c r="A66" s="15" t="s">
        <v>92</v>
      </c>
      <c r="B66" s="16"/>
      <c r="C66" s="43"/>
      <c r="D66" s="50">
        <f t="shared" si="0"/>
        <v>0</v>
      </c>
      <c r="E66" s="53"/>
      <c r="F66" s="51">
        <f t="shared" si="1"/>
        <v>0</v>
      </c>
      <c r="G66" s="17">
        <v>0</v>
      </c>
    </row>
    <row r="67" spans="1:7" s="1" customFormat="1" ht="31.5">
      <c r="A67" s="33" t="s">
        <v>53</v>
      </c>
      <c r="B67" s="21"/>
      <c r="C67" s="43"/>
      <c r="D67" s="50">
        <f t="shared" si="0"/>
        <v>0</v>
      </c>
      <c r="E67" s="53"/>
      <c r="F67" s="51">
        <f t="shared" si="1"/>
        <v>0</v>
      </c>
      <c r="G67" s="17">
        <v>0</v>
      </c>
    </row>
    <row r="68" spans="1:7" s="1" customFormat="1" ht="15.75">
      <c r="A68" s="32" t="s">
        <v>54</v>
      </c>
      <c r="B68" s="21">
        <v>11</v>
      </c>
      <c r="C68" s="44">
        <v>-48985238.22</v>
      </c>
      <c r="D68" s="50">
        <f t="shared" si="0"/>
        <v>-48985.23822</v>
      </c>
      <c r="E68" s="56">
        <v>-98500000</v>
      </c>
      <c r="F68" s="51">
        <f t="shared" si="1"/>
        <v>-98500</v>
      </c>
      <c r="G68" s="17">
        <f t="shared" si="2"/>
        <v>201.08098598525098</v>
      </c>
    </row>
    <row r="69" spans="1:7" s="1" customFormat="1" ht="15.75">
      <c r="A69" s="32" t="s">
        <v>55</v>
      </c>
      <c r="B69" s="21">
        <v>20</v>
      </c>
      <c r="C69" s="44">
        <v>-121074000</v>
      </c>
      <c r="D69" s="50">
        <f t="shared" si="0"/>
        <v>-121074</v>
      </c>
      <c r="E69" s="56">
        <v>-121074000</v>
      </c>
      <c r="F69" s="51">
        <f t="shared" si="1"/>
        <v>-121074</v>
      </c>
      <c r="G69" s="17">
        <f t="shared" si="2"/>
        <v>100</v>
      </c>
    </row>
    <row r="70" spans="1:7" s="1" customFormat="1" ht="31.5">
      <c r="A70" s="33" t="s">
        <v>56</v>
      </c>
      <c r="B70" s="21"/>
      <c r="C70" s="43"/>
      <c r="D70" s="50">
        <f t="shared" si="0"/>
        <v>0</v>
      </c>
      <c r="E70" s="53"/>
      <c r="F70" s="51">
        <f t="shared" si="1"/>
        <v>0</v>
      </c>
      <c r="G70" s="17">
        <v>0</v>
      </c>
    </row>
    <row r="71" spans="1:7" s="1" customFormat="1" ht="15.75">
      <c r="A71" s="32" t="s">
        <v>57</v>
      </c>
      <c r="B71" s="21">
        <v>31</v>
      </c>
      <c r="C71" s="44">
        <v>-84121320.03</v>
      </c>
      <c r="D71" s="50">
        <f t="shared" si="0"/>
        <v>-84121.32003</v>
      </c>
      <c r="E71" s="56">
        <v>-84121320.03</v>
      </c>
      <c r="F71" s="51">
        <f t="shared" si="1"/>
        <v>-84121.32003</v>
      </c>
      <c r="G71" s="17">
        <f t="shared" si="2"/>
        <v>100</v>
      </c>
    </row>
    <row r="72" spans="1:7" s="1" customFormat="1" ht="15.75">
      <c r="A72" s="32" t="s">
        <v>58</v>
      </c>
      <c r="B72" s="21">
        <v>34</v>
      </c>
      <c r="C72" s="44">
        <v>0</v>
      </c>
      <c r="D72" s="50">
        <f t="shared" si="0"/>
        <v>0</v>
      </c>
      <c r="E72" s="56">
        <v>66926.4</v>
      </c>
      <c r="F72" s="51">
        <f t="shared" si="1"/>
        <v>66.9264</v>
      </c>
      <c r="G72" s="17">
        <v>0</v>
      </c>
    </row>
    <row r="73" spans="1:7" s="1" customFormat="1" ht="31.5">
      <c r="A73" s="32" t="s">
        <v>85</v>
      </c>
      <c r="B73" s="21">
        <v>29</v>
      </c>
      <c r="C73" s="44">
        <v>-73075267.04</v>
      </c>
      <c r="D73" s="50">
        <f>C73/1000</f>
        <v>-73075.26704</v>
      </c>
      <c r="E73" s="56">
        <v>-73008340.64</v>
      </c>
      <c r="F73" s="51">
        <f>E73/1000</f>
        <v>-73008.34064</v>
      </c>
      <c r="G73" s="17">
        <f t="shared" si="2"/>
        <v>99.90841442979143</v>
      </c>
    </row>
    <row r="74" spans="1:7" s="1" customFormat="1" ht="15.75">
      <c r="A74" s="32" t="s">
        <v>59</v>
      </c>
      <c r="B74" s="21">
        <v>50</v>
      </c>
      <c r="C74" s="44">
        <v>1469868098.68</v>
      </c>
      <c r="D74" s="50">
        <f>C74/1000</f>
        <v>1469868.09868</v>
      </c>
      <c r="E74" s="56">
        <v>348039140.54</v>
      </c>
      <c r="F74" s="51">
        <f>E74/1000</f>
        <v>348039.14054</v>
      </c>
      <c r="G74" s="17">
        <f>F74*100/D74</f>
        <v>23.67825663081966</v>
      </c>
    </row>
    <row r="75" spans="1:7" s="1" customFormat="1" ht="15.75">
      <c r="A75" s="32" t="s">
        <v>60</v>
      </c>
      <c r="B75" s="21">
        <v>7</v>
      </c>
      <c r="C75" s="41">
        <v>1226733593.42</v>
      </c>
      <c r="D75" s="50">
        <f>C75/1000</f>
        <v>1226733.59342</v>
      </c>
      <c r="E75" s="51">
        <v>55456799.9</v>
      </c>
      <c r="F75" s="51">
        <f>E75/1000</f>
        <v>55456.7999</v>
      </c>
      <c r="G75" s="17">
        <f>F75*100/D75</f>
        <v>4.520688126375709</v>
      </c>
    </row>
    <row r="76" ht="15.75">
      <c r="A76" s="7"/>
    </row>
  </sheetData>
  <sheetProtection/>
  <mergeCells count="7">
    <mergeCell ref="D1:G2"/>
    <mergeCell ref="A6:A7"/>
    <mergeCell ref="C6:D7"/>
    <mergeCell ref="E6:F7"/>
    <mergeCell ref="A3:G3"/>
    <mergeCell ref="A4:G4"/>
    <mergeCell ref="G6:G7"/>
  </mergeCells>
  <conditionalFormatting sqref="A77:F65536 A49:B49 C31:D42 H1:IV65536 A10:B26 E8:E42 A8:B8 G5:G65536 C44:F75 C8:C29 D8:D75 D5 F8:F75 E6 A3:A6 B5:C6">
    <cfRule type="cellIs" priority="1" dxfId="2" operator="lessThan" stopIfTrue="1">
      <formula>0</formula>
    </cfRule>
  </conditionalFormatting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scale="60" r:id="rId1"/>
  <rowBreaks count="1" manualBreakCount="1">
    <brk id="4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76"/>
  <sheetViews>
    <sheetView showGridLines="0" showZeros="0" tabSelected="1" view="pageBreakPreview" zoomScale="75" zoomScaleNormal="72" zoomScaleSheetLayoutView="75" zoomScalePageLayoutView="0" workbookViewId="0" topLeftCell="A1">
      <pane xSplit="1" ySplit="7" topLeftCell="B4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:B16384"/>
    </sheetView>
  </sheetViews>
  <sheetFormatPr defaultColWidth="11.375" defaultRowHeight="12.75"/>
  <cols>
    <col min="1" max="1" width="75.25390625" style="8" customWidth="1"/>
    <col min="2" max="2" width="10.625" style="9" hidden="1" customWidth="1"/>
    <col min="3" max="3" width="18.00390625" style="46" hidden="1" customWidth="1"/>
    <col min="4" max="4" width="18.00390625" style="46" customWidth="1"/>
    <col min="5" max="5" width="18.375" style="47" hidden="1" customWidth="1"/>
    <col min="6" max="6" width="18.375" style="47" customWidth="1"/>
    <col min="7" max="7" width="14.00390625" style="10" customWidth="1"/>
    <col min="8" max="16384" width="11.375" style="7" customWidth="1"/>
  </cols>
  <sheetData>
    <row r="1" spans="4:7" ht="18.75" customHeight="1">
      <c r="D1" s="75" t="s">
        <v>93</v>
      </c>
      <c r="E1" s="75"/>
      <c r="F1" s="75"/>
      <c r="G1" s="75"/>
    </row>
    <row r="2" spans="4:7" ht="69.75" customHeight="1">
      <c r="D2" s="75"/>
      <c r="E2" s="75"/>
      <c r="F2" s="75"/>
      <c r="G2" s="75"/>
    </row>
    <row r="3" spans="1:7" s="1" customFormat="1" ht="15.75" customHeight="1">
      <c r="A3" s="85" t="s">
        <v>61</v>
      </c>
      <c r="B3" s="85"/>
      <c r="C3" s="85"/>
      <c r="D3" s="85"/>
      <c r="E3" s="85"/>
      <c r="F3" s="85"/>
      <c r="G3" s="85"/>
    </row>
    <row r="4" spans="1:7" s="1" customFormat="1" ht="20.25" customHeight="1">
      <c r="A4" s="85" t="s">
        <v>62</v>
      </c>
      <c r="B4" s="85"/>
      <c r="C4" s="85"/>
      <c r="D4" s="85"/>
      <c r="E4" s="85"/>
      <c r="F4" s="85"/>
      <c r="G4" s="85"/>
    </row>
    <row r="5" spans="1:7" s="1" customFormat="1" ht="20.25" customHeight="1">
      <c r="A5" s="59"/>
      <c r="B5" s="11"/>
      <c r="C5" s="36"/>
      <c r="D5" s="36"/>
      <c r="E5" s="37"/>
      <c r="F5" s="37"/>
      <c r="G5" s="35" t="s">
        <v>0</v>
      </c>
    </row>
    <row r="6" spans="1:7" s="2" customFormat="1" ht="15" customHeight="1">
      <c r="A6" s="76" t="s">
        <v>1</v>
      </c>
      <c r="B6" s="12"/>
      <c r="C6" s="77" t="s">
        <v>89</v>
      </c>
      <c r="D6" s="78"/>
      <c r="E6" s="81" t="s">
        <v>90</v>
      </c>
      <c r="F6" s="82"/>
      <c r="G6" s="86" t="s">
        <v>2</v>
      </c>
    </row>
    <row r="7" spans="1:7" s="2" customFormat="1" ht="15.75">
      <c r="A7" s="76"/>
      <c r="B7" s="12"/>
      <c r="C7" s="79"/>
      <c r="D7" s="80"/>
      <c r="E7" s="83"/>
      <c r="F7" s="84"/>
      <c r="G7" s="87"/>
    </row>
    <row r="8" spans="1:7" s="1" customFormat="1" ht="15.75">
      <c r="A8" s="49" t="s">
        <v>113</v>
      </c>
      <c r="B8" s="12"/>
      <c r="C8" s="38"/>
      <c r="D8" s="38"/>
      <c r="E8" s="39"/>
      <c r="F8" s="39"/>
      <c r="G8" s="14"/>
    </row>
    <row r="9" spans="1:7" s="1" customFormat="1" ht="15.75">
      <c r="A9" s="15" t="s">
        <v>4</v>
      </c>
      <c r="B9" s="16" t="s">
        <v>76</v>
      </c>
      <c r="C9" s="40">
        <v>4867955242.36</v>
      </c>
      <c r="D9" s="50">
        <f>C9/1000</f>
        <v>4867955.24236</v>
      </c>
      <c r="E9" s="51">
        <v>5118560419.16</v>
      </c>
      <c r="F9" s="51">
        <f>E9/1000</f>
        <v>5118560.41916</v>
      </c>
      <c r="G9" s="17">
        <f>F9*100/D9</f>
        <v>105.14805835968423</v>
      </c>
    </row>
    <row r="10" spans="1:7" s="5" customFormat="1" ht="20.25">
      <c r="A10" s="13" t="s">
        <v>5</v>
      </c>
      <c r="B10" s="12">
        <v>19</v>
      </c>
      <c r="C10" s="40">
        <v>2778130649.48</v>
      </c>
      <c r="D10" s="50">
        <f aca="true" t="shared" si="0" ref="D10:D71">C10/1000</f>
        <v>2778130.64948</v>
      </c>
      <c r="E10" s="51">
        <v>2873664776.96</v>
      </c>
      <c r="F10" s="51">
        <f aca="true" t="shared" si="1" ref="F10:F72">E10/1000</f>
        <v>2873664.77696</v>
      </c>
      <c r="G10" s="17">
        <f>F10*100/D10</f>
        <v>103.438791746453</v>
      </c>
    </row>
    <row r="11" spans="1:7" s="1" customFormat="1" ht="15.75">
      <c r="A11" s="13" t="s">
        <v>101</v>
      </c>
      <c r="B11" s="12">
        <v>20</v>
      </c>
      <c r="C11" s="40">
        <v>693553000</v>
      </c>
      <c r="D11" s="50">
        <f t="shared" si="0"/>
        <v>693553</v>
      </c>
      <c r="E11" s="51">
        <v>728457729.04</v>
      </c>
      <c r="F11" s="51">
        <f t="shared" si="1"/>
        <v>728457.72904</v>
      </c>
      <c r="G11" s="17">
        <f aca="true" t="shared" si="2" ref="G11:G73">F11*100/D11</f>
        <v>105.0327414112548</v>
      </c>
    </row>
    <row r="12" spans="1:7" s="1" customFormat="1" ht="15.75">
      <c r="A12" s="13" t="s">
        <v>102</v>
      </c>
      <c r="B12" s="12">
        <v>24</v>
      </c>
      <c r="C12" s="40">
        <v>2084577649.48</v>
      </c>
      <c r="D12" s="50">
        <f t="shared" si="0"/>
        <v>2084577.64948</v>
      </c>
      <c r="E12" s="51">
        <v>2145207047.92</v>
      </c>
      <c r="F12" s="51">
        <f t="shared" si="1"/>
        <v>2145207.0479200003</v>
      </c>
      <c r="G12" s="17">
        <f t="shared" si="2"/>
        <v>102.90847397577751</v>
      </c>
    </row>
    <row r="13" spans="1:7" s="5" customFormat="1" ht="20.25">
      <c r="A13" s="18" t="s">
        <v>8</v>
      </c>
      <c r="B13" s="19">
        <v>29</v>
      </c>
      <c r="C13" s="40">
        <v>662007562</v>
      </c>
      <c r="D13" s="50">
        <f t="shared" si="0"/>
        <v>662007.562</v>
      </c>
      <c r="E13" s="52">
        <v>775334780.46</v>
      </c>
      <c r="F13" s="51">
        <f t="shared" si="1"/>
        <v>775334.78046</v>
      </c>
      <c r="G13" s="17">
        <f t="shared" si="2"/>
        <v>117.11871962876461</v>
      </c>
    </row>
    <row r="14" spans="1:7" s="5" customFormat="1" ht="20.25">
      <c r="A14" s="13" t="s">
        <v>9</v>
      </c>
      <c r="B14" s="12">
        <v>37</v>
      </c>
      <c r="C14" s="40">
        <v>378260694.05</v>
      </c>
      <c r="D14" s="50">
        <f t="shared" si="0"/>
        <v>378260.69405</v>
      </c>
      <c r="E14" s="53">
        <v>387190152.94</v>
      </c>
      <c r="F14" s="51">
        <f t="shared" si="1"/>
        <v>387190.15294</v>
      </c>
      <c r="G14" s="17">
        <f t="shared" si="2"/>
        <v>102.36066264099321</v>
      </c>
    </row>
    <row r="15" spans="1:7" s="1" customFormat="1" ht="31.5">
      <c r="A15" s="18" t="s">
        <v>103</v>
      </c>
      <c r="B15" s="19">
        <v>38</v>
      </c>
      <c r="C15" s="40">
        <v>263705785.58</v>
      </c>
      <c r="D15" s="50">
        <f t="shared" si="0"/>
        <v>263705.78558</v>
      </c>
      <c r="E15" s="51">
        <v>272437659.73</v>
      </c>
      <c r="F15" s="51">
        <f t="shared" si="1"/>
        <v>272437.65973</v>
      </c>
      <c r="G15" s="17">
        <f t="shared" si="2"/>
        <v>103.31121826955557</v>
      </c>
    </row>
    <row r="16" spans="1:7" s="1" customFormat="1" ht="31.5">
      <c r="A16" s="18" t="s">
        <v>104</v>
      </c>
      <c r="B16" s="19">
        <v>46</v>
      </c>
      <c r="C16" s="40">
        <v>95149967.96</v>
      </c>
      <c r="D16" s="50">
        <f t="shared" si="0"/>
        <v>95149.96796</v>
      </c>
      <c r="E16" s="51">
        <v>94808143.23</v>
      </c>
      <c r="F16" s="51">
        <f t="shared" si="1"/>
        <v>94808.14323</v>
      </c>
      <c r="G16" s="17">
        <f t="shared" si="2"/>
        <v>99.64075160787895</v>
      </c>
    </row>
    <row r="17" spans="1:7" s="1" customFormat="1" ht="15.75">
      <c r="A17" s="18" t="s">
        <v>105</v>
      </c>
      <c r="B17" s="19">
        <v>49</v>
      </c>
      <c r="C17" s="40">
        <v>18906940.51</v>
      </c>
      <c r="D17" s="50">
        <f t="shared" si="0"/>
        <v>18906.94051</v>
      </c>
      <c r="E17" s="51">
        <v>19364943.7</v>
      </c>
      <c r="F17" s="51">
        <f t="shared" si="1"/>
        <v>19364.9437</v>
      </c>
      <c r="G17" s="17">
        <f t="shared" si="2"/>
        <v>102.42240773835279</v>
      </c>
    </row>
    <row r="18" spans="1:7" s="1" customFormat="1" ht="31.5">
      <c r="A18" s="18" t="s">
        <v>13</v>
      </c>
      <c r="B18" s="19">
        <v>52</v>
      </c>
      <c r="C18" s="40">
        <v>498000</v>
      </c>
      <c r="D18" s="50">
        <f t="shared" si="0"/>
        <v>498</v>
      </c>
      <c r="E18" s="51">
        <v>579406.28</v>
      </c>
      <c r="F18" s="51">
        <f t="shared" si="1"/>
        <v>579.40628</v>
      </c>
      <c r="G18" s="17">
        <f t="shared" si="2"/>
        <v>116.34664257028113</v>
      </c>
    </row>
    <row r="19" spans="1:7" s="5" customFormat="1" ht="20.25">
      <c r="A19" s="13" t="s">
        <v>14</v>
      </c>
      <c r="B19" s="12">
        <v>55</v>
      </c>
      <c r="C19" s="40">
        <v>540861002.94</v>
      </c>
      <c r="D19" s="50">
        <f t="shared" si="0"/>
        <v>540861.00294</v>
      </c>
      <c r="E19" s="51">
        <v>562471321.6</v>
      </c>
      <c r="F19" s="51">
        <f t="shared" si="1"/>
        <v>562471.3216</v>
      </c>
      <c r="G19" s="17">
        <f t="shared" si="2"/>
        <v>103.99554017437588</v>
      </c>
    </row>
    <row r="20" spans="1:7" s="1" customFormat="1" ht="15.75">
      <c r="A20" s="13" t="s">
        <v>106</v>
      </c>
      <c r="B20" s="12">
        <v>56</v>
      </c>
      <c r="C20" s="40">
        <v>29689759.35</v>
      </c>
      <c r="D20" s="50">
        <f t="shared" si="0"/>
        <v>29689.75935</v>
      </c>
      <c r="E20" s="51">
        <v>30705706.92</v>
      </c>
      <c r="F20" s="51">
        <f t="shared" si="1"/>
        <v>30705.70692</v>
      </c>
      <c r="G20" s="17">
        <f t="shared" si="2"/>
        <v>103.42187876305573</v>
      </c>
    </row>
    <row r="21" spans="1:7" s="1" customFormat="1" ht="15.75">
      <c r="A21" s="13" t="s">
        <v>107</v>
      </c>
      <c r="B21" s="12">
        <v>59</v>
      </c>
      <c r="C21" s="40">
        <v>283638189.29</v>
      </c>
      <c r="D21" s="50">
        <f t="shared" si="0"/>
        <v>283638.18929</v>
      </c>
      <c r="E21" s="51">
        <v>291644312.28</v>
      </c>
      <c r="F21" s="51">
        <f t="shared" si="1"/>
        <v>291644.31227999995</v>
      </c>
      <c r="G21" s="17">
        <f t="shared" si="2"/>
        <v>102.82265339869811</v>
      </c>
    </row>
    <row r="22" spans="1:7" s="1" customFormat="1" ht="15.75">
      <c r="A22" s="13" t="s">
        <v>108</v>
      </c>
      <c r="B22" s="12">
        <v>62</v>
      </c>
      <c r="C22" s="40">
        <v>95584000</v>
      </c>
      <c r="D22" s="50">
        <f t="shared" si="0"/>
        <v>95584</v>
      </c>
      <c r="E22" s="51">
        <v>109369741.96</v>
      </c>
      <c r="F22" s="51">
        <f t="shared" si="1"/>
        <v>109369.74196</v>
      </c>
      <c r="G22" s="17">
        <f t="shared" si="2"/>
        <v>114.42264600770004</v>
      </c>
    </row>
    <row r="23" spans="1:7" s="1" customFormat="1" ht="15.75">
      <c r="A23" s="13" t="s">
        <v>109</v>
      </c>
      <c r="B23" s="12"/>
      <c r="C23" s="42" t="s">
        <v>63</v>
      </c>
      <c r="D23" s="50">
        <v>0</v>
      </c>
      <c r="E23" s="52"/>
      <c r="F23" s="51">
        <f t="shared" si="1"/>
        <v>0</v>
      </c>
      <c r="G23" s="17">
        <v>0</v>
      </c>
    </row>
    <row r="24" spans="1:7" s="1" customFormat="1" ht="15.75">
      <c r="A24" s="13" t="s">
        <v>110</v>
      </c>
      <c r="B24" s="12">
        <v>65</v>
      </c>
      <c r="C24" s="40">
        <v>131949054.3</v>
      </c>
      <c r="D24" s="50">
        <f t="shared" si="0"/>
        <v>131949.0543</v>
      </c>
      <c r="E24" s="51">
        <v>130751560.44</v>
      </c>
      <c r="F24" s="51">
        <f t="shared" si="1"/>
        <v>130751.56044</v>
      </c>
      <c r="G24" s="17">
        <f t="shared" si="2"/>
        <v>99.0924574136944</v>
      </c>
    </row>
    <row r="25" spans="1:7" s="5" customFormat="1" ht="31.5">
      <c r="A25" s="18" t="s">
        <v>20</v>
      </c>
      <c r="B25" s="19">
        <v>72</v>
      </c>
      <c r="C25" s="40">
        <v>34545145.12</v>
      </c>
      <c r="D25" s="50">
        <f t="shared" si="0"/>
        <v>34545.145119999994</v>
      </c>
      <c r="E25" s="51">
        <v>33877643.35</v>
      </c>
      <c r="F25" s="51">
        <f t="shared" si="1"/>
        <v>33877.64335</v>
      </c>
      <c r="G25" s="17">
        <f t="shared" si="2"/>
        <v>98.06774072686254</v>
      </c>
    </row>
    <row r="26" spans="1:7" s="5" customFormat="1" ht="20.25">
      <c r="A26" s="13" t="s">
        <v>94</v>
      </c>
      <c r="B26" s="12">
        <v>79</v>
      </c>
      <c r="C26" s="40">
        <v>52176621</v>
      </c>
      <c r="D26" s="50">
        <f t="shared" si="0"/>
        <v>52176.621</v>
      </c>
      <c r="E26" s="51">
        <v>60433080.35</v>
      </c>
      <c r="F26" s="51">
        <f t="shared" si="1"/>
        <v>60433.080350000004</v>
      </c>
      <c r="G26" s="17">
        <f t="shared" si="2"/>
        <v>115.82405911260524</v>
      </c>
    </row>
    <row r="27" spans="1:7" s="5" customFormat="1" ht="31.5">
      <c r="A27" s="20" t="s">
        <v>21</v>
      </c>
      <c r="B27" s="21">
        <v>107</v>
      </c>
      <c r="C27" s="40">
        <v>429693</v>
      </c>
      <c r="D27" s="50">
        <f t="shared" si="0"/>
        <v>429.693</v>
      </c>
      <c r="E27" s="51">
        <v>449620.37</v>
      </c>
      <c r="F27" s="51">
        <f t="shared" si="1"/>
        <v>449.62037</v>
      </c>
      <c r="G27" s="17">
        <f t="shared" si="2"/>
        <v>104.63758311166345</v>
      </c>
    </row>
    <row r="28" spans="1:7" s="5" customFormat="1" ht="31.5">
      <c r="A28" s="20" t="s">
        <v>22</v>
      </c>
      <c r="B28" s="21">
        <v>126</v>
      </c>
      <c r="C28" s="40">
        <v>90903265.17</v>
      </c>
      <c r="D28" s="50">
        <f t="shared" si="0"/>
        <v>90903.26517</v>
      </c>
      <c r="E28" s="51">
        <v>100819710.33</v>
      </c>
      <c r="F28" s="51">
        <f t="shared" si="1"/>
        <v>100819.71033</v>
      </c>
      <c r="G28" s="17">
        <f t="shared" si="2"/>
        <v>110.90878874532731</v>
      </c>
    </row>
    <row r="29" spans="1:7" s="5" customFormat="1" ht="20.25">
      <c r="A29" s="20" t="s">
        <v>23</v>
      </c>
      <c r="B29" s="21">
        <v>161</v>
      </c>
      <c r="C29" s="40">
        <v>39772050</v>
      </c>
      <c r="D29" s="50">
        <f t="shared" si="0"/>
        <v>39772.05</v>
      </c>
      <c r="E29" s="51">
        <v>41463663.84</v>
      </c>
      <c r="F29" s="51">
        <f t="shared" si="1"/>
        <v>41463.66384</v>
      </c>
      <c r="G29" s="17">
        <f t="shared" si="2"/>
        <v>104.25327293916204</v>
      </c>
    </row>
    <row r="30" spans="1:7" s="5" customFormat="1" ht="31.5">
      <c r="A30" s="22" t="s">
        <v>111</v>
      </c>
      <c r="B30" s="23" t="s">
        <v>86</v>
      </c>
      <c r="C30" s="41">
        <v>55748212.98</v>
      </c>
      <c r="D30" s="50">
        <f t="shared" si="0"/>
        <v>55748.21298</v>
      </c>
      <c r="E30" s="51">
        <v>58387087.91</v>
      </c>
      <c r="F30" s="51">
        <f t="shared" si="1"/>
        <v>58387.087909999995</v>
      </c>
      <c r="G30" s="17">
        <f t="shared" si="2"/>
        <v>104.73355967651682</v>
      </c>
    </row>
    <row r="31" spans="1:7" s="5" customFormat="1" ht="20.25">
      <c r="A31" s="15" t="s">
        <v>24</v>
      </c>
      <c r="B31" s="16" t="s">
        <v>75</v>
      </c>
      <c r="C31" s="40">
        <v>59672794.26</v>
      </c>
      <c r="D31" s="50">
        <f t="shared" si="0"/>
        <v>59672.794259999995</v>
      </c>
      <c r="E31" s="51">
        <v>56365858.5</v>
      </c>
      <c r="F31" s="51">
        <f t="shared" si="1"/>
        <v>56365.8585</v>
      </c>
      <c r="G31" s="17">
        <f t="shared" si="2"/>
        <v>94.45821868908743</v>
      </c>
    </row>
    <row r="32" spans="1:7" s="5" customFormat="1" ht="20.25">
      <c r="A32" s="15" t="s">
        <v>25</v>
      </c>
      <c r="B32" s="16" t="s">
        <v>74</v>
      </c>
      <c r="C32" s="40">
        <v>145000</v>
      </c>
      <c r="D32" s="50">
        <f t="shared" si="0"/>
        <v>145</v>
      </c>
      <c r="E32" s="51">
        <v>210250</v>
      </c>
      <c r="F32" s="51">
        <f t="shared" si="1"/>
        <v>210.25</v>
      </c>
      <c r="G32" s="17">
        <f t="shared" si="2"/>
        <v>145</v>
      </c>
    </row>
    <row r="33" spans="1:7" s="5" customFormat="1" ht="20.25">
      <c r="A33" s="15" t="s">
        <v>26</v>
      </c>
      <c r="B33" s="16" t="s">
        <v>73</v>
      </c>
      <c r="C33" s="40">
        <v>169415710.02</v>
      </c>
      <c r="D33" s="50">
        <f t="shared" si="0"/>
        <v>169415.71002</v>
      </c>
      <c r="E33" s="51">
        <v>161590490.14</v>
      </c>
      <c r="F33" s="51">
        <f t="shared" si="1"/>
        <v>161590.49013999998</v>
      </c>
      <c r="G33" s="17">
        <f t="shared" si="2"/>
        <v>95.3810541660651</v>
      </c>
    </row>
    <row r="34" spans="1:7" s="5" customFormat="1" ht="20.25">
      <c r="A34" s="15" t="s">
        <v>118</v>
      </c>
      <c r="B34" s="16" t="s">
        <v>72</v>
      </c>
      <c r="C34" s="40">
        <v>5886842.34</v>
      </c>
      <c r="D34" s="50">
        <f t="shared" si="0"/>
        <v>5886.84234</v>
      </c>
      <c r="E34" s="51">
        <v>6301982.41</v>
      </c>
      <c r="F34" s="51">
        <f t="shared" si="1"/>
        <v>6301.9824100000005</v>
      </c>
      <c r="G34" s="17">
        <f t="shared" si="2"/>
        <v>107.05199911978617</v>
      </c>
    </row>
    <row r="35" spans="1:7" s="1" customFormat="1" ht="15.75">
      <c r="A35" s="15" t="s">
        <v>28</v>
      </c>
      <c r="B35" s="16" t="s">
        <v>71</v>
      </c>
      <c r="C35" s="38">
        <v>12283999721.92</v>
      </c>
      <c r="D35" s="50">
        <f t="shared" si="0"/>
        <v>12283999.72192</v>
      </c>
      <c r="E35" s="51">
        <v>11968923675.58</v>
      </c>
      <c r="F35" s="51">
        <f t="shared" si="1"/>
        <v>11968923.67558</v>
      </c>
      <c r="G35" s="17">
        <f t="shared" si="2"/>
        <v>97.43506957446631</v>
      </c>
    </row>
    <row r="36" spans="1:7" s="5" customFormat="1" ht="38.25" customHeight="1">
      <c r="A36" s="65" t="s">
        <v>115</v>
      </c>
      <c r="B36" s="66" t="s">
        <v>70</v>
      </c>
      <c r="C36" s="67">
        <v>12175444577.06</v>
      </c>
      <c r="D36" s="68">
        <f t="shared" si="0"/>
        <v>12175444.57706</v>
      </c>
      <c r="E36" s="68">
        <v>11894805791.22</v>
      </c>
      <c r="F36" s="68">
        <f t="shared" si="1"/>
        <v>11894805.79122</v>
      </c>
      <c r="G36" s="17">
        <f t="shared" si="2"/>
        <v>97.6950428046894</v>
      </c>
    </row>
    <row r="37" spans="1:7" s="1" customFormat="1" ht="15.75">
      <c r="A37" s="65" t="s">
        <v>100</v>
      </c>
      <c r="B37" s="66" t="s">
        <v>64</v>
      </c>
      <c r="C37" s="67">
        <v>8803201300</v>
      </c>
      <c r="D37" s="68">
        <f t="shared" si="0"/>
        <v>8803201.3</v>
      </c>
      <c r="E37" s="68">
        <v>8803201300</v>
      </c>
      <c r="F37" s="68">
        <f t="shared" si="1"/>
        <v>8803201.3</v>
      </c>
      <c r="G37" s="17">
        <f t="shared" si="2"/>
        <v>100</v>
      </c>
    </row>
    <row r="38" spans="1:7" s="3" customFormat="1" ht="31.5">
      <c r="A38" s="65" t="s">
        <v>95</v>
      </c>
      <c r="B38" s="69">
        <v>312</v>
      </c>
      <c r="C38" s="67">
        <v>992824855.2</v>
      </c>
      <c r="D38" s="68">
        <f t="shared" si="0"/>
        <v>992824.8552</v>
      </c>
      <c r="E38" s="68">
        <v>990215724.19</v>
      </c>
      <c r="F38" s="68">
        <f t="shared" si="1"/>
        <v>990215.7241900001</v>
      </c>
      <c r="G38" s="17">
        <f t="shared" si="2"/>
        <v>99.7372012801317</v>
      </c>
    </row>
    <row r="39" spans="1:7" s="3" customFormat="1" ht="15.75">
      <c r="A39" s="22" t="s">
        <v>96</v>
      </c>
      <c r="B39" s="70" t="s">
        <v>65</v>
      </c>
      <c r="C39" s="67">
        <v>1048865707.86</v>
      </c>
      <c r="D39" s="68">
        <f t="shared" si="0"/>
        <v>1048865.70786</v>
      </c>
      <c r="E39" s="68">
        <v>1019452415.75</v>
      </c>
      <c r="F39" s="68">
        <f t="shared" si="1"/>
        <v>1019452.41575</v>
      </c>
      <c r="G39" s="17">
        <f t="shared" si="2"/>
        <v>97.19570466556564</v>
      </c>
    </row>
    <row r="40" spans="1:7" s="3" customFormat="1" ht="15.75">
      <c r="A40" s="65" t="s">
        <v>99</v>
      </c>
      <c r="B40" s="66" t="s">
        <v>66</v>
      </c>
      <c r="C40" s="71">
        <v>1330552714</v>
      </c>
      <c r="D40" s="68">
        <f t="shared" si="0"/>
        <v>1330552.714</v>
      </c>
      <c r="E40" s="68">
        <v>1081936351.28</v>
      </c>
      <c r="F40" s="68">
        <f t="shared" si="1"/>
        <v>1081936.35128</v>
      </c>
      <c r="G40" s="17">
        <f t="shared" si="2"/>
        <v>81.31480548616581</v>
      </c>
    </row>
    <row r="41" spans="1:7" s="3" customFormat="1" ht="31.5" hidden="1">
      <c r="A41" s="65" t="s">
        <v>31</v>
      </c>
      <c r="B41" s="66"/>
      <c r="C41" s="71"/>
      <c r="D41" s="68">
        <f t="shared" si="0"/>
        <v>0</v>
      </c>
      <c r="E41" s="52"/>
      <c r="F41" s="68">
        <f t="shared" si="1"/>
        <v>0</v>
      </c>
      <c r="G41" s="17" t="e">
        <f t="shared" si="2"/>
        <v>#DIV/0!</v>
      </c>
    </row>
    <row r="42" spans="1:7" s="4" customFormat="1" ht="31.5">
      <c r="A42" s="22" t="s">
        <v>116</v>
      </c>
      <c r="B42" s="70" t="s">
        <v>67</v>
      </c>
      <c r="C42" s="67">
        <v>121892251.63</v>
      </c>
      <c r="D42" s="68">
        <f t="shared" si="0"/>
        <v>121892.25163</v>
      </c>
      <c r="E42" s="68">
        <v>89215460.71</v>
      </c>
      <c r="F42" s="68">
        <f t="shared" si="1"/>
        <v>89215.46071</v>
      </c>
      <c r="G42" s="17">
        <f t="shared" si="2"/>
        <v>73.19206882879698</v>
      </c>
    </row>
    <row r="43" spans="1:7" s="4" customFormat="1" ht="15.75" hidden="1">
      <c r="A43" s="72" t="s">
        <v>33</v>
      </c>
      <c r="B43" s="70"/>
      <c r="C43" s="39"/>
      <c r="D43" s="68">
        <f t="shared" si="0"/>
        <v>0</v>
      </c>
      <c r="E43" s="53"/>
      <c r="F43" s="68">
        <f t="shared" si="1"/>
        <v>0</v>
      </c>
      <c r="G43" s="17">
        <v>0</v>
      </c>
    </row>
    <row r="44" spans="1:7" s="5" customFormat="1" ht="20.25">
      <c r="A44" s="65" t="s">
        <v>114</v>
      </c>
      <c r="B44" s="66" t="s">
        <v>68</v>
      </c>
      <c r="C44" s="67">
        <v>118638841.56</v>
      </c>
      <c r="D44" s="68">
        <f t="shared" si="0"/>
        <v>118638.84156</v>
      </c>
      <c r="E44" s="68">
        <v>117349368.56</v>
      </c>
      <c r="F44" s="68">
        <f t="shared" si="1"/>
        <v>117349.36856</v>
      </c>
      <c r="G44" s="17">
        <f t="shared" si="2"/>
        <v>98.91311059426701</v>
      </c>
    </row>
    <row r="45" spans="1:9" s="6" customFormat="1" ht="105" customHeight="1">
      <c r="A45" s="73" t="s">
        <v>117</v>
      </c>
      <c r="B45" s="74">
        <v>517</v>
      </c>
      <c r="C45" s="67">
        <v>6525517.43</v>
      </c>
      <c r="D45" s="68">
        <f t="shared" si="0"/>
        <v>6525.51743</v>
      </c>
      <c r="E45" s="68">
        <v>6645446.31</v>
      </c>
      <c r="F45" s="68">
        <f t="shared" si="1"/>
        <v>6645.446309999999</v>
      </c>
      <c r="G45" s="17">
        <f t="shared" si="2"/>
        <v>101.83784475769916</v>
      </c>
      <c r="H45" s="58"/>
      <c r="I45" s="58"/>
    </row>
    <row r="46" spans="1:9" s="6" customFormat="1" ht="47.25">
      <c r="A46" s="65" t="s">
        <v>97</v>
      </c>
      <c r="B46" s="66" t="s">
        <v>69</v>
      </c>
      <c r="C46" s="67">
        <v>-138501465.76</v>
      </c>
      <c r="D46" s="68">
        <f t="shared" si="0"/>
        <v>-138501.46576</v>
      </c>
      <c r="E46" s="68">
        <v>-139092391.22</v>
      </c>
      <c r="F46" s="68">
        <f t="shared" si="1"/>
        <v>-139092.39122</v>
      </c>
      <c r="G46" s="17">
        <f t="shared" si="2"/>
        <v>100.42665646659941</v>
      </c>
      <c r="H46" s="58"/>
      <c r="I46" s="58"/>
    </row>
    <row r="47" spans="1:7" s="6" customFormat="1" ht="20.25" hidden="1">
      <c r="A47" s="15" t="s">
        <v>34</v>
      </c>
      <c r="B47" s="16"/>
      <c r="C47" s="38"/>
      <c r="D47" s="50">
        <f t="shared" si="0"/>
        <v>0</v>
      </c>
      <c r="E47" s="54"/>
      <c r="F47" s="51">
        <f t="shared" si="1"/>
        <v>0</v>
      </c>
      <c r="G47" s="17" t="e">
        <f t="shared" si="2"/>
        <v>#DIV/0!</v>
      </c>
    </row>
    <row r="48" spans="1:7" s="1" customFormat="1" ht="15.75">
      <c r="A48" s="15" t="s">
        <v>35</v>
      </c>
      <c r="B48" s="16" t="s">
        <v>77</v>
      </c>
      <c r="C48" s="48">
        <v>17151954964.28</v>
      </c>
      <c r="D48" s="50">
        <f t="shared" si="0"/>
        <v>17151954.96428</v>
      </c>
      <c r="E48" s="55">
        <v>17087484094.74</v>
      </c>
      <c r="F48" s="51">
        <f t="shared" si="1"/>
        <v>17087484.09474</v>
      </c>
      <c r="G48" s="17">
        <f t="shared" si="2"/>
        <v>99.62411940986163</v>
      </c>
    </row>
    <row r="49" spans="1:7" s="1" customFormat="1" ht="15.75">
      <c r="A49" s="64" t="s">
        <v>112</v>
      </c>
      <c r="B49" s="31"/>
      <c r="C49" s="43"/>
      <c r="D49" s="50">
        <f t="shared" si="0"/>
        <v>0</v>
      </c>
      <c r="E49" s="53"/>
      <c r="F49" s="51">
        <f t="shared" si="1"/>
        <v>0</v>
      </c>
      <c r="G49" s="17"/>
    </row>
    <row r="50" spans="1:7" s="5" customFormat="1" ht="20.25">
      <c r="A50" s="32" t="s">
        <v>37</v>
      </c>
      <c r="B50" s="21">
        <v>9</v>
      </c>
      <c r="C50" s="44">
        <v>1538178036.2</v>
      </c>
      <c r="D50" s="50">
        <f t="shared" si="0"/>
        <v>1538178.0362</v>
      </c>
      <c r="E50" s="56">
        <v>1336022637.71</v>
      </c>
      <c r="F50" s="51">
        <f t="shared" si="1"/>
        <v>1336022.63771</v>
      </c>
      <c r="G50" s="17">
        <f t="shared" si="2"/>
        <v>86.85747724044897</v>
      </c>
    </row>
    <row r="51" spans="1:7" s="5" customFormat="1" ht="20.25">
      <c r="A51" s="32" t="s">
        <v>38</v>
      </c>
      <c r="B51" s="21">
        <v>186</v>
      </c>
      <c r="C51" s="44">
        <v>12092235</v>
      </c>
      <c r="D51" s="50">
        <f t="shared" si="0"/>
        <v>12092.235</v>
      </c>
      <c r="E51" s="56">
        <v>11890840.1</v>
      </c>
      <c r="F51" s="51">
        <f t="shared" si="1"/>
        <v>11890.8401</v>
      </c>
      <c r="G51" s="17">
        <f t="shared" si="2"/>
        <v>98.33451053506651</v>
      </c>
    </row>
    <row r="52" spans="1:7" s="5" customFormat="1" ht="20.25">
      <c r="A52" s="32" t="s">
        <v>39</v>
      </c>
      <c r="B52" s="21">
        <v>204</v>
      </c>
      <c r="C52" s="44">
        <v>223712566.1</v>
      </c>
      <c r="D52" s="50">
        <f t="shared" si="0"/>
        <v>223712.5661</v>
      </c>
      <c r="E52" s="56">
        <v>210690094.09</v>
      </c>
      <c r="F52" s="51">
        <f t="shared" si="1"/>
        <v>210690.09409</v>
      </c>
      <c r="G52" s="17">
        <f t="shared" si="2"/>
        <v>94.17892689846535</v>
      </c>
    </row>
    <row r="53" spans="1:7" s="5" customFormat="1" ht="20.25">
      <c r="A53" s="32" t="s">
        <v>40</v>
      </c>
      <c r="B53" s="21">
        <v>282</v>
      </c>
      <c r="C53" s="44">
        <v>4482604162.25</v>
      </c>
      <c r="D53" s="50">
        <f t="shared" si="0"/>
        <v>4482604.16225</v>
      </c>
      <c r="E53" s="56">
        <v>4023610535.05</v>
      </c>
      <c r="F53" s="51">
        <f t="shared" si="1"/>
        <v>4023610.53505</v>
      </c>
      <c r="G53" s="17">
        <f t="shared" si="2"/>
        <v>89.76055858187549</v>
      </c>
    </row>
    <row r="54" spans="1:7" s="5" customFormat="1" ht="20.25">
      <c r="A54" s="32" t="s">
        <v>41</v>
      </c>
      <c r="B54" s="21">
        <v>501</v>
      </c>
      <c r="C54" s="44">
        <v>1103545663.98</v>
      </c>
      <c r="D54" s="50">
        <f t="shared" si="0"/>
        <v>1103545.66398</v>
      </c>
      <c r="E54" s="56">
        <v>969511462.83</v>
      </c>
      <c r="F54" s="51">
        <f t="shared" si="1"/>
        <v>969511.4628300001</v>
      </c>
      <c r="G54" s="17">
        <f t="shared" si="2"/>
        <v>87.85422248259324</v>
      </c>
    </row>
    <row r="55" spans="1:7" s="5" customFormat="1" ht="20.25">
      <c r="A55" s="32" t="s">
        <v>42</v>
      </c>
      <c r="B55" s="21">
        <v>609</v>
      </c>
      <c r="C55" s="44">
        <v>39931780</v>
      </c>
      <c r="D55" s="50">
        <f t="shared" si="0"/>
        <v>39931.78</v>
      </c>
      <c r="E55" s="56">
        <v>38918078.91</v>
      </c>
      <c r="F55" s="51">
        <f t="shared" si="1"/>
        <v>38918.07891</v>
      </c>
      <c r="G55" s="17">
        <f t="shared" si="2"/>
        <v>97.46141772292646</v>
      </c>
    </row>
    <row r="56" spans="1:7" s="5" customFormat="1" ht="20.25">
      <c r="A56" s="32" t="s">
        <v>43</v>
      </c>
      <c r="B56" s="21">
        <v>645</v>
      </c>
      <c r="C56" s="44">
        <v>5553540317.58</v>
      </c>
      <c r="D56" s="50">
        <f t="shared" si="0"/>
        <v>5553540.31758</v>
      </c>
      <c r="E56" s="56">
        <v>5293661169.61</v>
      </c>
      <c r="F56" s="51">
        <f t="shared" si="1"/>
        <v>5293661.169609999</v>
      </c>
      <c r="G56" s="17">
        <f t="shared" si="2"/>
        <v>95.32047787341455</v>
      </c>
    </row>
    <row r="57" spans="1:7" s="5" customFormat="1" ht="20.25">
      <c r="A57" s="32" t="s">
        <v>44</v>
      </c>
      <c r="B57" s="21">
        <v>811</v>
      </c>
      <c r="C57" s="44">
        <v>616822256.15</v>
      </c>
      <c r="D57" s="50">
        <f t="shared" si="0"/>
        <v>616822.25615</v>
      </c>
      <c r="E57" s="56">
        <v>600680738.8</v>
      </c>
      <c r="F57" s="51">
        <f t="shared" si="1"/>
        <v>600680.7387999999</v>
      </c>
      <c r="G57" s="17">
        <f t="shared" si="2"/>
        <v>97.38311690457635</v>
      </c>
    </row>
    <row r="58" spans="1:7" s="4" customFormat="1" ht="15.75">
      <c r="A58" s="32" t="s">
        <v>45</v>
      </c>
      <c r="B58" s="21">
        <v>877</v>
      </c>
      <c r="C58" s="44">
        <v>2079067642.7</v>
      </c>
      <c r="D58" s="50">
        <f t="shared" si="0"/>
        <v>2079067.6427</v>
      </c>
      <c r="E58" s="56">
        <v>2070684747.95</v>
      </c>
      <c r="F58" s="51">
        <f t="shared" si="1"/>
        <v>2070684.74795</v>
      </c>
      <c r="G58" s="17">
        <f t="shared" si="2"/>
        <v>99.59679547803873</v>
      </c>
    </row>
    <row r="59" spans="1:7" s="5" customFormat="1" ht="20.25">
      <c r="A59" s="32" t="s">
        <v>46</v>
      </c>
      <c r="B59" s="21">
        <v>954</v>
      </c>
      <c r="C59" s="44">
        <v>2293095742.28</v>
      </c>
      <c r="D59" s="50">
        <f t="shared" si="0"/>
        <v>2293095.7422800004</v>
      </c>
      <c r="E59" s="56">
        <v>2229677022.26</v>
      </c>
      <c r="F59" s="51">
        <f t="shared" si="1"/>
        <v>2229677.02226</v>
      </c>
      <c r="G59" s="17">
        <f t="shared" si="2"/>
        <v>97.23436231419872</v>
      </c>
    </row>
    <row r="60" spans="1:7" s="5" customFormat="1" ht="20.25">
      <c r="A60" s="32" t="s">
        <v>47</v>
      </c>
      <c r="B60" s="21">
        <v>1052</v>
      </c>
      <c r="C60" s="44">
        <v>243201371.39</v>
      </c>
      <c r="D60" s="50">
        <f t="shared" si="0"/>
        <v>243201.37139</v>
      </c>
      <c r="E60" s="56">
        <v>194168787.22</v>
      </c>
      <c r="F60" s="51">
        <f t="shared" si="1"/>
        <v>194168.78722</v>
      </c>
      <c r="G60" s="17">
        <f t="shared" si="2"/>
        <v>79.83868927639767</v>
      </c>
    </row>
    <row r="61" spans="1:7" s="5" customFormat="1" ht="20.25">
      <c r="A61" s="32" t="s">
        <v>48</v>
      </c>
      <c r="B61" s="21">
        <v>1156</v>
      </c>
      <c r="C61" s="44">
        <v>46938712</v>
      </c>
      <c r="D61" s="50">
        <f t="shared" si="0"/>
        <v>46938.712</v>
      </c>
      <c r="E61" s="56">
        <v>46938712</v>
      </c>
      <c r="F61" s="51">
        <f t="shared" si="1"/>
        <v>46938.712</v>
      </c>
      <c r="G61" s="17">
        <f t="shared" si="2"/>
        <v>100</v>
      </c>
    </row>
    <row r="62" spans="1:7" s="5" customFormat="1" ht="20.25" customHeight="1">
      <c r="A62" s="32" t="s">
        <v>49</v>
      </c>
      <c r="B62" s="21">
        <v>1169</v>
      </c>
      <c r="C62" s="44">
        <v>170218098.27</v>
      </c>
      <c r="D62" s="50">
        <f t="shared" si="0"/>
        <v>170218.09827000002</v>
      </c>
      <c r="E62" s="56">
        <v>116486068.11</v>
      </c>
      <c r="F62" s="51">
        <f t="shared" si="1"/>
        <v>116486.06811</v>
      </c>
      <c r="G62" s="17">
        <f t="shared" si="2"/>
        <v>68.433421177829</v>
      </c>
    </row>
    <row r="63" spans="1:7" s="5" customFormat="1" ht="31.5">
      <c r="A63" s="32" t="s">
        <v>50</v>
      </c>
      <c r="B63" s="21">
        <v>1174</v>
      </c>
      <c r="C63" s="44" t="s">
        <v>63</v>
      </c>
      <c r="D63" s="60" t="s">
        <v>63</v>
      </c>
      <c r="E63" s="61" t="s">
        <v>63</v>
      </c>
      <c r="F63" s="62" t="s">
        <v>63</v>
      </c>
      <c r="G63" s="63" t="s">
        <v>63</v>
      </c>
    </row>
    <row r="64" spans="1:7" s="1" customFormat="1" ht="15.75">
      <c r="A64" s="15" t="s">
        <v>51</v>
      </c>
      <c r="B64" s="16" t="s">
        <v>78</v>
      </c>
      <c r="C64" s="42">
        <v>18402948583.9</v>
      </c>
      <c r="D64" s="50">
        <f t="shared" si="0"/>
        <v>18402948.5839</v>
      </c>
      <c r="E64" s="56">
        <v>17142940894.64</v>
      </c>
      <c r="F64" s="51">
        <f t="shared" si="1"/>
        <v>17142940.89464</v>
      </c>
      <c r="G64" s="17">
        <f t="shared" si="2"/>
        <v>93.15322931259867</v>
      </c>
    </row>
    <row r="65" spans="1:7" s="1" customFormat="1" ht="31.5">
      <c r="A65" s="65" t="s">
        <v>52</v>
      </c>
      <c r="B65" s="16" t="s">
        <v>79</v>
      </c>
      <c r="C65" s="45">
        <v>-1226733593.42</v>
      </c>
      <c r="D65" s="50">
        <f t="shared" si="0"/>
        <v>-1226733.59342</v>
      </c>
      <c r="E65" s="57">
        <v>-55456799.9</v>
      </c>
      <c r="F65" s="51">
        <f t="shared" si="1"/>
        <v>-55456.7999</v>
      </c>
      <c r="G65" s="17">
        <f t="shared" si="2"/>
        <v>4.520688126375709</v>
      </c>
    </row>
    <row r="66" spans="1:7" s="1" customFormat="1" ht="15.75">
      <c r="A66" s="66" t="s">
        <v>92</v>
      </c>
      <c r="B66" s="16"/>
      <c r="C66" s="43"/>
      <c r="D66" s="50">
        <f t="shared" si="0"/>
        <v>0</v>
      </c>
      <c r="E66" s="53"/>
      <c r="F66" s="51">
        <f t="shared" si="1"/>
        <v>0</v>
      </c>
      <c r="G66" s="17">
        <v>0</v>
      </c>
    </row>
    <row r="67" spans="1:7" s="1" customFormat="1" ht="31.5" hidden="1">
      <c r="A67" s="33" t="s">
        <v>53</v>
      </c>
      <c r="B67" s="21"/>
      <c r="C67" s="43"/>
      <c r="D67" s="50">
        <f t="shared" si="0"/>
        <v>0</v>
      </c>
      <c r="E67" s="53"/>
      <c r="F67" s="51">
        <f t="shared" si="1"/>
        <v>0</v>
      </c>
      <c r="G67" s="17">
        <v>0</v>
      </c>
    </row>
    <row r="68" spans="1:7" s="1" customFormat="1" ht="15.75">
      <c r="A68" s="32" t="s">
        <v>54</v>
      </c>
      <c r="B68" s="21">
        <v>11</v>
      </c>
      <c r="C68" s="44">
        <v>-48985238.22</v>
      </c>
      <c r="D68" s="50">
        <f t="shared" si="0"/>
        <v>-48985.23822</v>
      </c>
      <c r="E68" s="56">
        <v>-98500000</v>
      </c>
      <c r="F68" s="51">
        <f t="shared" si="1"/>
        <v>-98500</v>
      </c>
      <c r="G68" s="17">
        <f t="shared" si="2"/>
        <v>201.08098598525098</v>
      </c>
    </row>
    <row r="69" spans="1:7" s="1" customFormat="1" ht="15.75">
      <c r="A69" s="32" t="s">
        <v>55</v>
      </c>
      <c r="B69" s="21">
        <v>20</v>
      </c>
      <c r="C69" s="44">
        <v>-121074000</v>
      </c>
      <c r="D69" s="50">
        <f t="shared" si="0"/>
        <v>-121074</v>
      </c>
      <c r="E69" s="56">
        <v>-121074000</v>
      </c>
      <c r="F69" s="51">
        <f t="shared" si="1"/>
        <v>-121074</v>
      </c>
      <c r="G69" s="17">
        <f t="shared" si="2"/>
        <v>100</v>
      </c>
    </row>
    <row r="70" spans="1:7" s="1" customFormat="1" ht="31.5" hidden="1">
      <c r="A70" s="33" t="s">
        <v>56</v>
      </c>
      <c r="B70" s="21"/>
      <c r="C70" s="43"/>
      <c r="D70" s="50">
        <f t="shared" si="0"/>
        <v>0</v>
      </c>
      <c r="E70" s="53"/>
      <c r="F70" s="51">
        <f t="shared" si="1"/>
        <v>0</v>
      </c>
      <c r="G70" s="17">
        <v>0</v>
      </c>
    </row>
    <row r="71" spans="1:7" s="1" customFormat="1" ht="15.75">
      <c r="A71" s="32" t="s">
        <v>57</v>
      </c>
      <c r="B71" s="21">
        <v>31</v>
      </c>
      <c r="C71" s="44">
        <v>-84121320.03</v>
      </c>
      <c r="D71" s="50">
        <f t="shared" si="0"/>
        <v>-84121.32003</v>
      </c>
      <c r="E71" s="56">
        <v>-84121320.03</v>
      </c>
      <c r="F71" s="51">
        <f t="shared" si="1"/>
        <v>-84121.32003</v>
      </c>
      <c r="G71" s="17">
        <f t="shared" si="2"/>
        <v>100</v>
      </c>
    </row>
    <row r="72" spans="1:7" s="1" customFormat="1" ht="15.75">
      <c r="A72" s="32" t="s">
        <v>58</v>
      </c>
      <c r="B72" s="21">
        <v>34</v>
      </c>
      <c r="C72" s="44">
        <v>0</v>
      </c>
      <c r="D72" s="50" t="s">
        <v>63</v>
      </c>
      <c r="E72" s="56">
        <v>66926.4</v>
      </c>
      <c r="F72" s="51">
        <f t="shared" si="1"/>
        <v>66.9264</v>
      </c>
      <c r="G72" s="17"/>
    </row>
    <row r="73" spans="1:7" s="1" customFormat="1" ht="15.75">
      <c r="A73" s="32" t="s">
        <v>98</v>
      </c>
      <c r="B73" s="21">
        <v>29</v>
      </c>
      <c r="C73" s="44">
        <v>-73075267.04</v>
      </c>
      <c r="D73" s="50">
        <f>C73/1000</f>
        <v>-73075.26704</v>
      </c>
      <c r="E73" s="56">
        <v>-73008340.64</v>
      </c>
      <c r="F73" s="51">
        <f>E73/1000</f>
        <v>-73008.34064</v>
      </c>
      <c r="G73" s="17">
        <f t="shared" si="2"/>
        <v>99.90841442979143</v>
      </c>
    </row>
    <row r="74" spans="1:7" s="1" customFormat="1" ht="15.75">
      <c r="A74" s="32" t="s">
        <v>59</v>
      </c>
      <c r="B74" s="21">
        <v>50</v>
      </c>
      <c r="C74" s="44">
        <v>1469868098.68</v>
      </c>
      <c r="D74" s="50">
        <f>C74/1000</f>
        <v>1469868.09868</v>
      </c>
      <c r="E74" s="56">
        <v>348039140.54</v>
      </c>
      <c r="F74" s="51">
        <f>E74/1000</f>
        <v>348039.14054</v>
      </c>
      <c r="G74" s="17">
        <f>F74*100/D74</f>
        <v>23.67825663081966</v>
      </c>
    </row>
    <row r="75" spans="1:7" s="1" customFormat="1" ht="15.75">
      <c r="A75" s="32" t="s">
        <v>60</v>
      </c>
      <c r="B75" s="21">
        <v>7</v>
      </c>
      <c r="C75" s="41">
        <v>1226733593.42</v>
      </c>
      <c r="D75" s="50">
        <f>C75/1000</f>
        <v>1226733.59342</v>
      </c>
      <c r="E75" s="51">
        <v>55456799.9</v>
      </c>
      <c r="F75" s="51">
        <f>E75/1000</f>
        <v>55456.7999</v>
      </c>
      <c r="G75" s="17">
        <f>F75*100/D75</f>
        <v>4.520688126375709</v>
      </c>
    </row>
    <row r="76" ht="15.75">
      <c r="A76" s="7"/>
    </row>
  </sheetData>
  <sheetProtection/>
  <mergeCells count="7">
    <mergeCell ref="D1:G2"/>
    <mergeCell ref="A3:G3"/>
    <mergeCell ref="A4:G4"/>
    <mergeCell ref="A6:A7"/>
    <mergeCell ref="C6:D7"/>
    <mergeCell ref="E6:F7"/>
    <mergeCell ref="G6:G7"/>
  </mergeCells>
  <conditionalFormatting sqref="A77:F65536 A49:B49 C31:D42 H1:IV65536 A10:B26 E8:E42 A8:B8 C44:F75 C8:C29 D8:D30 D43 D5 F8:F43 E6 A3:A6 B5:C6 G5:G65536">
    <cfRule type="cellIs" priority="1" dxfId="2" operator="lessThan" stopIfTrue="1">
      <formula>0</formula>
    </cfRule>
  </conditionalFormatting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scale="65" r:id="rId1"/>
  <rowBreaks count="1" manualBreakCount="1">
    <brk id="4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gmv</dc:creator>
  <cp:keywords/>
  <dc:description/>
  <cp:lastModifiedBy>Gnezdilova</cp:lastModifiedBy>
  <cp:lastPrinted>2017-05-15T05:49:02Z</cp:lastPrinted>
  <dcterms:created xsi:type="dcterms:W3CDTF">2017-04-14T10:02:52Z</dcterms:created>
  <dcterms:modified xsi:type="dcterms:W3CDTF">2017-05-15T05:53:35Z</dcterms:modified>
  <cp:category/>
  <cp:version/>
  <cp:contentType/>
  <cp:contentStatus/>
</cp:coreProperties>
</file>