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300" windowWidth="19320" windowHeight="5565" activeTab="0"/>
  </bookViews>
  <sheets>
    <sheet name="2017" sheetId="1" r:id="rId1"/>
  </sheets>
  <definedNames>
    <definedName name="_xlnm.Print_Area" localSheetId="0">'2017'!$A$1:$L$66</definedName>
  </definedNames>
  <calcPr fullCalcOnLoad="1" fullPrecision="0"/>
</workbook>
</file>

<file path=xl/sharedStrings.xml><?xml version="1.0" encoding="utf-8"?>
<sst xmlns="http://schemas.openxmlformats.org/spreadsheetml/2006/main" count="119" uniqueCount="100">
  <si>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</si>
  <si>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</si>
  <si>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</si>
  <si>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</si>
  <si>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</si>
  <si>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</si>
  <si>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</si>
  <si>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</si>
  <si>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</si>
  <si>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Ежемесячное пособие на ребенка</t>
  </si>
  <si>
    <t xml:space="preserve">Оплата жилищно-коммунальных услуг отдельным категориям граждан </t>
  </si>
  <si>
    <t xml:space="preserve">к Закону Республики Алтай </t>
  </si>
  <si>
    <t xml:space="preserve">"О республиканском бюджете </t>
  </si>
  <si>
    <t xml:space="preserve">Главный распорядитель бюджетных средств </t>
  </si>
  <si>
    <t>Премии Правительства Республики Алтай в области культуры и искусства</t>
  </si>
  <si>
    <t>Премии Правительства Республики Алтай в области театрального искусства</t>
  </si>
  <si>
    <t>Министерство образования и науки                                     Республики Алтай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</si>
  <si>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</si>
  <si>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Социальная поддержка отдельных категорий граждан по газификации жилых помещений в Республике Алтай </t>
  </si>
  <si>
    <t>Меры социальной поддержки ветеранов труда Республики Алтай</t>
  </si>
  <si>
    <t xml:space="preserve">Меры социальной поддержки реабилитированных лиц и лиц, признанных пострадавшими от политических репрессий </t>
  </si>
  <si>
    <t xml:space="preserve">Меры социальной поддержки многодетных семей </t>
  </si>
  <si>
    <t xml:space="preserve">Доплата к пенсии </t>
  </si>
  <si>
    <t>Субсидии на оплату жилого помещения и коммунальных услуг</t>
  </si>
  <si>
    <t>Меры социальной поддержки ветеранов труда и тружеников тыла</t>
  </si>
  <si>
    <t xml:space="preserve">Предоставление  регионального материнского (семейного) капитала 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</si>
  <si>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</si>
  <si>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</si>
  <si>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</si>
  <si>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</si>
  <si>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«О государственных пособиях гражданам, имеющим детей» </t>
  </si>
  <si>
    <t>Республи-канские средства</t>
  </si>
  <si>
    <t>Статья 159 Жилищного кодекса Российской Федерации, 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</si>
  <si>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Государственные премии имени Г.И. Чорос-Гуркина в области литературы и искусства</t>
  </si>
  <si>
    <t>Федеральный закон от 20.07.2012 № 125-ФЗ "О донорстве крови и ее компонентов"</t>
  </si>
  <si>
    <t xml:space="preserve">Социальная поддержка детей-сирот,  и детей, оставшихся без попечения родителей, а так же лиц из их числа, в образовательных государственных учреждениях Республики Алтай </t>
  </si>
  <si>
    <t xml:space="preserve">Премии Главы Республики Алтай, Председателя Правительства Республики Алтай для одаренных детей и талантливой молодежи Республики Алтай </t>
  </si>
  <si>
    <t>Премии и поощрения  для одаренных детей и талантливой молодежи Республики Алтай</t>
  </si>
  <si>
    <t>Республики Алтай на 2017 год</t>
  </si>
  <si>
    <t>2017 год</t>
  </si>
  <si>
    <t>и на плановый период 2018 и 2019 годов"</t>
  </si>
  <si>
    <t>Объем бюджетных ассигнований, направляемых на исполнение публичных нормативных обязательств  на  2017 год</t>
  </si>
  <si>
    <t>Министерство регионального развития Республики Алтай</t>
  </si>
  <si>
    <t xml:space="preserve">Меры социальной поддержки некоторых категорий работников, проживающих в сельской местности Республики Алтай 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</si>
  <si>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</si>
  <si>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</si>
  <si>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</si>
  <si>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 xml:space="preserve">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  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</si>
  <si>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А.Г. Калкина за достижения в области народного творчества"</t>
  </si>
  <si>
    <t xml:space="preserve">Закон Республики Алтай от 15.11.2013 № 59-РЗ "Об образовании в Республике Алтай"
</t>
  </si>
  <si>
    <t>Закон Республики Алтай от 06.06.2014 № 18-РЗ "О государственной молодежной политике в Республике Алтай"</t>
  </si>
  <si>
    <t xml:space="preserve">Постановление Правительства Республики Алтай от 15.04.2014 № 88  "О мерах по реализации основного мероприятия "Создание условий для возможности улучшения жилищных условий населения, проживающего на территории Республики Алтай" государственной программы Республики Алтай "Развитие жилищно-коммунального и транспортного комплекса"
</t>
  </si>
  <si>
    <t>Указ Главы Республики Алтай, Председателя Правительства Республики Алтай от 21.02.2014 № 62-у "О премиях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искусства"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</si>
  <si>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</si>
  <si>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Федеральный закон от 19.05.1995 № 81-ФЗ "О государственных пособиях гражданам, имеющим детей"</t>
  </si>
  <si>
    <t>Премии Главы Республики Алтай, Председателя Правительства Республики Алтай им. А.Г. Калкина за достижения в области народного творчества</t>
  </si>
  <si>
    <t>Федеральный закон  от 12.01.1996 № 8-ФЗ "О погребении и похоронном деле"</t>
  </si>
  <si>
    <t>Закон Республики Алтай от 11.10.2004 № 42-РЗ "О ветеранах труда Республики Алтай"</t>
  </si>
  <si>
    <t>Закон Республики Алтай от 01.12.2004 № 61-РЗ "О мерах социальной поддержки жертв политических репрессий"</t>
  </si>
  <si>
    <t>Закон Республики Алтай от 01.12.2004 № 60-РЗ "О ежемесячном пособии на ребенка"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</si>
  <si>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</si>
  <si>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</si>
  <si>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Социальные выплаты безработным гражданам в соответствии с Законом Российской Федерации от 19 апреля 1991 года № 1032-1 «О занятости населения в Российской Федерации» </t>
  </si>
  <si>
    <t>Федеральный закон от 12.01.1995 № 5-ФЗ "О ветеранах", Федеральный закон от 24.11.1995 № 181-ФЗ "О социальной защите инвалидов в Российской Федерации"</t>
  </si>
  <si>
    <t>Закон Республики Алтай от 01.12.2004 № 59-РЗ "О мерах социальной поддержки отдельных категорий ветеранов"</t>
  </si>
  <si>
    <t xml:space="preserve">Закон Республики Алтай от 30.09.2016 № 60-РЗ "О внесении изменения в Закон Республики Алтай "О регулировании отношений в сфере обеспечения проведения капитального ремонта общего имущества в многоквартирных домах на территории Республики Алтай"
</t>
  </si>
  <si>
    <t xml:space="preserve">Федеральный закон от 24.07.1998 № 124-ФЗ "Об основных гарантиях прав ребенка в Российской Федерации" 
</t>
  </si>
  <si>
    <t xml:space="preserve">Закон Республики Алтай от 19.10.2011 № 64-РЗ "О мерах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</si>
  <si>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Закон Республики Алтай от 07.06.2005 № 43-РЗ "О мерах социальной поддержки некоторых категорий работников, проживающих в сельской местности Республики Алтай"
</t>
  </si>
  <si>
    <t>Закон Республики Алтай от 11.10.2005  № 70-РЗ "О мерах социальной поддержки многодетных семей в Республике Алтай"</t>
  </si>
  <si>
    <t>Закон Республики Алтай от 01.11.2001 № 25-28 "О доплате к пенсии в Республике Алтай"</t>
  </si>
  <si>
    <t>Федеральный закон от 12.01.1995 № 5-ФЗ "О ветеранах", Федеральный закон от 24.11.1995 № 181-ФЗ "О социальной защите инвалидов в Российской Федерации", Федеральный закон от 10.01.2002 № 2-ФЗ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21.08.2015 № 259 "Об утверждении порядков предоставления отдельным категориям граждан мер социальной поддержки по оплате жилого помещения и комунальных услуг и признании утратившими силу некоторых постановлений Правительства Республики Алтай"</t>
  </si>
  <si>
    <t xml:space="preserve">Развитие арендного жилья, в части предоставления субсидий гражданам на компенсацию расходов по оплате договоров аренды </t>
  </si>
  <si>
    <t>к Закону Республики Алтай</t>
  </si>
  <si>
    <t>"О внесении  изменений</t>
  </si>
  <si>
    <t>в Закон Республики Алтай</t>
  </si>
  <si>
    <t>«О республиканском бюджете</t>
  </si>
  <si>
    <t>и на плановый период 2018 и 2019 годов»</t>
  </si>
  <si>
    <t>Изменения</t>
  </si>
  <si>
    <t>Указ Главы Республики Алтай, Председателя Правительства Республики Алтай от 11.12.2015 № 368-у "Об утверждении Положения о присуждении государственной премии Республики Алтай имени Г. И. Чорос-Гуркина в области литературы и исскуства и признании утратившим силу Указа Главы Республики Алтай, Председателя Правительства Республики Алтай от 30.06.2005 № 117-у"</t>
  </si>
  <si>
    <t>Приложение 5</t>
  </si>
  <si>
    <t>Приложение 8</t>
  </si>
  <si>
    <t>875 577»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</si>
  <si>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                  «Об обязательном страховании гражданской ответственности владельцев транспортных средств» 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</si>
  <si>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           «Об иммунопрофилактике инфекционных болезней»</t>
  </si>
  <si>
    <r>
      <t xml:space="preserve">Федеральный закон от 21.12.1996  № 159-ФЗ "О дополнительных гарантиях по  социальной поддержке детей-сирот и детей, оставшихся без попечения </t>
    </r>
    <r>
      <rPr>
        <sz val="15"/>
        <rFont val="Times New Roman"/>
        <family val="1"/>
      </rPr>
      <t>родителей", постановление Правительства Республики Алтай от 29.12.2006 № 316     "Об утверждении положений о предоставлении мер социальной поддержки детям-сиротам и детям, оставшимся без попечения родителей, а</t>
    </r>
    <r>
      <rPr>
        <sz val="16"/>
        <rFont val="Times New Roman"/>
        <family val="1"/>
      </rPr>
      <t xml:space="preserve"> также лицам из их числа и признании утратившими силу некоторых постановлений Правительства Республики Алтай"</t>
    </r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</si>
  <si>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       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</t>
  </si>
  <si>
    <t>Постановление Правительства Республики Алтай от 24.06.2010 № 123                    "О премиях Правительства Республики Алтай за достижения в области культуры и искусства"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</si>
  <si>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               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</si>
  <si>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Федеральный закон от 25.04.2002 № 40-ФЗ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</si>
  <si>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
Министерство культуры                          Республики Алтай</t>
  </si>
  <si>
    <t>Постановление Правительства Республики Алтай  от 2.04.2015 № 98                     "Об утверждении Положения о ежегодных премиях Правительства Республики Алтай в области театрального искусства и признании утратившими силу некоторых постановлений Правительства Республики Алтай"</t>
  </si>
  <si>
    <t xml:space="preserve">
Министерство труда, социального развития и занятости населения                                   Республики Алтай 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</si>
  <si>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          "О Порядке предоставления и индексации размера мер социальной поддержки по газификации жилых помещений в Республике Алтай"
</t>
  </si>
  <si>
    <t xml:space="preserve">
Министерство труда, социального развития и занятости населения                                   Республики Алтай </t>
  </si>
  <si>
    <t xml:space="preserve">Закон Республики Алтай от 31.03.2008  № 23-РЗ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Федеральный закон от 21.12.1996 № 159-ФЗ  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</si>
  <si>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 xml:space="preserve">Закон Российской Федерации от 15.05.1991 № 1244-1 "О социальной защите граждан, подвергшихся воздействию радиации вследствие катастрофы на Чернобыльской АЭС" , Федеральный закон от 10.01.2002 № 2-ФЗ                                         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
</t>
  </si>
  <si>
    <t xml:space="preserve">Закон Республики Алтай от 08.07.2011 № 44-РЗ "О дополнительных мерах поддержки семей, имеющих детей, на территории Республики Алтай"
</t>
  </si>
  <si>
    <t xml:space="preserve">
Министерство труда, социального развития и занятости населения                                   Республики Алтай </t>
  </si>
  <si>
    <t xml:space="preserve">Федеральный закон от 12.01.1995 № 5-ФЗ "О ветеранах", Федеральный закон от 24.11.1995 № 181-ФЗ "О социальной защите инвалидов в Российской Федерации", Указ Президента Российской Федерации от 07.05.2008 № 714     "Об обеспечении жильем ветеранов Великой Отечественной войны 1941-1945 годов"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</si>
</sst>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.0\ _₽_-;\-* #,##0.0\ _₽_-;_-* &quot;-&quot;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1" fillId="0" borderId="0" xfId="0" applyFont="1" applyFill="1" applyAlignment="1">
      <alignment horizontal="right"/>
    </xf>
    <xf numFmtId="0" fontId="3" fillId="0" borderId="0" xfId="53" applyFont="1" applyFill="1" applyBorder="1" applyAlignment="1">
      <alignment horizontal="right" wrapText="1"/>
      <protection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53" fillId="0" borderId="0" xfId="0" applyFont="1" applyFill="1" applyAlignment="1">
      <alignment/>
    </xf>
    <xf numFmtId="172" fontId="3" fillId="0" borderId="10" xfId="61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34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172" fontId="52" fillId="0" borderId="10" xfId="61" applyNumberFormat="1" applyFont="1" applyFill="1" applyBorder="1" applyAlignment="1">
      <alignment horizontal="center" vertical="center"/>
    </xf>
    <xf numFmtId="172" fontId="5" fillId="0" borderId="10" xfId="61" applyNumberFormat="1" applyFont="1" applyFill="1" applyBorder="1" applyAlignment="1">
      <alignment horizontal="center" vertical="center" wrapText="1"/>
    </xf>
    <xf numFmtId="172" fontId="55" fillId="0" borderId="10" xfId="61" applyNumberFormat="1" applyFont="1" applyFill="1" applyBorder="1" applyAlignment="1">
      <alignment horizontal="center" vertical="center"/>
    </xf>
    <xf numFmtId="0" fontId="3" fillId="34" borderId="10" xfId="53" applyFont="1" applyFill="1" applyBorder="1" applyAlignment="1">
      <alignment horizontal="justify" vertical="top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56" fillId="0" borderId="0" xfId="0" applyFont="1" applyFill="1" applyAlignment="1">
      <alignment horizontal="right"/>
    </xf>
    <xf numFmtId="49" fontId="7" fillId="0" borderId="0" xfId="53" applyNumberFormat="1" applyFont="1" applyAlignment="1">
      <alignment horizontal="right"/>
      <protection/>
    </xf>
    <xf numFmtId="172" fontId="52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173" fontId="52" fillId="0" borderId="0" xfId="0" applyNumberFormat="1" applyFont="1" applyAlignment="1">
      <alignment/>
    </xf>
    <xf numFmtId="172" fontId="52" fillId="34" borderId="10" xfId="61" applyNumberFormat="1" applyFont="1" applyFill="1" applyBorder="1" applyAlignment="1">
      <alignment horizontal="center" vertical="center"/>
    </xf>
    <xf numFmtId="172" fontId="55" fillId="34" borderId="10" xfId="61" applyNumberFormat="1" applyFont="1" applyFill="1" applyBorder="1" applyAlignment="1">
      <alignment horizontal="center" vertical="center"/>
    </xf>
    <xf numFmtId="172" fontId="3" fillId="34" borderId="10" xfId="61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3" fillId="0" borderId="10" xfId="53" applyFont="1" applyFill="1" applyBorder="1" applyAlignment="1">
      <alignment horizontal="justify" vertical="top"/>
      <protection/>
    </xf>
    <xf numFmtId="0" fontId="5" fillId="34" borderId="10" xfId="53" applyFont="1" applyFill="1" applyBorder="1" applyAlignment="1">
      <alignment horizontal="justify" vertical="top"/>
      <protection/>
    </xf>
    <xf numFmtId="0" fontId="3" fillId="0" borderId="10" xfId="0" applyNumberFormat="1" applyFont="1" applyFill="1" applyBorder="1" applyAlignment="1">
      <alignment horizontal="justify" vertical="top" wrapText="1"/>
    </xf>
    <xf numFmtId="174" fontId="4" fillId="0" borderId="10" xfId="53" applyNumberFormat="1" applyFont="1" applyFill="1" applyBorder="1" applyAlignment="1">
      <alignment horizontal="justify" vertical="top" wrapText="1"/>
      <protection/>
    </xf>
    <xf numFmtId="0" fontId="5" fillId="0" borderId="10" xfId="53" applyFont="1" applyFill="1" applyBorder="1" applyAlignment="1">
      <alignment horizontal="justify" vertical="top"/>
      <protection/>
    </xf>
    <xf numFmtId="0" fontId="3" fillId="34" borderId="10" xfId="53" applyFont="1" applyFill="1" applyBorder="1" applyAlignment="1">
      <alignment horizontal="justify" vertical="top"/>
      <protection/>
    </xf>
    <xf numFmtId="174" fontId="4" fillId="34" borderId="10" xfId="53" applyNumberFormat="1" applyFont="1" applyFill="1" applyBorder="1" applyAlignment="1">
      <alignment horizontal="justify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justify" vertical="top" wrapText="1"/>
      <protection/>
    </xf>
    <xf numFmtId="0" fontId="5" fillId="34" borderId="10" xfId="53" applyFont="1" applyFill="1" applyBorder="1" applyAlignment="1">
      <alignment horizontal="justify" vertical="top" wrapText="1"/>
      <protection/>
    </xf>
    <xf numFmtId="172" fontId="3" fillId="0" borderId="11" xfId="6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49" fontId="7" fillId="0" borderId="0" xfId="53" applyNumberFormat="1" applyFont="1" applyFill="1" applyAlignment="1">
      <alignment horizontal="right" wrapText="1"/>
      <protection/>
    </xf>
    <xf numFmtId="0" fontId="3" fillId="34" borderId="11" xfId="53" applyFont="1" applyFill="1" applyBorder="1" applyAlignment="1">
      <alignment horizontal="justify" vertical="top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right"/>
    </xf>
    <xf numFmtId="172" fontId="52" fillId="0" borderId="11" xfId="61" applyNumberFormat="1" applyFont="1" applyFill="1" applyBorder="1" applyAlignment="1">
      <alignment horizontal="center" vertical="center"/>
    </xf>
    <xf numFmtId="172" fontId="52" fillId="0" borderId="12" xfId="61" applyNumberFormat="1" applyFont="1" applyFill="1" applyBorder="1" applyAlignment="1">
      <alignment horizontal="center" vertical="center"/>
    </xf>
    <xf numFmtId="172" fontId="52" fillId="0" borderId="13" xfId="61" applyNumberFormat="1" applyFont="1" applyFill="1" applyBorder="1" applyAlignment="1">
      <alignment horizontal="center" vertical="center"/>
    </xf>
    <xf numFmtId="49" fontId="7" fillId="0" borderId="0" xfId="53" applyNumberFormat="1" applyFont="1" applyFill="1" applyAlignment="1">
      <alignment horizontal="right"/>
      <protection/>
    </xf>
    <xf numFmtId="0" fontId="3" fillId="0" borderId="11" xfId="53" applyFont="1" applyFill="1" applyBorder="1" applyAlignment="1">
      <alignment horizontal="justify" vertical="top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Layout" zoomScale="50" zoomScaleNormal="50" zoomScalePageLayoutView="50" workbookViewId="0" topLeftCell="A1">
      <selection activeCell="B3" sqref="B3"/>
    </sheetView>
  </sheetViews>
  <sheetFormatPr defaultColWidth="9.140625" defaultRowHeight="15"/>
  <cols>
    <col min="1" max="1" width="26.421875" style="8" customWidth="1"/>
    <col min="2" max="2" width="101.00390625" style="8" customWidth="1"/>
    <col min="3" max="3" width="100.7109375" style="5" customWidth="1"/>
    <col min="4" max="4" width="22.421875" style="8" hidden="1" customWidth="1"/>
    <col min="5" max="5" width="21.8515625" style="8" hidden="1" customWidth="1"/>
    <col min="6" max="6" width="22.00390625" style="8" hidden="1" customWidth="1"/>
    <col min="7" max="7" width="18.7109375" style="8" hidden="1" customWidth="1"/>
    <col min="8" max="8" width="19.00390625" style="8" hidden="1" customWidth="1"/>
    <col min="9" max="9" width="23.7109375" style="8" hidden="1" customWidth="1"/>
    <col min="10" max="10" width="23.57421875" style="5" customWidth="1"/>
    <col min="11" max="12" width="19.8515625" style="5" customWidth="1"/>
    <col min="13" max="16384" width="9.140625" style="5" customWidth="1"/>
  </cols>
  <sheetData>
    <row r="1" spans="10:12" ht="26.25">
      <c r="J1" s="63" t="s">
        <v>80</v>
      </c>
      <c r="K1" s="63"/>
      <c r="L1" s="63"/>
    </row>
    <row r="2" spans="10:12" ht="26.25">
      <c r="J2" s="63" t="s">
        <v>73</v>
      </c>
      <c r="K2" s="63"/>
      <c r="L2" s="63"/>
    </row>
    <row r="3" spans="10:12" ht="26.25">
      <c r="J3" s="63" t="s">
        <v>74</v>
      </c>
      <c r="K3" s="63"/>
      <c r="L3" s="63"/>
    </row>
    <row r="4" spans="10:12" ht="26.25">
      <c r="J4" s="63" t="s">
        <v>75</v>
      </c>
      <c r="K4" s="63"/>
      <c r="L4" s="63"/>
    </row>
    <row r="5" spans="10:12" ht="26.25">
      <c r="J5" s="63" t="s">
        <v>76</v>
      </c>
      <c r="K5" s="63"/>
      <c r="L5" s="63"/>
    </row>
    <row r="6" spans="10:12" ht="26.25">
      <c r="J6" s="63" t="s">
        <v>38</v>
      </c>
      <c r="K6" s="63"/>
      <c r="L6" s="63"/>
    </row>
    <row r="7" spans="10:12" ht="26.25">
      <c r="J7" s="63" t="s">
        <v>77</v>
      </c>
      <c r="K7" s="63"/>
      <c r="L7" s="63"/>
    </row>
    <row r="8" spans="10:12" ht="21">
      <c r="J8" s="8"/>
      <c r="K8" s="8"/>
      <c r="L8" s="8"/>
    </row>
    <row r="9" spans="1:12" s="15" customFormat="1" ht="26.25">
      <c r="A9" s="13"/>
      <c r="B9" s="13"/>
      <c r="C9" s="25"/>
      <c r="G9" s="13"/>
      <c r="H9" s="14"/>
      <c r="I9" s="14"/>
      <c r="J9" s="1"/>
      <c r="K9" s="22"/>
      <c r="L9" s="31" t="s">
        <v>81</v>
      </c>
    </row>
    <row r="10" spans="1:12" s="15" customFormat="1" ht="26.25">
      <c r="A10" s="22"/>
      <c r="B10" s="50"/>
      <c r="C10" s="50"/>
      <c r="G10" s="13"/>
      <c r="H10" s="14"/>
      <c r="I10" s="14"/>
      <c r="J10" s="1"/>
      <c r="K10" s="22"/>
      <c r="L10" s="30" t="s">
        <v>11</v>
      </c>
    </row>
    <row r="11" spans="1:12" s="15" customFormat="1" ht="23.25" customHeight="1">
      <c r="A11" s="22"/>
      <c r="B11" s="50"/>
      <c r="C11" s="50"/>
      <c r="G11" s="13"/>
      <c r="H11" s="14"/>
      <c r="I11" s="14"/>
      <c r="J11" s="51" t="s">
        <v>12</v>
      </c>
      <c r="K11" s="51"/>
      <c r="L11" s="51"/>
    </row>
    <row r="12" spans="1:12" s="15" customFormat="1" ht="26.25">
      <c r="A12" s="51"/>
      <c r="B12" s="51"/>
      <c r="C12" s="51"/>
      <c r="G12" s="13"/>
      <c r="H12" s="14"/>
      <c r="I12" s="14"/>
      <c r="J12" s="67" t="s">
        <v>38</v>
      </c>
      <c r="K12" s="67"/>
      <c r="L12" s="67"/>
    </row>
    <row r="13" spans="1:12" s="15" customFormat="1" ht="26.25">
      <c r="A13" s="23"/>
      <c r="B13" s="23"/>
      <c r="C13" s="23"/>
      <c r="G13" s="13"/>
      <c r="H13" s="14"/>
      <c r="I13" s="14"/>
      <c r="J13" s="67" t="s">
        <v>40</v>
      </c>
      <c r="K13" s="67"/>
      <c r="L13" s="67"/>
    </row>
    <row r="14" spans="1:7" ht="21">
      <c r="A14" s="3"/>
      <c r="B14" s="3"/>
      <c r="C14" s="4"/>
      <c r="D14" s="3"/>
      <c r="E14" s="3"/>
      <c r="F14" s="3"/>
      <c r="G14" s="3"/>
    </row>
    <row r="15" spans="1:7" ht="21">
      <c r="A15" s="3"/>
      <c r="B15" s="3"/>
      <c r="C15" s="4"/>
      <c r="D15" s="3"/>
      <c r="E15" s="3"/>
      <c r="F15" s="3"/>
      <c r="G15" s="3"/>
    </row>
    <row r="16" spans="1:7" ht="21">
      <c r="A16" s="6"/>
      <c r="B16" s="6"/>
      <c r="C16" s="7"/>
      <c r="D16" s="3"/>
      <c r="E16" s="3"/>
      <c r="F16" s="3"/>
      <c r="G16" s="3"/>
    </row>
    <row r="17" spans="1:12" ht="72" customHeight="1">
      <c r="A17" s="72" t="s">
        <v>41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7" ht="31.5" customHeight="1">
      <c r="A18" s="6"/>
      <c r="B18" s="6"/>
      <c r="C18" s="7"/>
      <c r="D18" s="2"/>
      <c r="E18" s="2"/>
      <c r="F18" s="2"/>
      <c r="G18" s="3"/>
    </row>
    <row r="19" spans="1:12" ht="19.5" customHeight="1">
      <c r="A19" s="42" t="s">
        <v>13</v>
      </c>
      <c r="B19" s="42" t="s">
        <v>0</v>
      </c>
      <c r="C19" s="57" t="s">
        <v>1</v>
      </c>
      <c r="D19" s="41" t="s">
        <v>39</v>
      </c>
      <c r="E19" s="41"/>
      <c r="F19" s="41"/>
      <c r="G19" s="41" t="s">
        <v>78</v>
      </c>
      <c r="H19" s="41"/>
      <c r="I19" s="41"/>
      <c r="J19" s="41" t="s">
        <v>39</v>
      </c>
      <c r="K19" s="41"/>
      <c r="L19" s="41"/>
    </row>
    <row r="20" spans="1:12" ht="19.5" customHeight="1">
      <c r="A20" s="43"/>
      <c r="B20" s="55"/>
      <c r="C20" s="58"/>
      <c r="D20" s="41" t="s">
        <v>2</v>
      </c>
      <c r="E20" s="41" t="s">
        <v>3</v>
      </c>
      <c r="F20" s="41"/>
      <c r="G20" s="41" t="s">
        <v>2</v>
      </c>
      <c r="H20" s="41" t="s">
        <v>3</v>
      </c>
      <c r="I20" s="41"/>
      <c r="J20" s="41" t="s">
        <v>2</v>
      </c>
      <c r="K20" s="41" t="s">
        <v>3</v>
      </c>
      <c r="L20" s="41"/>
    </row>
    <row r="21" spans="1:12" ht="72" customHeight="1">
      <c r="A21" s="44"/>
      <c r="B21" s="56"/>
      <c r="C21" s="59"/>
      <c r="D21" s="41"/>
      <c r="E21" s="12" t="s">
        <v>4</v>
      </c>
      <c r="F21" s="12" t="s">
        <v>31</v>
      </c>
      <c r="G21" s="41"/>
      <c r="H21" s="12" t="s">
        <v>4</v>
      </c>
      <c r="I21" s="12" t="s">
        <v>31</v>
      </c>
      <c r="J21" s="41"/>
      <c r="K21" s="12" t="s">
        <v>4</v>
      </c>
      <c r="L21" s="12" t="s">
        <v>31</v>
      </c>
    </row>
    <row r="22" spans="1:12" s="10" customFormat="1" ht="152.25" customHeight="1">
      <c r="A22" s="39" t="s">
        <v>5</v>
      </c>
      <c r="B22" s="32" t="s">
        <v>35</v>
      </c>
      <c r="C22" s="19" t="s">
        <v>85</v>
      </c>
      <c r="D22" s="16">
        <f>E22+F22</f>
        <v>90.8</v>
      </c>
      <c r="E22" s="16"/>
      <c r="F22" s="16">
        <v>90.8</v>
      </c>
      <c r="G22" s="16">
        <f>H22+I22</f>
        <v>0</v>
      </c>
      <c r="H22" s="16"/>
      <c r="I22" s="16"/>
      <c r="J22" s="16">
        <v>90.8</v>
      </c>
      <c r="K22" s="16">
        <v>0</v>
      </c>
      <c r="L22" s="16">
        <v>90.8</v>
      </c>
    </row>
    <row r="23" spans="1:12" ht="25.5" customHeight="1">
      <c r="A23" s="45" t="s">
        <v>6</v>
      </c>
      <c r="B23" s="45"/>
      <c r="C23" s="33"/>
      <c r="D23" s="18">
        <f aca="true" t="shared" si="0" ref="D23:I23">D22</f>
        <v>90.8</v>
      </c>
      <c r="E23" s="18">
        <f t="shared" si="0"/>
        <v>0</v>
      </c>
      <c r="F23" s="18">
        <f t="shared" si="0"/>
        <v>90.8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8">
        <v>90.8</v>
      </c>
      <c r="K23" s="18">
        <v>0</v>
      </c>
      <c r="L23" s="18">
        <v>90.8</v>
      </c>
    </row>
    <row r="24" spans="1:12" ht="150.75" customHeight="1">
      <c r="A24" s="60" t="s">
        <v>90</v>
      </c>
      <c r="B24" s="32" t="s">
        <v>35</v>
      </c>
      <c r="C24" s="19" t="s">
        <v>86</v>
      </c>
      <c r="D24" s="16">
        <f aca="true" t="shared" si="1" ref="D24:D64">E24+F24</f>
        <v>24.4</v>
      </c>
      <c r="E24" s="16"/>
      <c r="F24" s="16">
        <v>24.4</v>
      </c>
      <c r="G24" s="16">
        <f aca="true" t="shared" si="2" ref="G24:G29">H24+I24</f>
        <v>0</v>
      </c>
      <c r="H24" s="16"/>
      <c r="I24" s="16"/>
      <c r="J24" s="16">
        <v>24.4</v>
      </c>
      <c r="K24" s="16">
        <v>0</v>
      </c>
      <c r="L24" s="16">
        <v>24.4</v>
      </c>
    </row>
    <row r="25" spans="1:12" ht="66" customHeight="1">
      <c r="A25" s="61"/>
      <c r="B25" s="32" t="s">
        <v>14</v>
      </c>
      <c r="C25" s="19" t="s">
        <v>87</v>
      </c>
      <c r="D25" s="16">
        <f t="shared" si="1"/>
        <v>250</v>
      </c>
      <c r="E25" s="16"/>
      <c r="F25" s="16">
        <v>250</v>
      </c>
      <c r="G25" s="16">
        <f t="shared" si="2"/>
        <v>0</v>
      </c>
      <c r="H25" s="16"/>
      <c r="I25" s="16"/>
      <c r="J25" s="16">
        <v>250</v>
      </c>
      <c r="K25" s="16">
        <v>0</v>
      </c>
      <c r="L25" s="16">
        <v>250</v>
      </c>
    </row>
    <row r="26" spans="1:12" ht="90" customHeight="1">
      <c r="A26" s="61"/>
      <c r="B26" s="32" t="s">
        <v>55</v>
      </c>
      <c r="C26" s="19" t="s">
        <v>48</v>
      </c>
      <c r="D26" s="16">
        <f t="shared" si="1"/>
        <v>120</v>
      </c>
      <c r="E26" s="16"/>
      <c r="F26" s="16">
        <v>120</v>
      </c>
      <c r="G26" s="16">
        <f t="shared" si="2"/>
        <v>0</v>
      </c>
      <c r="H26" s="16"/>
      <c r="I26" s="16"/>
      <c r="J26" s="16">
        <v>120</v>
      </c>
      <c r="K26" s="16">
        <v>0</v>
      </c>
      <c r="L26" s="16">
        <v>120</v>
      </c>
    </row>
    <row r="27" spans="1:12" ht="135.75" customHeight="1">
      <c r="A27" s="61"/>
      <c r="B27" s="32" t="s">
        <v>33</v>
      </c>
      <c r="C27" s="19" t="s">
        <v>79</v>
      </c>
      <c r="D27" s="16">
        <f t="shared" si="1"/>
        <v>150</v>
      </c>
      <c r="E27" s="16"/>
      <c r="F27" s="16">
        <v>150</v>
      </c>
      <c r="G27" s="16">
        <f t="shared" si="2"/>
        <v>0</v>
      </c>
      <c r="H27" s="16"/>
      <c r="I27" s="16"/>
      <c r="J27" s="16">
        <v>150</v>
      </c>
      <c r="K27" s="16">
        <v>0</v>
      </c>
      <c r="L27" s="16">
        <v>150</v>
      </c>
    </row>
    <row r="28" spans="1:12" ht="89.25" customHeight="1">
      <c r="A28" s="61"/>
      <c r="B28" s="32" t="s">
        <v>15</v>
      </c>
      <c r="C28" s="19" t="s">
        <v>91</v>
      </c>
      <c r="D28" s="16">
        <f t="shared" si="1"/>
        <v>330</v>
      </c>
      <c r="E28" s="16"/>
      <c r="F28" s="16">
        <v>330</v>
      </c>
      <c r="G28" s="16">
        <f t="shared" si="2"/>
        <v>0</v>
      </c>
      <c r="H28" s="16"/>
      <c r="I28" s="16"/>
      <c r="J28" s="16">
        <v>330</v>
      </c>
      <c r="K28" s="16">
        <v>0</v>
      </c>
      <c r="L28" s="16">
        <v>330</v>
      </c>
    </row>
    <row r="29" spans="1:12" ht="93.75" customHeight="1">
      <c r="A29" s="62"/>
      <c r="B29" s="32" t="s">
        <v>36</v>
      </c>
      <c r="C29" s="19" t="s">
        <v>52</v>
      </c>
      <c r="D29" s="16">
        <f t="shared" si="1"/>
        <v>1000</v>
      </c>
      <c r="E29" s="16"/>
      <c r="F29" s="16">
        <v>1000</v>
      </c>
      <c r="G29" s="16">
        <f t="shared" si="2"/>
        <v>0</v>
      </c>
      <c r="H29" s="16"/>
      <c r="I29" s="16"/>
      <c r="J29" s="16">
        <v>1000</v>
      </c>
      <c r="K29" s="16">
        <v>0</v>
      </c>
      <c r="L29" s="16">
        <v>1000</v>
      </c>
    </row>
    <row r="30" spans="1:12" ht="19.5" customHeight="1">
      <c r="A30" s="45" t="s">
        <v>6</v>
      </c>
      <c r="B30" s="45"/>
      <c r="C30" s="19"/>
      <c r="D30" s="18">
        <f aca="true" t="shared" si="3" ref="D30:I30">SUM(D24:D29)</f>
        <v>1874.4</v>
      </c>
      <c r="E30" s="18">
        <f t="shared" si="3"/>
        <v>0</v>
      </c>
      <c r="F30" s="18">
        <f t="shared" si="3"/>
        <v>1874.4</v>
      </c>
      <c r="G30" s="18">
        <f t="shared" si="3"/>
        <v>0</v>
      </c>
      <c r="H30" s="18">
        <f t="shared" si="3"/>
        <v>0</v>
      </c>
      <c r="I30" s="18">
        <f t="shared" si="3"/>
        <v>0</v>
      </c>
      <c r="J30" s="18">
        <v>1874.4</v>
      </c>
      <c r="K30" s="18">
        <v>0</v>
      </c>
      <c r="L30" s="18">
        <v>1874.4</v>
      </c>
    </row>
    <row r="31" spans="1:12" ht="153" customHeight="1">
      <c r="A31" s="69" t="s">
        <v>16</v>
      </c>
      <c r="B31" s="37" t="s">
        <v>35</v>
      </c>
      <c r="C31" s="19" t="s">
        <v>88</v>
      </c>
      <c r="D31" s="27">
        <f t="shared" si="1"/>
        <v>5510.2</v>
      </c>
      <c r="E31" s="27"/>
      <c r="F31" s="27">
        <v>5510.2</v>
      </c>
      <c r="G31" s="27">
        <f>H31+I31</f>
        <v>0</v>
      </c>
      <c r="H31" s="27"/>
      <c r="I31" s="27"/>
      <c r="J31" s="27">
        <v>5510.2</v>
      </c>
      <c r="K31" s="16">
        <v>0</v>
      </c>
      <c r="L31" s="16">
        <v>5510.2</v>
      </c>
    </row>
    <row r="32" spans="1:12" ht="50.25" customHeight="1">
      <c r="A32" s="70"/>
      <c r="B32" s="38" t="s">
        <v>37</v>
      </c>
      <c r="C32" s="38" t="s">
        <v>50</v>
      </c>
      <c r="D32" s="27">
        <f t="shared" si="1"/>
        <v>564.5</v>
      </c>
      <c r="E32" s="27"/>
      <c r="F32" s="27">
        <v>564.5</v>
      </c>
      <c r="G32" s="27">
        <f>H32+I32</f>
        <v>0</v>
      </c>
      <c r="H32" s="27"/>
      <c r="I32" s="27"/>
      <c r="J32" s="27">
        <v>564.5</v>
      </c>
      <c r="K32" s="16">
        <v>0</v>
      </c>
      <c r="L32" s="16">
        <v>564.5</v>
      </c>
    </row>
    <row r="33" spans="1:12" ht="96" customHeight="1">
      <c r="A33" s="71"/>
      <c r="B33" s="35" t="s">
        <v>44</v>
      </c>
      <c r="C33" s="38" t="s">
        <v>49</v>
      </c>
      <c r="D33" s="27">
        <f t="shared" si="1"/>
        <v>50427</v>
      </c>
      <c r="E33" s="27"/>
      <c r="F33" s="27">
        <v>50427</v>
      </c>
      <c r="G33" s="27">
        <f>H33+I33</f>
        <v>0</v>
      </c>
      <c r="H33" s="27"/>
      <c r="I33" s="27"/>
      <c r="J33" s="27">
        <v>64850</v>
      </c>
      <c r="K33" s="16">
        <v>0</v>
      </c>
      <c r="L33" s="16">
        <v>64850</v>
      </c>
    </row>
    <row r="34" spans="1:12" ht="19.5" customHeight="1">
      <c r="A34" s="46" t="s">
        <v>6</v>
      </c>
      <c r="B34" s="46"/>
      <c r="C34" s="19"/>
      <c r="D34" s="28">
        <f aca="true" t="shared" si="4" ref="D34:I34">SUM(D31:D33)</f>
        <v>56501.7</v>
      </c>
      <c r="E34" s="28">
        <f t="shared" si="4"/>
        <v>0</v>
      </c>
      <c r="F34" s="28">
        <f t="shared" si="4"/>
        <v>56501.7</v>
      </c>
      <c r="G34" s="28">
        <f t="shared" si="4"/>
        <v>0</v>
      </c>
      <c r="H34" s="28">
        <f t="shared" si="4"/>
        <v>0</v>
      </c>
      <c r="I34" s="28">
        <f t="shared" si="4"/>
        <v>0</v>
      </c>
      <c r="J34" s="28">
        <v>70924.7</v>
      </c>
      <c r="K34" s="28">
        <v>0</v>
      </c>
      <c r="L34" s="28">
        <v>70924.7</v>
      </c>
    </row>
    <row r="35" spans="1:12" s="11" customFormat="1" ht="113.25" customHeight="1">
      <c r="A35" s="40" t="s">
        <v>42</v>
      </c>
      <c r="B35" s="19" t="s">
        <v>72</v>
      </c>
      <c r="C35" s="38" t="s">
        <v>51</v>
      </c>
      <c r="D35" s="27">
        <f t="shared" si="1"/>
        <v>2924.3</v>
      </c>
      <c r="E35" s="27"/>
      <c r="F35" s="27">
        <v>2924.3</v>
      </c>
      <c r="G35" s="27">
        <f>H35+I35</f>
        <v>0</v>
      </c>
      <c r="H35" s="27"/>
      <c r="I35" s="27"/>
      <c r="J35" s="27">
        <v>2924.3</v>
      </c>
      <c r="K35" s="16">
        <v>0</v>
      </c>
      <c r="L35" s="16">
        <v>2924.3</v>
      </c>
    </row>
    <row r="36" spans="1:12" s="11" customFormat="1" ht="19.5" customHeight="1">
      <c r="A36" s="45" t="s">
        <v>6</v>
      </c>
      <c r="B36" s="45"/>
      <c r="C36" s="19"/>
      <c r="D36" s="18">
        <f aca="true" t="shared" si="5" ref="D36:I36">D35</f>
        <v>2924.3</v>
      </c>
      <c r="E36" s="18">
        <f t="shared" si="5"/>
        <v>0</v>
      </c>
      <c r="F36" s="18">
        <f t="shared" si="5"/>
        <v>2924.3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v>2924.3</v>
      </c>
      <c r="K36" s="18">
        <v>0</v>
      </c>
      <c r="L36" s="18">
        <v>2924.3</v>
      </c>
    </row>
    <row r="37" spans="1:12" ht="151.5" customHeight="1">
      <c r="A37" s="60" t="s">
        <v>92</v>
      </c>
      <c r="B37" s="21" t="s">
        <v>83</v>
      </c>
      <c r="C37" s="19" t="s">
        <v>89</v>
      </c>
      <c r="D37" s="16">
        <f>E37+F37</f>
        <v>20.1</v>
      </c>
      <c r="E37" s="16">
        <v>20.1</v>
      </c>
      <c r="F37" s="16"/>
      <c r="G37" s="16">
        <f>H37+I37</f>
        <v>0</v>
      </c>
      <c r="H37" s="16"/>
      <c r="I37" s="16"/>
      <c r="J37" s="16">
        <v>20.1</v>
      </c>
      <c r="K37" s="27">
        <v>20.1</v>
      </c>
      <c r="L37" s="16">
        <v>0</v>
      </c>
    </row>
    <row r="38" spans="1:12" ht="120" customHeight="1">
      <c r="A38" s="61"/>
      <c r="B38" s="21" t="s">
        <v>84</v>
      </c>
      <c r="C38" s="19" t="s">
        <v>53</v>
      </c>
      <c r="D38" s="16">
        <f>E38+F38</f>
        <v>29.7</v>
      </c>
      <c r="E38" s="16">
        <v>29.7</v>
      </c>
      <c r="F38" s="16"/>
      <c r="G38" s="16">
        <f>H38+I38</f>
        <v>0</v>
      </c>
      <c r="H38" s="16"/>
      <c r="I38" s="16"/>
      <c r="J38" s="16">
        <v>29.7</v>
      </c>
      <c r="K38" s="27">
        <v>29.7</v>
      </c>
      <c r="L38" s="16">
        <v>0</v>
      </c>
    </row>
    <row r="39" spans="1:12" ht="73.5" customHeight="1">
      <c r="A39" s="61"/>
      <c r="B39" s="21" t="s">
        <v>17</v>
      </c>
      <c r="C39" s="19" t="s">
        <v>34</v>
      </c>
      <c r="D39" s="16">
        <f>E39+F39</f>
        <v>9496.2</v>
      </c>
      <c r="E39" s="16">
        <v>9496.2</v>
      </c>
      <c r="F39" s="16"/>
      <c r="G39" s="16">
        <f>H39+I39</f>
        <v>0</v>
      </c>
      <c r="H39" s="16"/>
      <c r="I39" s="16"/>
      <c r="J39" s="16">
        <v>9496.2</v>
      </c>
      <c r="K39" s="27">
        <v>9496.2</v>
      </c>
      <c r="L39" s="16">
        <v>0</v>
      </c>
    </row>
    <row r="40" spans="1:12" ht="108" customHeight="1">
      <c r="A40" s="61"/>
      <c r="B40" s="21" t="s">
        <v>30</v>
      </c>
      <c r="C40" s="19" t="s">
        <v>54</v>
      </c>
      <c r="D40" s="16">
        <f t="shared" si="1"/>
        <v>6435.9</v>
      </c>
      <c r="E40" s="16">
        <v>6435.9</v>
      </c>
      <c r="F40" s="16"/>
      <c r="G40" s="16">
        <f aca="true" t="shared" si="6" ref="G40:G64">H40+I40</f>
        <v>0</v>
      </c>
      <c r="H40" s="16"/>
      <c r="I40" s="16"/>
      <c r="J40" s="16">
        <v>6435.9</v>
      </c>
      <c r="K40" s="27">
        <v>6435.9</v>
      </c>
      <c r="L40" s="16">
        <v>0</v>
      </c>
    </row>
    <row r="41" spans="1:12" ht="107.25" customHeight="1">
      <c r="A41" s="61"/>
      <c r="B41" s="21" t="s">
        <v>18</v>
      </c>
      <c r="C41" s="19" t="s">
        <v>93</v>
      </c>
      <c r="D41" s="16">
        <f t="shared" si="1"/>
        <v>1467</v>
      </c>
      <c r="E41" s="16"/>
      <c r="F41" s="16">
        <v>1467</v>
      </c>
      <c r="G41" s="16">
        <f t="shared" si="6"/>
        <v>0</v>
      </c>
      <c r="H41" s="16"/>
      <c r="I41" s="16"/>
      <c r="J41" s="16">
        <v>1467</v>
      </c>
      <c r="K41" s="16">
        <v>0</v>
      </c>
      <c r="L41" s="16">
        <v>1467</v>
      </c>
    </row>
    <row r="42" spans="1:12" ht="50.25" customHeight="1">
      <c r="A42" s="61"/>
      <c r="B42" s="21" t="s">
        <v>8</v>
      </c>
      <c r="C42" s="19" t="s">
        <v>56</v>
      </c>
      <c r="D42" s="16">
        <f t="shared" si="1"/>
        <v>3064</v>
      </c>
      <c r="E42" s="16"/>
      <c r="F42" s="16">
        <v>3064</v>
      </c>
      <c r="G42" s="16">
        <f t="shared" si="6"/>
        <v>0</v>
      </c>
      <c r="H42" s="16"/>
      <c r="I42" s="16"/>
      <c r="J42" s="16">
        <v>3064</v>
      </c>
      <c r="K42" s="16">
        <v>0</v>
      </c>
      <c r="L42" s="16">
        <v>3064</v>
      </c>
    </row>
    <row r="43" spans="1:12" ht="50.25" customHeight="1">
      <c r="A43" s="61"/>
      <c r="B43" s="21" t="s">
        <v>19</v>
      </c>
      <c r="C43" s="19" t="s">
        <v>57</v>
      </c>
      <c r="D43" s="16">
        <f t="shared" si="1"/>
        <v>34339</v>
      </c>
      <c r="E43" s="16"/>
      <c r="F43" s="16">
        <v>34339</v>
      </c>
      <c r="G43" s="16">
        <f t="shared" si="6"/>
        <v>0</v>
      </c>
      <c r="H43" s="16"/>
      <c r="I43" s="16"/>
      <c r="J43" s="16">
        <v>34339</v>
      </c>
      <c r="K43" s="16">
        <v>0</v>
      </c>
      <c r="L43" s="16">
        <v>34339</v>
      </c>
    </row>
    <row r="44" spans="1:12" ht="50.25" customHeight="1">
      <c r="A44" s="61"/>
      <c r="B44" s="21" t="s">
        <v>20</v>
      </c>
      <c r="C44" s="19" t="s">
        <v>58</v>
      </c>
      <c r="D44" s="16">
        <f t="shared" si="1"/>
        <v>4830</v>
      </c>
      <c r="E44" s="16"/>
      <c r="F44" s="16">
        <v>4830</v>
      </c>
      <c r="G44" s="16">
        <f t="shared" si="6"/>
        <v>0</v>
      </c>
      <c r="H44" s="16"/>
      <c r="I44" s="16"/>
      <c r="J44" s="16">
        <v>4830</v>
      </c>
      <c r="K44" s="16">
        <v>0</v>
      </c>
      <c r="L44" s="16">
        <v>4830</v>
      </c>
    </row>
    <row r="45" spans="1:12" ht="50.25" customHeight="1">
      <c r="A45" s="61"/>
      <c r="B45" s="21" t="s">
        <v>9</v>
      </c>
      <c r="C45" s="19" t="s">
        <v>59</v>
      </c>
      <c r="D45" s="16">
        <f t="shared" si="1"/>
        <v>102201</v>
      </c>
      <c r="E45" s="16"/>
      <c r="F45" s="16">
        <v>102201</v>
      </c>
      <c r="G45" s="16">
        <f t="shared" si="6"/>
        <v>0</v>
      </c>
      <c r="H45" s="16"/>
      <c r="I45" s="16"/>
      <c r="J45" s="16">
        <v>102201</v>
      </c>
      <c r="K45" s="16">
        <v>0</v>
      </c>
      <c r="L45" s="16">
        <v>102201</v>
      </c>
    </row>
    <row r="46" spans="1:12" ht="39.75" customHeight="1">
      <c r="A46" s="61"/>
      <c r="B46" s="68" t="s">
        <v>10</v>
      </c>
      <c r="C46" s="52" t="s">
        <v>71</v>
      </c>
      <c r="D46" s="47">
        <f t="shared" si="1"/>
        <v>158485.1</v>
      </c>
      <c r="E46" s="47">
        <v>158485.1</v>
      </c>
      <c r="F46" s="47"/>
      <c r="G46" s="47">
        <f t="shared" si="6"/>
        <v>0</v>
      </c>
      <c r="H46" s="47"/>
      <c r="I46" s="47"/>
      <c r="J46" s="47">
        <v>168502.1</v>
      </c>
      <c r="K46" s="64">
        <v>168502.1</v>
      </c>
      <c r="L46" s="64">
        <v>0</v>
      </c>
    </row>
    <row r="47" spans="1:12" ht="224.25" customHeight="1">
      <c r="A47" s="61"/>
      <c r="B47" s="53"/>
      <c r="C47" s="53"/>
      <c r="D47" s="48">
        <f t="shared" si="1"/>
        <v>0</v>
      </c>
      <c r="E47" s="48"/>
      <c r="F47" s="48"/>
      <c r="G47" s="48">
        <f t="shared" si="6"/>
        <v>0</v>
      </c>
      <c r="H47" s="48"/>
      <c r="I47" s="48"/>
      <c r="J47" s="48">
        <v>168502.1</v>
      </c>
      <c r="K47" s="65"/>
      <c r="L47" s="65"/>
    </row>
    <row r="48" spans="1:12" ht="48.75" customHeight="1">
      <c r="A48" s="62"/>
      <c r="B48" s="54"/>
      <c r="C48" s="54"/>
      <c r="D48" s="49">
        <f t="shared" si="1"/>
        <v>0</v>
      </c>
      <c r="E48" s="49"/>
      <c r="F48" s="49"/>
      <c r="G48" s="49">
        <f t="shared" si="6"/>
        <v>0</v>
      </c>
      <c r="H48" s="49"/>
      <c r="I48" s="49"/>
      <c r="J48" s="49">
        <v>0</v>
      </c>
      <c r="K48" s="66"/>
      <c r="L48" s="66"/>
    </row>
    <row r="49" spans="1:12" ht="47.25" customHeight="1">
      <c r="A49" s="60" t="s">
        <v>94</v>
      </c>
      <c r="B49" s="21" t="s">
        <v>21</v>
      </c>
      <c r="C49" s="19" t="s">
        <v>69</v>
      </c>
      <c r="D49" s="9">
        <f t="shared" si="1"/>
        <v>62196</v>
      </c>
      <c r="E49" s="9"/>
      <c r="F49" s="9">
        <v>62196</v>
      </c>
      <c r="G49" s="9">
        <f t="shared" si="6"/>
        <v>0</v>
      </c>
      <c r="H49" s="9"/>
      <c r="I49" s="9"/>
      <c r="J49" s="9">
        <v>62196</v>
      </c>
      <c r="K49" s="16">
        <v>0</v>
      </c>
      <c r="L49" s="16">
        <v>62196</v>
      </c>
    </row>
    <row r="50" spans="1:12" ht="47.25" customHeight="1">
      <c r="A50" s="61"/>
      <c r="B50" s="21" t="s">
        <v>22</v>
      </c>
      <c r="C50" s="19" t="s">
        <v>70</v>
      </c>
      <c r="D50" s="9">
        <f t="shared" si="1"/>
        <v>21795.8</v>
      </c>
      <c r="E50" s="9"/>
      <c r="F50" s="9">
        <v>21795.8</v>
      </c>
      <c r="G50" s="9">
        <f t="shared" si="6"/>
        <v>0</v>
      </c>
      <c r="H50" s="9"/>
      <c r="I50" s="9"/>
      <c r="J50" s="9">
        <v>21795.8</v>
      </c>
      <c r="K50" s="16">
        <v>0</v>
      </c>
      <c r="L50" s="16">
        <v>21795.8</v>
      </c>
    </row>
    <row r="51" spans="1:12" ht="66" customHeight="1">
      <c r="A51" s="61"/>
      <c r="B51" s="21" t="s">
        <v>23</v>
      </c>
      <c r="C51" s="19" t="s">
        <v>32</v>
      </c>
      <c r="D51" s="9">
        <f t="shared" si="1"/>
        <v>83788</v>
      </c>
      <c r="E51" s="9"/>
      <c r="F51" s="9">
        <v>83788</v>
      </c>
      <c r="G51" s="9">
        <f t="shared" si="6"/>
        <v>0</v>
      </c>
      <c r="H51" s="9"/>
      <c r="I51" s="9"/>
      <c r="J51" s="9">
        <v>83788</v>
      </c>
      <c r="K51" s="16">
        <v>0</v>
      </c>
      <c r="L51" s="16">
        <v>83788</v>
      </c>
    </row>
    <row r="52" spans="1:12" ht="88.5" customHeight="1">
      <c r="A52" s="61"/>
      <c r="B52" s="21" t="s">
        <v>60</v>
      </c>
      <c r="C52" s="19" t="s">
        <v>63</v>
      </c>
      <c r="D52" s="9">
        <f t="shared" si="1"/>
        <v>8608.5</v>
      </c>
      <c r="E52" s="9">
        <v>8608.5</v>
      </c>
      <c r="F52" s="9"/>
      <c r="G52" s="9">
        <f t="shared" si="6"/>
        <v>0</v>
      </c>
      <c r="H52" s="9"/>
      <c r="I52" s="9"/>
      <c r="J52" s="9">
        <v>8608.5</v>
      </c>
      <c r="K52" s="27">
        <v>8608.5</v>
      </c>
      <c r="L52" s="16">
        <v>0</v>
      </c>
    </row>
    <row r="53" spans="1:12" ht="111" customHeight="1">
      <c r="A53" s="61"/>
      <c r="B53" s="34" t="s">
        <v>29</v>
      </c>
      <c r="C53" s="19" t="s">
        <v>99</v>
      </c>
      <c r="D53" s="9">
        <f t="shared" si="1"/>
        <v>18251.6</v>
      </c>
      <c r="E53" s="9">
        <v>18251.6</v>
      </c>
      <c r="F53" s="9"/>
      <c r="G53" s="9">
        <f t="shared" si="6"/>
        <v>0</v>
      </c>
      <c r="H53" s="9"/>
      <c r="I53" s="9"/>
      <c r="J53" s="9">
        <v>18251.6</v>
      </c>
      <c r="K53" s="27">
        <v>18251.6</v>
      </c>
      <c r="L53" s="16">
        <v>0</v>
      </c>
    </row>
    <row r="54" spans="1:12" ht="51" customHeight="1">
      <c r="A54" s="61"/>
      <c r="B54" s="21" t="s">
        <v>24</v>
      </c>
      <c r="C54" s="19" t="s">
        <v>64</v>
      </c>
      <c r="D54" s="9">
        <f t="shared" si="1"/>
        <v>100511</v>
      </c>
      <c r="E54" s="9"/>
      <c r="F54" s="9">
        <v>100511</v>
      </c>
      <c r="G54" s="9">
        <f t="shared" si="6"/>
        <v>0</v>
      </c>
      <c r="H54" s="9"/>
      <c r="I54" s="9"/>
      <c r="J54" s="9">
        <v>100511</v>
      </c>
      <c r="K54" s="16">
        <v>0</v>
      </c>
      <c r="L54" s="16">
        <v>100511</v>
      </c>
    </row>
    <row r="55" spans="1:12" ht="46.5" customHeight="1">
      <c r="A55" s="61"/>
      <c r="B55" s="21" t="s">
        <v>25</v>
      </c>
      <c r="C55" s="19" t="s">
        <v>97</v>
      </c>
      <c r="D55" s="9">
        <f t="shared" si="1"/>
        <v>16000</v>
      </c>
      <c r="E55" s="9"/>
      <c r="F55" s="9">
        <v>16000</v>
      </c>
      <c r="G55" s="9">
        <f t="shared" si="6"/>
        <v>0</v>
      </c>
      <c r="H55" s="9"/>
      <c r="I55" s="9"/>
      <c r="J55" s="9">
        <v>16000</v>
      </c>
      <c r="K55" s="16">
        <v>0</v>
      </c>
      <c r="L55" s="16">
        <v>16000</v>
      </c>
    </row>
    <row r="56" spans="1:12" ht="212.25" customHeight="1">
      <c r="A56" s="61"/>
      <c r="B56" s="35" t="s">
        <v>26</v>
      </c>
      <c r="C56" s="20" t="s">
        <v>95</v>
      </c>
      <c r="D56" s="9">
        <f t="shared" si="1"/>
        <v>156923.7</v>
      </c>
      <c r="E56" s="9"/>
      <c r="F56" s="9">
        <v>156923.7</v>
      </c>
      <c r="G56" s="9">
        <f t="shared" si="6"/>
        <v>0</v>
      </c>
      <c r="H56" s="9"/>
      <c r="I56" s="9"/>
      <c r="J56" s="9">
        <v>156923.7</v>
      </c>
      <c r="K56" s="16">
        <v>0</v>
      </c>
      <c r="L56" s="16">
        <v>156923.7</v>
      </c>
    </row>
    <row r="57" spans="1:12" s="11" customFormat="1" ht="56.25" customHeight="1">
      <c r="A57" s="61"/>
      <c r="B57" s="35" t="s">
        <v>27</v>
      </c>
      <c r="C57" s="19" t="s">
        <v>54</v>
      </c>
      <c r="D57" s="9">
        <f t="shared" si="1"/>
        <v>8932.4</v>
      </c>
      <c r="E57" s="9">
        <v>8932.4</v>
      </c>
      <c r="F57" s="9"/>
      <c r="G57" s="9">
        <f t="shared" si="6"/>
        <v>0</v>
      </c>
      <c r="H57" s="9"/>
      <c r="I57" s="9"/>
      <c r="J57" s="9">
        <v>8932.4</v>
      </c>
      <c r="K57" s="27">
        <v>8932.4</v>
      </c>
      <c r="L57" s="16">
        <v>0</v>
      </c>
    </row>
    <row r="58" spans="1:12" ht="126.75" customHeight="1">
      <c r="A58" s="61"/>
      <c r="B58" s="35" t="s">
        <v>61</v>
      </c>
      <c r="C58" s="19" t="s">
        <v>54</v>
      </c>
      <c r="D58" s="9">
        <f t="shared" si="1"/>
        <v>291472.6</v>
      </c>
      <c r="E58" s="9">
        <v>291472.6</v>
      </c>
      <c r="F58" s="9"/>
      <c r="G58" s="9">
        <f t="shared" si="6"/>
        <v>0</v>
      </c>
      <c r="H58" s="9"/>
      <c r="I58" s="9"/>
      <c r="J58" s="9">
        <v>291472.6</v>
      </c>
      <c r="K58" s="27">
        <v>291472.6</v>
      </c>
      <c r="L58" s="16">
        <v>0</v>
      </c>
    </row>
    <row r="59" spans="1:12" ht="192.75" customHeight="1">
      <c r="A59" s="62"/>
      <c r="B59" s="35" t="s">
        <v>28</v>
      </c>
      <c r="C59" s="19" t="s">
        <v>96</v>
      </c>
      <c r="D59" s="9">
        <f t="shared" si="1"/>
        <v>786.2</v>
      </c>
      <c r="E59" s="9">
        <v>786.2</v>
      </c>
      <c r="F59" s="9"/>
      <c r="G59" s="9">
        <f t="shared" si="6"/>
        <v>0</v>
      </c>
      <c r="H59" s="9"/>
      <c r="I59" s="9"/>
      <c r="J59" s="9">
        <v>786.2</v>
      </c>
      <c r="K59" s="27">
        <v>786.2</v>
      </c>
      <c r="L59" s="16">
        <v>0</v>
      </c>
    </row>
    <row r="60" spans="1:12" ht="70.5" customHeight="1">
      <c r="A60" s="60" t="s">
        <v>98</v>
      </c>
      <c r="B60" s="21" t="s">
        <v>62</v>
      </c>
      <c r="C60" s="21" t="s">
        <v>7</v>
      </c>
      <c r="D60" s="9">
        <f t="shared" si="1"/>
        <v>130845.8</v>
      </c>
      <c r="E60" s="9">
        <v>130845.8</v>
      </c>
      <c r="F60" s="9"/>
      <c r="G60" s="9">
        <f t="shared" si="6"/>
        <v>0</v>
      </c>
      <c r="H60" s="9"/>
      <c r="I60" s="9"/>
      <c r="J60" s="9">
        <v>138932.6</v>
      </c>
      <c r="K60" s="16">
        <v>138932.6</v>
      </c>
      <c r="L60" s="16">
        <v>0</v>
      </c>
    </row>
    <row r="61" spans="1:12" ht="68.25" customHeight="1">
      <c r="A61" s="61"/>
      <c r="B61" s="19" t="s">
        <v>43</v>
      </c>
      <c r="C61" s="19" t="s">
        <v>68</v>
      </c>
      <c r="D61" s="29">
        <f t="shared" si="1"/>
        <v>186177</v>
      </c>
      <c r="E61" s="29"/>
      <c r="F61" s="29">
        <v>186177</v>
      </c>
      <c r="G61" s="29">
        <f t="shared" si="6"/>
        <v>0</v>
      </c>
      <c r="H61" s="29"/>
      <c r="I61" s="29"/>
      <c r="J61" s="29">
        <v>186177</v>
      </c>
      <c r="K61" s="16">
        <v>0</v>
      </c>
      <c r="L61" s="16">
        <v>186177</v>
      </c>
    </row>
    <row r="62" spans="1:12" ht="73.5" customHeight="1">
      <c r="A62" s="61"/>
      <c r="B62" s="19" t="s">
        <v>45</v>
      </c>
      <c r="C62" s="19" t="s">
        <v>67</v>
      </c>
      <c r="D62" s="29">
        <f t="shared" si="1"/>
        <v>490</v>
      </c>
      <c r="E62" s="29"/>
      <c r="F62" s="29">
        <v>490</v>
      </c>
      <c r="G62" s="29">
        <f t="shared" si="6"/>
        <v>0</v>
      </c>
      <c r="H62" s="29"/>
      <c r="I62" s="29"/>
      <c r="J62" s="29">
        <v>490</v>
      </c>
      <c r="K62" s="16">
        <v>0</v>
      </c>
      <c r="L62" s="16">
        <v>490</v>
      </c>
    </row>
    <row r="63" spans="1:12" ht="52.5" customHeight="1">
      <c r="A63" s="61"/>
      <c r="B63" s="19" t="s">
        <v>46</v>
      </c>
      <c r="C63" s="19" t="s">
        <v>66</v>
      </c>
      <c r="D63" s="29">
        <f t="shared" si="1"/>
        <v>21995.7</v>
      </c>
      <c r="E63" s="29"/>
      <c r="F63" s="29">
        <v>21995.7</v>
      </c>
      <c r="G63" s="29">
        <f t="shared" si="6"/>
        <v>0</v>
      </c>
      <c r="H63" s="29"/>
      <c r="I63" s="29"/>
      <c r="J63" s="29">
        <v>21995.7</v>
      </c>
      <c r="K63" s="16">
        <v>0</v>
      </c>
      <c r="L63" s="16">
        <v>21995.7</v>
      </c>
    </row>
    <row r="64" spans="1:12" ht="91.5" customHeight="1">
      <c r="A64" s="62"/>
      <c r="B64" s="19" t="s">
        <v>47</v>
      </c>
      <c r="C64" s="19" t="s">
        <v>65</v>
      </c>
      <c r="D64" s="29">
        <f t="shared" si="1"/>
        <v>3984.6</v>
      </c>
      <c r="E64" s="29"/>
      <c r="F64" s="29">
        <f>1821.8+2162.8</f>
        <v>3984.6</v>
      </c>
      <c r="G64" s="29">
        <f t="shared" si="6"/>
        <v>3405.8</v>
      </c>
      <c r="H64" s="29">
        <v>3405.8</v>
      </c>
      <c r="I64" s="29"/>
      <c r="J64" s="29">
        <v>7390.4</v>
      </c>
      <c r="K64" s="27">
        <v>3405.8</v>
      </c>
      <c r="L64" s="16">
        <v>3984.6</v>
      </c>
    </row>
    <row r="65" spans="1:12" ht="30.75" customHeight="1">
      <c r="A65" s="45" t="s">
        <v>6</v>
      </c>
      <c r="B65" s="45"/>
      <c r="C65" s="19"/>
      <c r="D65" s="17">
        <f aca="true" t="shared" si="7" ref="D65:I65">SUM(D37:D64)</f>
        <v>1433126.9</v>
      </c>
      <c r="E65" s="17">
        <f t="shared" si="7"/>
        <v>633364.1</v>
      </c>
      <c r="F65" s="17">
        <f t="shared" si="7"/>
        <v>799762.8</v>
      </c>
      <c r="G65" s="17">
        <f t="shared" si="7"/>
        <v>3405.8</v>
      </c>
      <c r="H65" s="17">
        <f t="shared" si="7"/>
        <v>3405.8</v>
      </c>
      <c r="I65" s="17">
        <f t="shared" si="7"/>
        <v>0</v>
      </c>
      <c r="J65" s="17">
        <v>1454636.5</v>
      </c>
      <c r="K65" s="17">
        <v>654873.7</v>
      </c>
      <c r="L65" s="17">
        <v>799762.8</v>
      </c>
    </row>
    <row r="66" spans="1:12" ht="25.5" customHeight="1">
      <c r="A66" s="36" t="s">
        <v>2</v>
      </c>
      <c r="B66" s="32"/>
      <c r="C66" s="33"/>
      <c r="D66" s="17">
        <f aca="true" t="shared" si="8" ref="D66:I66">D23+D30+D34+D36+D65</f>
        <v>1494518.1</v>
      </c>
      <c r="E66" s="17">
        <f t="shared" si="8"/>
        <v>633364.1</v>
      </c>
      <c r="F66" s="17">
        <f t="shared" si="8"/>
        <v>861154</v>
      </c>
      <c r="G66" s="17">
        <f t="shared" si="8"/>
        <v>3405.8</v>
      </c>
      <c r="H66" s="17">
        <f t="shared" si="8"/>
        <v>3405.8</v>
      </c>
      <c r="I66" s="17">
        <f t="shared" si="8"/>
        <v>0</v>
      </c>
      <c r="J66" s="17">
        <v>1530450.7</v>
      </c>
      <c r="K66" s="17">
        <v>654873.7</v>
      </c>
      <c r="L66" s="17" t="s">
        <v>82</v>
      </c>
    </row>
    <row r="67" spans="1:7" ht="21">
      <c r="A67" s="3"/>
      <c r="B67" s="3"/>
      <c r="C67" s="4"/>
      <c r="D67" s="26"/>
      <c r="E67" s="26"/>
      <c r="F67" s="26"/>
      <c r="G67" s="3"/>
    </row>
    <row r="68" spans="1:7" ht="21">
      <c r="A68" s="3"/>
      <c r="B68" s="3"/>
      <c r="C68" s="4"/>
      <c r="D68" s="26"/>
      <c r="E68" s="26"/>
      <c r="F68" s="26"/>
      <c r="G68" s="3"/>
    </row>
    <row r="69" spans="1:7" ht="21">
      <c r="A69" s="3"/>
      <c r="B69" s="3"/>
      <c r="C69" s="4"/>
      <c r="D69" s="24"/>
      <c r="E69" s="24"/>
      <c r="F69" s="24"/>
      <c r="G69" s="3"/>
    </row>
    <row r="70" spans="1:7" ht="21">
      <c r="A70" s="3"/>
      <c r="B70" s="3"/>
      <c r="C70" s="4"/>
      <c r="D70" s="3"/>
      <c r="E70" s="3"/>
      <c r="F70" s="3"/>
      <c r="G70" s="3"/>
    </row>
    <row r="71" spans="1:7" ht="21">
      <c r="A71" s="3"/>
      <c r="B71" s="3"/>
      <c r="C71" s="4"/>
      <c r="D71" s="3"/>
      <c r="E71" s="3"/>
      <c r="F71" s="3"/>
      <c r="G71" s="3"/>
    </row>
    <row r="72" spans="1:7" ht="21">
      <c r="A72" s="3"/>
      <c r="B72" s="3"/>
      <c r="C72" s="4"/>
      <c r="D72" s="3"/>
      <c r="E72" s="3"/>
      <c r="F72" s="3"/>
      <c r="G72" s="3"/>
    </row>
    <row r="73" spans="1:7" ht="21">
      <c r="A73" s="3"/>
      <c r="B73" s="3"/>
      <c r="C73" s="4"/>
      <c r="D73" s="3"/>
      <c r="E73" s="3"/>
      <c r="F73" s="3"/>
      <c r="G73" s="3"/>
    </row>
  </sheetData>
  <sheetProtection/>
  <mergeCells count="47">
    <mergeCell ref="J1:L1"/>
    <mergeCell ref="J2:L2"/>
    <mergeCell ref="J3:L3"/>
    <mergeCell ref="J4:L4"/>
    <mergeCell ref="J5:L5"/>
    <mergeCell ref="J20:J21"/>
    <mergeCell ref="A17:L17"/>
    <mergeCell ref="J7:L7"/>
    <mergeCell ref="J11:L11"/>
    <mergeCell ref="J12:L12"/>
    <mergeCell ref="G46:G48"/>
    <mergeCell ref="D46:D48"/>
    <mergeCell ref="A49:A59"/>
    <mergeCell ref="A60:A64"/>
    <mergeCell ref="B46:B48"/>
    <mergeCell ref="A31:A33"/>
    <mergeCell ref="A37:A48"/>
    <mergeCell ref="C19:C21"/>
    <mergeCell ref="A24:A29"/>
    <mergeCell ref="J6:L6"/>
    <mergeCell ref="J46:J48"/>
    <mergeCell ref="K46:K48"/>
    <mergeCell ref="L46:L48"/>
    <mergeCell ref="J13:L13"/>
    <mergeCell ref="G19:I19"/>
    <mergeCell ref="G20:G21"/>
    <mergeCell ref="H20:I20"/>
    <mergeCell ref="D20:D21"/>
    <mergeCell ref="H46:H48"/>
    <mergeCell ref="I46:I48"/>
    <mergeCell ref="B10:C10"/>
    <mergeCell ref="B11:C11"/>
    <mergeCell ref="A12:C12"/>
    <mergeCell ref="E46:E48"/>
    <mergeCell ref="F46:F48"/>
    <mergeCell ref="C46:C48"/>
    <mergeCell ref="B19:B21"/>
    <mergeCell ref="E20:F20"/>
    <mergeCell ref="A19:A21"/>
    <mergeCell ref="D19:F19"/>
    <mergeCell ref="K20:L20"/>
    <mergeCell ref="J19:L19"/>
    <mergeCell ref="A65:B65"/>
    <mergeCell ref="A23:B23"/>
    <mergeCell ref="A30:B30"/>
    <mergeCell ref="A34:B34"/>
    <mergeCell ref="A36:B36"/>
  </mergeCells>
  <printOptions/>
  <pageMargins left="0.984251968503937" right="0.5905511811023623" top="0.984251968503937" bottom="0.7874015748031497" header="0" footer="0"/>
  <pageSetup firstPageNumber="37" useFirstPageNumber="1" fitToHeight="0" fitToWidth="1" horizontalDpi="600" verticalDpi="600" orientation="landscape" paperSize="9" scale="44" r:id="rId1"/>
  <headerFooter>
    <oddHeader>&amp;C&amp;"Times New Roman,обычный"&amp;14
&amp;20
&amp;22&amp;P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bgs</cp:lastModifiedBy>
  <cp:lastPrinted>2017-09-22T10:24:39Z</cp:lastPrinted>
  <dcterms:created xsi:type="dcterms:W3CDTF">2010-03-31T08:28:35Z</dcterms:created>
  <dcterms:modified xsi:type="dcterms:W3CDTF">2017-09-22T10:25:07Z</dcterms:modified>
  <cp:category/>
  <cp:version/>
  <cp:contentType/>
  <cp:contentStatus/>
</cp:coreProperties>
</file>