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570" yWindow="495" windowWidth="27480" windowHeight="11430" tabRatio="822"/>
  </bookViews>
  <sheets>
    <sheet name="Здравоохранение" sheetId="5" r:id="rId1"/>
    <sheet name="Культура" sheetId="6" r:id="rId2"/>
    <sheet name="Образование" sheetId="7" r:id="rId3"/>
    <sheet name="Ветеринария" sheetId="8" r:id="rId4"/>
    <sheet name="МСХ" sheetId="9" r:id="rId5"/>
    <sheet name="Минфин" sheetId="10" r:id="rId6"/>
    <sheet name="Минрег" sheetId="11" r:id="rId7"/>
    <sheet name="ГЖИ" sheetId="12" r:id="rId8"/>
    <sheet name="Минтруд" sheetId="13" r:id="rId9"/>
    <sheet name="ЗАГС" sheetId="14" r:id="rId10"/>
    <sheet name="Комитет по спорту" sheetId="15" r:id="rId11"/>
    <sheet name="КСП" sheetId="16" r:id="rId12"/>
    <sheet name="Тарифы" sheetId="17" r:id="rId13"/>
    <sheet name="Избирком" sheetId="18" r:id="rId14"/>
    <sheet name="ГСЭК" sheetId="19" r:id="rId15"/>
    <sheet name="ПРА" sheetId="20" r:id="rId16"/>
    <sheet name="Минприроды" sheetId="21" r:id="rId17"/>
    <sheet name="Нацполитика" sheetId="22" r:id="rId18"/>
    <sheet name="Аппарат человека" sheetId="23" r:id="rId19"/>
    <sheet name="К.жив.мир" sheetId="24" r:id="rId20"/>
    <sheet name="Мир.судьи" sheetId="25" r:id="rId21"/>
    <sheet name="Аппар.предпринимат" sheetId="26" r:id="rId22"/>
    <sheet name="Минэкономика" sheetId="27" r:id="rId23"/>
    <sheet name="Инспекция культ.наслед." sheetId="28" r:id="rId24"/>
  </sheets>
  <definedNames>
    <definedName name="_xlnm._FilterDatabase" localSheetId="21" hidden="1">Аппар.предпринимат!$A$5:$AH$15</definedName>
    <definedName name="_xlnm._FilterDatabase" localSheetId="18" hidden="1">'Аппарат человека'!$A$5:$AH$6</definedName>
    <definedName name="_xlnm._FilterDatabase" localSheetId="3" hidden="1">Ветеринария!$A$5:$AH$19</definedName>
    <definedName name="_xlnm._FilterDatabase" localSheetId="7" hidden="1">ГЖИ!$A$5:$AH$6</definedName>
    <definedName name="_xlnm._FilterDatabase" localSheetId="14" hidden="1">ГСЭК!$A$5:$AH$8</definedName>
    <definedName name="_xlnm._FilterDatabase" localSheetId="9" hidden="1">ЗАГС!$A$5:$AH$8</definedName>
    <definedName name="_xlnm._FilterDatabase" localSheetId="0" hidden="1">Здравоохранение!$A$5:$AH$36</definedName>
    <definedName name="_xlnm._FilterDatabase" localSheetId="13" hidden="1">Избирком!$A$5:$AH$6</definedName>
    <definedName name="_xlnm._FilterDatabase" localSheetId="23" hidden="1">'Инспекция культ.наслед.'!$A$5:$AH$6</definedName>
    <definedName name="_xlnm._FilterDatabase" localSheetId="19" hidden="1">К.жив.мир!$A$5:$AH$6</definedName>
    <definedName name="_xlnm._FilterDatabase" localSheetId="10" hidden="1">'Комитет по спорту'!$A$5:$AH$14</definedName>
    <definedName name="_xlnm._FilterDatabase" localSheetId="11" hidden="1">КСП!$A$5:$AH$6</definedName>
    <definedName name="_xlnm._FilterDatabase" localSheetId="1" hidden="1">Культура!$A$5:$AH$19</definedName>
    <definedName name="_xlnm._FilterDatabase" localSheetId="16" hidden="1">Минприроды!$A$5:$AH$31</definedName>
    <definedName name="_xlnm._FilterDatabase" localSheetId="6" hidden="1">Минрег!$A$5:$AH$10</definedName>
    <definedName name="_xlnm._FilterDatabase" localSheetId="8" hidden="1">Минтруд!$A$5:$AH$36</definedName>
    <definedName name="_xlnm._FilterDatabase" localSheetId="5" hidden="1">Минфин!$A$5:$AH$8</definedName>
    <definedName name="_xlnm._FilterDatabase" localSheetId="22" hidden="1">Минэкономика!$A$5:$AH$14</definedName>
    <definedName name="_xlnm._FilterDatabase" localSheetId="20" hidden="1">Мир.судьи!$A$5:$AH$8</definedName>
    <definedName name="_xlnm._FilterDatabase" localSheetId="4" hidden="1">МСХ!$A$5:$AH$8</definedName>
    <definedName name="_xlnm._FilterDatabase" localSheetId="17" hidden="1">Нацполитика!$A$5:$AH$8</definedName>
    <definedName name="_xlnm._FilterDatabase" localSheetId="2" hidden="1">Образование!$A$5:$AH$27</definedName>
    <definedName name="_xlnm._FilterDatabase" localSheetId="15" hidden="1">ПРА!$A$5:$AH$11</definedName>
    <definedName name="_xlnm._FilterDatabase" localSheetId="12" hidden="1">Тарифы!$A$5:$AH$6</definedName>
    <definedName name="_xlnm.Print_Titles" localSheetId="21">Аппар.предпринимат!$3:$5</definedName>
    <definedName name="_xlnm.Print_Titles" localSheetId="18">'Аппарат человека'!$3:$5</definedName>
    <definedName name="_xlnm.Print_Titles" localSheetId="3">Ветеринария!$3:$5</definedName>
    <definedName name="_xlnm.Print_Titles" localSheetId="7">ГЖИ!$3:$5</definedName>
    <definedName name="_xlnm.Print_Titles" localSheetId="14">ГСЭК!$3:$5</definedName>
    <definedName name="_xlnm.Print_Titles" localSheetId="9">ЗАГС!$3:$5</definedName>
    <definedName name="_xlnm.Print_Titles" localSheetId="0">Здравоохранение!$3:$5</definedName>
    <definedName name="_xlnm.Print_Titles" localSheetId="13">Избирком!$3:$5</definedName>
    <definedName name="_xlnm.Print_Titles" localSheetId="23">'Инспекция культ.наслед.'!$3:$5</definedName>
    <definedName name="_xlnm.Print_Titles" localSheetId="19">К.жив.мир!$3:$5</definedName>
    <definedName name="_xlnm.Print_Titles" localSheetId="10">'Комитет по спорту'!$3:$5</definedName>
    <definedName name="_xlnm.Print_Titles" localSheetId="11">КСП!$3:$5</definedName>
    <definedName name="_xlnm.Print_Titles" localSheetId="1">Культура!$3:$5</definedName>
    <definedName name="_xlnm.Print_Titles" localSheetId="16">Минприроды!$3:$5</definedName>
    <definedName name="_xlnm.Print_Titles" localSheetId="6">Минрег!$3:$5</definedName>
    <definedName name="_xlnm.Print_Titles" localSheetId="8">Минтруд!$3:$5</definedName>
    <definedName name="_xlnm.Print_Titles" localSheetId="5">Минфин!$3:$5</definedName>
    <definedName name="_xlnm.Print_Titles" localSheetId="22">Минэкономика!$3:$5</definedName>
    <definedName name="_xlnm.Print_Titles" localSheetId="20">Мир.судьи!$3:$5</definedName>
    <definedName name="_xlnm.Print_Titles" localSheetId="4">МСХ!$3:$5</definedName>
    <definedName name="_xlnm.Print_Titles" localSheetId="17">Нацполитика!$3:$5</definedName>
    <definedName name="_xlnm.Print_Titles" localSheetId="2">Образование!$3:$5</definedName>
    <definedName name="_xlnm.Print_Titles" localSheetId="15">ПРА!$3:$5</definedName>
    <definedName name="_xlnm.Print_Titles" localSheetId="12">Тарифы!$3:$5</definedName>
  </definedNames>
  <calcPr calcId="125725"/>
</workbook>
</file>

<file path=xl/calcChain.xml><?xml version="1.0" encoding="utf-8"?>
<calcChain xmlns="http://schemas.openxmlformats.org/spreadsheetml/2006/main">
  <c r="U6" i="28"/>
  <c r="S6" s="1"/>
  <c r="E6"/>
  <c r="C6" s="1"/>
  <c r="U14" i="27"/>
  <c r="S14" s="1"/>
  <c r="E14"/>
  <c r="C14" s="1"/>
  <c r="U13"/>
  <c r="S13" s="1"/>
  <c r="E13"/>
  <c r="C13" s="1"/>
  <c r="U12"/>
  <c r="S12" s="1"/>
  <c r="E12"/>
  <c r="C12" s="1"/>
  <c r="U11"/>
  <c r="S11" s="1"/>
  <c r="E11"/>
  <c r="C11" s="1"/>
  <c r="U10"/>
  <c r="S10" s="1"/>
  <c r="E10"/>
  <c r="C10" s="1"/>
  <c r="U9"/>
  <c r="S9" s="1"/>
  <c r="E9"/>
  <c r="C9" s="1"/>
  <c r="U8"/>
  <c r="S8" s="1"/>
  <c r="E8"/>
  <c r="C8" s="1"/>
  <c r="AH7"/>
  <c r="AG7"/>
  <c r="AF7"/>
  <c r="AE7"/>
  <c r="AD7"/>
  <c r="AC7"/>
  <c r="AB7"/>
  <c r="AA7"/>
  <c r="Z7"/>
  <c r="Y7"/>
  <c r="X7"/>
  <c r="W7"/>
  <c r="V7"/>
  <c r="T7"/>
  <c r="R7"/>
  <c r="Q7"/>
  <c r="P7"/>
  <c r="O7"/>
  <c r="N7"/>
  <c r="M7"/>
  <c r="L7"/>
  <c r="K7"/>
  <c r="J7"/>
  <c r="I7"/>
  <c r="H7"/>
  <c r="G7"/>
  <c r="F7"/>
  <c r="D7"/>
  <c r="U6"/>
  <c r="S6" s="1"/>
  <c r="E6"/>
  <c r="C6" s="1"/>
  <c r="U15" i="26"/>
  <c r="S15" s="1"/>
  <c r="E15"/>
  <c r="C15" s="1"/>
  <c r="U14"/>
  <c r="S14" s="1"/>
  <c r="E14"/>
  <c r="C14" s="1"/>
  <c r="U13"/>
  <c r="S13" s="1"/>
  <c r="E13"/>
  <c r="C13" s="1"/>
  <c r="U12"/>
  <c r="S12" s="1"/>
  <c r="E12"/>
  <c r="C12" s="1"/>
  <c r="U11"/>
  <c r="S11" s="1"/>
  <c r="E11"/>
  <c r="C11" s="1"/>
  <c r="U10"/>
  <c r="S10" s="1"/>
  <c r="E10"/>
  <c r="C10" s="1"/>
  <c r="U9"/>
  <c r="S9" s="1"/>
  <c r="E9"/>
  <c r="C9" s="1"/>
  <c r="AH8"/>
  <c r="AG8"/>
  <c r="AF8"/>
  <c r="AE8"/>
  <c r="AD8"/>
  <c r="AC8"/>
  <c r="AB8"/>
  <c r="AA8"/>
  <c r="Z8"/>
  <c r="Y8"/>
  <c r="X8"/>
  <c r="W8"/>
  <c r="V8"/>
  <c r="T8"/>
  <c r="R8"/>
  <c r="Q8"/>
  <c r="P8"/>
  <c r="O8"/>
  <c r="N8"/>
  <c r="M8"/>
  <c r="L8"/>
  <c r="K8"/>
  <c r="J8"/>
  <c r="I8"/>
  <c r="H8"/>
  <c r="G8"/>
  <c r="F8"/>
  <c r="D8"/>
  <c r="U7"/>
  <c r="S7" s="1"/>
  <c r="E7"/>
  <c r="C7" s="1"/>
  <c r="U6"/>
  <c r="S6" s="1"/>
  <c r="E6"/>
  <c r="C6" s="1"/>
  <c r="U8" i="25"/>
  <c r="S8" s="1"/>
  <c r="E8"/>
  <c r="C8" s="1"/>
  <c r="AH7"/>
  <c r="AG7"/>
  <c r="AF7"/>
  <c r="AE7"/>
  <c r="AD7"/>
  <c r="AC7"/>
  <c r="AB7"/>
  <c r="AA7"/>
  <c r="Z7"/>
  <c r="Y7"/>
  <c r="X7"/>
  <c r="W7"/>
  <c r="V7"/>
  <c r="T7"/>
  <c r="R7"/>
  <c r="Q7"/>
  <c r="P7"/>
  <c r="O7"/>
  <c r="N7"/>
  <c r="M7"/>
  <c r="L7"/>
  <c r="K7"/>
  <c r="J7"/>
  <c r="I7"/>
  <c r="H7"/>
  <c r="G7"/>
  <c r="F7"/>
  <c r="D7"/>
  <c r="U6"/>
  <c r="S6" s="1"/>
  <c r="E6"/>
  <c r="C6" s="1"/>
  <c r="U6" i="24"/>
  <c r="S6" s="1"/>
  <c r="E6"/>
  <c r="C6" s="1"/>
  <c r="U6" i="23"/>
  <c r="S6" s="1"/>
  <c r="E6"/>
  <c r="C6" s="1"/>
  <c r="U8" i="22"/>
  <c r="S8" s="1"/>
  <c r="E8"/>
  <c r="C8" s="1"/>
  <c r="AH7"/>
  <c r="AG7"/>
  <c r="AF7"/>
  <c r="AE7"/>
  <c r="AD7"/>
  <c r="AC7"/>
  <c r="AB7"/>
  <c r="AA7"/>
  <c r="Z7"/>
  <c r="Y7"/>
  <c r="X7"/>
  <c r="W7"/>
  <c r="V7"/>
  <c r="T7"/>
  <c r="R7"/>
  <c r="Q7"/>
  <c r="P7"/>
  <c r="O7"/>
  <c r="N7"/>
  <c r="M7"/>
  <c r="L7"/>
  <c r="K7"/>
  <c r="J7"/>
  <c r="I7"/>
  <c r="H7"/>
  <c r="G7"/>
  <c r="F7"/>
  <c r="D7"/>
  <c r="U6"/>
  <c r="S6" s="1"/>
  <c r="E6"/>
  <c r="C6" s="1"/>
  <c r="U31" i="21"/>
  <c r="S31" s="1"/>
  <c r="E31"/>
  <c r="C31" s="1"/>
  <c r="U30"/>
  <c r="S30" s="1"/>
  <c r="E30"/>
  <c r="C30" s="1"/>
  <c r="U29"/>
  <c r="S29" s="1"/>
  <c r="E29"/>
  <c r="C29" s="1"/>
  <c r="U28"/>
  <c r="S28" s="1"/>
  <c r="E28"/>
  <c r="C28" s="1"/>
  <c r="U27"/>
  <c r="S27" s="1"/>
  <c r="E27"/>
  <c r="C27" s="1"/>
  <c r="U26"/>
  <c r="S26" s="1"/>
  <c r="E26"/>
  <c r="C26" s="1"/>
  <c r="U25"/>
  <c r="S25" s="1"/>
  <c r="E25"/>
  <c r="C25" s="1"/>
  <c r="U24"/>
  <c r="S24" s="1"/>
  <c r="E24"/>
  <c r="C24" s="1"/>
  <c r="U23"/>
  <c r="S23" s="1"/>
  <c r="E23"/>
  <c r="C23" s="1"/>
  <c r="U22"/>
  <c r="S22"/>
  <c r="E22"/>
  <c r="C22" s="1"/>
  <c r="U21"/>
  <c r="S21" s="1"/>
  <c r="E21"/>
  <c r="C21" s="1"/>
  <c r="U20"/>
  <c r="S20" s="1"/>
  <c r="E20"/>
  <c r="C20" s="1"/>
  <c r="U19"/>
  <c r="S19" s="1"/>
  <c r="E19"/>
  <c r="C19" s="1"/>
  <c r="U18"/>
  <c r="S18" s="1"/>
  <c r="E18"/>
  <c r="C18" s="1"/>
  <c r="U17"/>
  <c r="S17" s="1"/>
  <c r="E17"/>
  <c r="C17"/>
  <c r="U16"/>
  <c r="S16" s="1"/>
  <c r="E16"/>
  <c r="C16" s="1"/>
  <c r="U15"/>
  <c r="S15" s="1"/>
  <c r="E15"/>
  <c r="C15" s="1"/>
  <c r="U14"/>
  <c r="S14" s="1"/>
  <c r="E14"/>
  <c r="C14" s="1"/>
  <c r="U13"/>
  <c r="S13" s="1"/>
  <c r="E13"/>
  <c r="C13" s="1"/>
  <c r="U12"/>
  <c r="S12" s="1"/>
  <c r="E12"/>
  <c r="C12" s="1"/>
  <c r="U11"/>
  <c r="S11" s="1"/>
  <c r="E11"/>
  <c r="C11" s="1"/>
  <c r="U10"/>
  <c r="S10" s="1"/>
  <c r="E10"/>
  <c r="C10" s="1"/>
  <c r="U9"/>
  <c r="S9" s="1"/>
  <c r="E9"/>
  <c r="C9" s="1"/>
  <c r="U8"/>
  <c r="S8" s="1"/>
  <c r="E8"/>
  <c r="C8" s="1"/>
  <c r="AH7"/>
  <c r="AG7"/>
  <c r="AF7"/>
  <c r="AE7"/>
  <c r="AD7"/>
  <c r="AC7"/>
  <c r="AB7"/>
  <c r="AA7"/>
  <c r="Z7"/>
  <c r="Y7"/>
  <c r="X7"/>
  <c r="W7"/>
  <c r="V7"/>
  <c r="T7"/>
  <c r="R7"/>
  <c r="Q7"/>
  <c r="P7"/>
  <c r="O7"/>
  <c r="N7"/>
  <c r="M7"/>
  <c r="L7"/>
  <c r="K7"/>
  <c r="J7"/>
  <c r="I7"/>
  <c r="H7"/>
  <c r="G7"/>
  <c r="F7"/>
  <c r="D7"/>
  <c r="U6"/>
  <c r="S6" s="1"/>
  <c r="E6"/>
  <c r="C6" s="1"/>
  <c r="U11" i="20"/>
  <c r="S11" s="1"/>
  <c r="E11"/>
  <c r="C11" s="1"/>
  <c r="U10"/>
  <c r="S10" s="1"/>
  <c r="E10"/>
  <c r="C10" s="1"/>
  <c r="U9"/>
  <c r="S9" s="1"/>
  <c r="E9"/>
  <c r="C9" s="1"/>
  <c r="U8"/>
  <c r="S8" s="1"/>
  <c r="E8"/>
  <c r="C8" s="1"/>
  <c r="AH7"/>
  <c r="AG7"/>
  <c r="AF7"/>
  <c r="AE7"/>
  <c r="AD7"/>
  <c r="AC7"/>
  <c r="AB7"/>
  <c r="AA7"/>
  <c r="Z7"/>
  <c r="Y7"/>
  <c r="X7"/>
  <c r="W7"/>
  <c r="V7"/>
  <c r="T7"/>
  <c r="R7"/>
  <c r="Q7"/>
  <c r="P7"/>
  <c r="O7"/>
  <c r="N7"/>
  <c r="M7"/>
  <c r="L7"/>
  <c r="K7"/>
  <c r="J7"/>
  <c r="I7"/>
  <c r="H7"/>
  <c r="G7"/>
  <c r="F7"/>
  <c r="D7"/>
  <c r="U6"/>
  <c r="S6" s="1"/>
  <c r="E6"/>
  <c r="C6" s="1"/>
  <c r="U8" i="19"/>
  <c r="S8" s="1"/>
  <c r="E8"/>
  <c r="C8" s="1"/>
  <c r="AH7"/>
  <c r="AG7"/>
  <c r="AF7"/>
  <c r="AE7"/>
  <c r="AD7"/>
  <c r="AC7"/>
  <c r="AB7"/>
  <c r="AA7"/>
  <c r="Z7"/>
  <c r="Y7"/>
  <c r="X7"/>
  <c r="W7"/>
  <c r="V7"/>
  <c r="T7"/>
  <c r="R7"/>
  <c r="Q7"/>
  <c r="P7"/>
  <c r="O7"/>
  <c r="N7"/>
  <c r="M7"/>
  <c r="L7"/>
  <c r="K7"/>
  <c r="J7"/>
  <c r="I7"/>
  <c r="H7"/>
  <c r="G7"/>
  <c r="F7"/>
  <c r="D7"/>
  <c r="U6"/>
  <c r="S6" s="1"/>
  <c r="E6"/>
  <c r="C6"/>
  <c r="U6" i="18"/>
  <c r="S6" s="1"/>
  <c r="E6"/>
  <c r="C6" s="1"/>
  <c r="U6" i="17"/>
  <c r="S6" s="1"/>
  <c r="E6"/>
  <c r="C6" s="1"/>
  <c r="U6" i="16"/>
  <c r="S6" s="1"/>
  <c r="E6"/>
  <c r="C6" s="1"/>
  <c r="U14" i="15"/>
  <c r="S14" s="1"/>
  <c r="E14"/>
  <c r="C14" s="1"/>
  <c r="U13"/>
  <c r="S13" s="1"/>
  <c r="E13"/>
  <c r="C13" s="1"/>
  <c r="U12"/>
  <c r="S12" s="1"/>
  <c r="E12"/>
  <c r="C12" s="1"/>
  <c r="U11"/>
  <c r="S11" s="1"/>
  <c r="E11"/>
  <c r="C11" s="1"/>
  <c r="U10"/>
  <c r="S10" s="1"/>
  <c r="E10"/>
  <c r="C10" s="1"/>
  <c r="U9"/>
  <c r="S9" s="1"/>
  <c r="E9"/>
  <c r="C9" s="1"/>
  <c r="U8"/>
  <c r="S8" s="1"/>
  <c r="E8"/>
  <c r="C8" s="1"/>
  <c r="AH7"/>
  <c r="AG7"/>
  <c r="AF7"/>
  <c r="AE7"/>
  <c r="AD7"/>
  <c r="AC7"/>
  <c r="AB7"/>
  <c r="AA7"/>
  <c r="Z7"/>
  <c r="Y7"/>
  <c r="X7"/>
  <c r="W7"/>
  <c r="V7"/>
  <c r="T7"/>
  <c r="R7"/>
  <c r="Q7"/>
  <c r="P7"/>
  <c r="O7"/>
  <c r="N7"/>
  <c r="M7"/>
  <c r="L7"/>
  <c r="K7"/>
  <c r="J7"/>
  <c r="I7"/>
  <c r="H7"/>
  <c r="G7"/>
  <c r="F7"/>
  <c r="D7"/>
  <c r="U6"/>
  <c r="S6" s="1"/>
  <c r="E6"/>
  <c r="C6" s="1"/>
  <c r="U8" i="14"/>
  <c r="S8" s="1"/>
  <c r="E8"/>
  <c r="C8" s="1"/>
  <c r="AH7"/>
  <c r="AG7"/>
  <c r="AF7"/>
  <c r="AE7"/>
  <c r="AD7"/>
  <c r="AC7"/>
  <c r="AB7"/>
  <c r="AA7"/>
  <c r="Z7"/>
  <c r="Y7"/>
  <c r="X7"/>
  <c r="W7"/>
  <c r="V7"/>
  <c r="T7"/>
  <c r="R7"/>
  <c r="Q7"/>
  <c r="P7"/>
  <c r="O7"/>
  <c r="N7"/>
  <c r="M7"/>
  <c r="L7"/>
  <c r="K7"/>
  <c r="J7"/>
  <c r="I7"/>
  <c r="H7"/>
  <c r="G7"/>
  <c r="F7"/>
  <c r="D7"/>
  <c r="U6"/>
  <c r="S6" s="1"/>
  <c r="E6"/>
  <c r="C6" s="1"/>
  <c r="U36" i="13"/>
  <c r="S36" s="1"/>
  <c r="E36"/>
  <c r="C36" s="1"/>
  <c r="U35"/>
  <c r="S35" s="1"/>
  <c r="E35"/>
  <c r="C35" s="1"/>
  <c r="U34"/>
  <c r="S34" s="1"/>
  <c r="E34"/>
  <c r="C34" s="1"/>
  <c r="U33"/>
  <c r="S33" s="1"/>
  <c r="E33"/>
  <c r="C33" s="1"/>
  <c r="U32"/>
  <c r="S32" s="1"/>
  <c r="E32"/>
  <c r="C32" s="1"/>
  <c r="U31"/>
  <c r="S31" s="1"/>
  <c r="E31"/>
  <c r="C31" s="1"/>
  <c r="U30"/>
  <c r="S30" s="1"/>
  <c r="E30"/>
  <c r="C30" s="1"/>
  <c r="U29"/>
  <c r="S29" s="1"/>
  <c r="E29"/>
  <c r="C29" s="1"/>
  <c r="U28"/>
  <c r="S28" s="1"/>
  <c r="E28"/>
  <c r="C28" s="1"/>
  <c r="U27"/>
  <c r="S27" s="1"/>
  <c r="E27"/>
  <c r="C27" s="1"/>
  <c r="U26"/>
  <c r="S26" s="1"/>
  <c r="E26"/>
  <c r="C26" s="1"/>
  <c r="U25"/>
  <c r="S25" s="1"/>
  <c r="E25"/>
  <c r="C25" s="1"/>
  <c r="U24"/>
  <c r="S24" s="1"/>
  <c r="E24"/>
  <c r="C24" s="1"/>
  <c r="U23"/>
  <c r="S23" s="1"/>
  <c r="E23"/>
  <c r="C23" s="1"/>
  <c r="U22"/>
  <c r="S22" s="1"/>
  <c r="E22"/>
  <c r="C22" s="1"/>
  <c r="U21"/>
  <c r="S21" s="1"/>
  <c r="E21"/>
  <c r="C21" s="1"/>
  <c r="U20"/>
  <c r="S20" s="1"/>
  <c r="E20"/>
  <c r="C20" s="1"/>
  <c r="U19"/>
  <c r="S19" s="1"/>
  <c r="E19"/>
  <c r="C19" s="1"/>
  <c r="U18"/>
  <c r="S18" s="1"/>
  <c r="E18"/>
  <c r="C18" s="1"/>
  <c r="U17"/>
  <c r="S17" s="1"/>
  <c r="E17"/>
  <c r="C17" s="1"/>
  <c r="U16"/>
  <c r="S16" s="1"/>
  <c r="E16"/>
  <c r="C16" s="1"/>
  <c r="U15"/>
  <c r="S15" s="1"/>
  <c r="E15"/>
  <c r="C15" s="1"/>
  <c r="U14"/>
  <c r="S14" s="1"/>
  <c r="E14"/>
  <c r="C14" s="1"/>
  <c r="U13"/>
  <c r="S13" s="1"/>
  <c r="E13"/>
  <c r="C13" s="1"/>
  <c r="U12"/>
  <c r="S12" s="1"/>
  <c r="E12"/>
  <c r="C12" s="1"/>
  <c r="U11"/>
  <c r="S11" s="1"/>
  <c r="E11"/>
  <c r="C11" s="1"/>
  <c r="U10"/>
  <c r="S10" s="1"/>
  <c r="E10"/>
  <c r="C10" s="1"/>
  <c r="U9"/>
  <c r="S9" s="1"/>
  <c r="E9"/>
  <c r="C9" s="1"/>
  <c r="U8"/>
  <c r="S8" s="1"/>
  <c r="E8"/>
  <c r="C8" s="1"/>
  <c r="AH7"/>
  <c r="AG7"/>
  <c r="AF7"/>
  <c r="AE7"/>
  <c r="AD7"/>
  <c r="AC7"/>
  <c r="AB7"/>
  <c r="AA7"/>
  <c r="Z7"/>
  <c r="Y7"/>
  <c r="X7"/>
  <c r="W7"/>
  <c r="V7"/>
  <c r="T7"/>
  <c r="R7"/>
  <c r="Q7"/>
  <c r="P7"/>
  <c r="O7"/>
  <c r="N7"/>
  <c r="M7"/>
  <c r="L7"/>
  <c r="K7"/>
  <c r="J7"/>
  <c r="I7"/>
  <c r="H7"/>
  <c r="G7"/>
  <c r="F7"/>
  <c r="D7"/>
  <c r="U6"/>
  <c r="S6" s="1"/>
  <c r="E6"/>
  <c r="C6" s="1"/>
  <c r="U6" i="12"/>
  <c r="S6" s="1"/>
  <c r="E6"/>
  <c r="C6" s="1"/>
  <c r="AC7" i="11"/>
  <c r="AB7"/>
  <c r="AA7"/>
  <c r="Z7"/>
  <c r="Y7"/>
  <c r="X7"/>
  <c r="W7"/>
  <c r="R7"/>
  <c r="I7"/>
  <c r="H7"/>
  <c r="G7"/>
  <c r="F7"/>
  <c r="D7"/>
  <c r="U10"/>
  <c r="S10" s="1"/>
  <c r="E10"/>
  <c r="C10" s="1"/>
  <c r="U9"/>
  <c r="S9" s="1"/>
  <c r="E9"/>
  <c r="C9" s="1"/>
  <c r="U8"/>
  <c r="S8" s="1"/>
  <c r="E8"/>
  <c r="C8"/>
  <c r="AH7"/>
  <c r="AG7"/>
  <c r="AF7"/>
  <c r="AE7"/>
  <c r="AD7"/>
  <c r="T7"/>
  <c r="Q7"/>
  <c r="P7"/>
  <c r="O7"/>
  <c r="N7"/>
  <c r="M7"/>
  <c r="L7"/>
  <c r="K7"/>
  <c r="J7"/>
  <c r="U6"/>
  <c r="S6" s="1"/>
  <c r="E6"/>
  <c r="C6" s="1"/>
  <c r="Y7" i="10"/>
  <c r="AH7"/>
  <c r="AE7"/>
  <c r="O7"/>
  <c r="N7"/>
  <c r="K7"/>
  <c r="AG7"/>
  <c r="AF7"/>
  <c r="AD7"/>
  <c r="AC7"/>
  <c r="AB7"/>
  <c r="AA7"/>
  <c r="Z7"/>
  <c r="X7"/>
  <c r="Q7"/>
  <c r="M7"/>
  <c r="L7"/>
  <c r="J7"/>
  <c r="I7"/>
  <c r="H7"/>
  <c r="G7"/>
  <c r="U8"/>
  <c r="S8" s="1"/>
  <c r="E8"/>
  <c r="C8" s="1"/>
  <c r="T7"/>
  <c r="R7"/>
  <c r="P7"/>
  <c r="U6"/>
  <c r="S6" s="1"/>
  <c r="E6"/>
  <c r="C6" s="1"/>
  <c r="R7" i="9"/>
  <c r="AE7"/>
  <c r="Q7"/>
  <c r="K7"/>
  <c r="AD7"/>
  <c r="AC7"/>
  <c r="AB7"/>
  <c r="AA7"/>
  <c r="X7"/>
  <c r="W7"/>
  <c r="O7"/>
  <c r="J7"/>
  <c r="I7"/>
  <c r="H7"/>
  <c r="G7"/>
  <c r="AH7"/>
  <c r="N7"/>
  <c r="L7"/>
  <c r="AF7"/>
  <c r="Z7"/>
  <c r="U8"/>
  <c r="S8" s="1"/>
  <c r="E8"/>
  <c r="C8" s="1"/>
  <c r="AG7"/>
  <c r="Y7"/>
  <c r="P7"/>
  <c r="M7"/>
  <c r="U6"/>
  <c r="S6" s="1"/>
  <c r="E6"/>
  <c r="C6" s="1"/>
  <c r="U19" i="8"/>
  <c r="S19" s="1"/>
  <c r="E19"/>
  <c r="C19" s="1"/>
  <c r="U18"/>
  <c r="S18" s="1"/>
  <c r="E18"/>
  <c r="C18" s="1"/>
  <c r="U17"/>
  <c r="S17" s="1"/>
  <c r="E17"/>
  <c r="C17" s="1"/>
  <c r="U16"/>
  <c r="S16" s="1"/>
  <c r="E16"/>
  <c r="C16" s="1"/>
  <c r="U15"/>
  <c r="S15" s="1"/>
  <c r="E15"/>
  <c r="C15" s="1"/>
  <c r="U14"/>
  <c r="S14" s="1"/>
  <c r="E14"/>
  <c r="C14" s="1"/>
  <c r="U13"/>
  <c r="S13" s="1"/>
  <c r="E13"/>
  <c r="C13" s="1"/>
  <c r="U12"/>
  <c r="S12" s="1"/>
  <c r="E12"/>
  <c r="C12" s="1"/>
  <c r="U11"/>
  <c r="S11" s="1"/>
  <c r="E11"/>
  <c r="C11" s="1"/>
  <c r="U10"/>
  <c r="S10" s="1"/>
  <c r="E10"/>
  <c r="C10" s="1"/>
  <c r="U9"/>
  <c r="S9" s="1"/>
  <c r="E9"/>
  <c r="C9" s="1"/>
  <c r="U8"/>
  <c r="S8" s="1"/>
  <c r="E8"/>
  <c r="C8" s="1"/>
  <c r="AH7"/>
  <c r="AG7"/>
  <c r="AF7"/>
  <c r="AE7"/>
  <c r="AD7"/>
  <c r="AC7"/>
  <c r="AB7"/>
  <c r="AA7"/>
  <c r="Z7"/>
  <c r="Y7"/>
  <c r="X7"/>
  <c r="W7"/>
  <c r="V7"/>
  <c r="T7"/>
  <c r="R7"/>
  <c r="Q7"/>
  <c r="P7"/>
  <c r="O7"/>
  <c r="N7"/>
  <c r="M7"/>
  <c r="L7"/>
  <c r="K7"/>
  <c r="J7"/>
  <c r="I7"/>
  <c r="H7"/>
  <c r="G7"/>
  <c r="F7"/>
  <c r="D7"/>
  <c r="U6"/>
  <c r="S6" s="1"/>
  <c r="E6"/>
  <c r="C6" s="1"/>
  <c r="U27" i="7"/>
  <c r="S27" s="1"/>
  <c r="E27"/>
  <c r="C27" s="1"/>
  <c r="U26"/>
  <c r="S26" s="1"/>
  <c r="E26"/>
  <c r="C26" s="1"/>
  <c r="U25"/>
  <c r="S25" s="1"/>
  <c r="E25"/>
  <c r="C25" s="1"/>
  <c r="U24"/>
  <c r="S24" s="1"/>
  <c r="E24"/>
  <c r="C24" s="1"/>
  <c r="U23"/>
  <c r="S23" s="1"/>
  <c r="E23"/>
  <c r="C23" s="1"/>
  <c r="U22"/>
  <c r="S22" s="1"/>
  <c r="E22"/>
  <c r="C22" s="1"/>
  <c r="U21"/>
  <c r="S21" s="1"/>
  <c r="E21"/>
  <c r="C21" s="1"/>
  <c r="U20"/>
  <c r="S20" s="1"/>
  <c r="E20"/>
  <c r="C20" s="1"/>
  <c r="U19"/>
  <c r="S19" s="1"/>
  <c r="E19"/>
  <c r="C19" s="1"/>
  <c r="U18"/>
  <c r="S18" s="1"/>
  <c r="E18"/>
  <c r="C18" s="1"/>
  <c r="U17"/>
  <c r="S17" s="1"/>
  <c r="E17"/>
  <c r="C17" s="1"/>
  <c r="U16"/>
  <c r="S16" s="1"/>
  <c r="E16"/>
  <c r="C16" s="1"/>
  <c r="U15"/>
  <c r="S15" s="1"/>
  <c r="E15"/>
  <c r="C15" s="1"/>
  <c r="U14"/>
  <c r="S14" s="1"/>
  <c r="E14"/>
  <c r="C14" s="1"/>
  <c r="U13"/>
  <c r="S13" s="1"/>
  <c r="E13"/>
  <c r="C13" s="1"/>
  <c r="U12"/>
  <c r="S12" s="1"/>
  <c r="E12"/>
  <c r="C12" s="1"/>
  <c r="U11"/>
  <c r="S11" s="1"/>
  <c r="E11"/>
  <c r="C11"/>
  <c r="U10"/>
  <c r="S10" s="1"/>
  <c r="E10"/>
  <c r="C10" s="1"/>
  <c r="U9"/>
  <c r="S9" s="1"/>
  <c r="E9"/>
  <c r="C9" s="1"/>
  <c r="U8"/>
  <c r="S8" s="1"/>
  <c r="E8"/>
  <c r="C8" s="1"/>
  <c r="AH7"/>
  <c r="AG7"/>
  <c r="AF7"/>
  <c r="AE7"/>
  <c r="AD7"/>
  <c r="AC7"/>
  <c r="AB7"/>
  <c r="AA7"/>
  <c r="Z7"/>
  <c r="Y7"/>
  <c r="X7"/>
  <c r="W7"/>
  <c r="V7"/>
  <c r="T7"/>
  <c r="R7"/>
  <c r="Q7"/>
  <c r="P7"/>
  <c r="O7"/>
  <c r="N7"/>
  <c r="M7"/>
  <c r="L7"/>
  <c r="K7"/>
  <c r="J7"/>
  <c r="I7"/>
  <c r="H7"/>
  <c r="G7"/>
  <c r="F7"/>
  <c r="D7"/>
  <c r="U6"/>
  <c r="S6" s="1"/>
  <c r="E6"/>
  <c r="C6" s="1"/>
  <c r="U19" i="6"/>
  <c r="S19" s="1"/>
  <c r="E19"/>
  <c r="C19" s="1"/>
  <c r="U18"/>
  <c r="S18" s="1"/>
  <c r="E18"/>
  <c r="C18" s="1"/>
  <c r="U17"/>
  <c r="S17" s="1"/>
  <c r="E17"/>
  <c r="C17" s="1"/>
  <c r="U16"/>
  <c r="S16" s="1"/>
  <c r="E16"/>
  <c r="C16" s="1"/>
  <c r="U15"/>
  <c r="S15" s="1"/>
  <c r="E15"/>
  <c r="C15" s="1"/>
  <c r="U14"/>
  <c r="S14" s="1"/>
  <c r="E14"/>
  <c r="C14" s="1"/>
  <c r="U13"/>
  <c r="S13" s="1"/>
  <c r="E13"/>
  <c r="C13" s="1"/>
  <c r="U12"/>
  <c r="S12" s="1"/>
  <c r="E12"/>
  <c r="C12" s="1"/>
  <c r="U11"/>
  <c r="S11" s="1"/>
  <c r="E11"/>
  <c r="C11" s="1"/>
  <c r="U10"/>
  <c r="S10" s="1"/>
  <c r="E10"/>
  <c r="C10" s="1"/>
  <c r="U9"/>
  <c r="S9" s="1"/>
  <c r="E9"/>
  <c r="C9" s="1"/>
  <c r="U8"/>
  <c r="S8" s="1"/>
  <c r="E8"/>
  <c r="C8" s="1"/>
  <c r="AH7"/>
  <c r="AG7"/>
  <c r="AF7"/>
  <c r="AE7"/>
  <c r="AD7"/>
  <c r="AC7"/>
  <c r="AB7"/>
  <c r="AA7"/>
  <c r="Z7"/>
  <c r="Y7"/>
  <c r="X7"/>
  <c r="W7"/>
  <c r="V7"/>
  <c r="T7"/>
  <c r="R7"/>
  <c r="Q7"/>
  <c r="P7"/>
  <c r="O7"/>
  <c r="N7"/>
  <c r="M7"/>
  <c r="L7"/>
  <c r="K7"/>
  <c r="J7"/>
  <c r="I7"/>
  <c r="H7"/>
  <c r="G7"/>
  <c r="F7"/>
  <c r="D7"/>
  <c r="U6"/>
  <c r="S6" s="1"/>
  <c r="E6"/>
  <c r="C6" s="1"/>
  <c r="U36" i="5"/>
  <c r="S36" s="1"/>
  <c r="E36"/>
  <c r="C36" s="1"/>
  <c r="U35"/>
  <c r="S35" s="1"/>
  <c r="E35"/>
  <c r="C35" s="1"/>
  <c r="U34"/>
  <c r="S34" s="1"/>
  <c r="E34"/>
  <c r="C34" s="1"/>
  <c r="U33"/>
  <c r="S33" s="1"/>
  <c r="E33"/>
  <c r="C33" s="1"/>
  <c r="U32"/>
  <c r="S32" s="1"/>
  <c r="E32"/>
  <c r="C32" s="1"/>
  <c r="U31"/>
  <c r="S31" s="1"/>
  <c r="E31"/>
  <c r="C31" s="1"/>
  <c r="U30"/>
  <c r="S30" s="1"/>
  <c r="E30"/>
  <c r="C30" s="1"/>
  <c r="U29"/>
  <c r="S29" s="1"/>
  <c r="E29"/>
  <c r="C29" s="1"/>
  <c r="U28"/>
  <c r="S28" s="1"/>
  <c r="E28"/>
  <c r="C28" s="1"/>
  <c r="U27"/>
  <c r="S27" s="1"/>
  <c r="E27"/>
  <c r="C27" s="1"/>
  <c r="U26"/>
  <c r="S26" s="1"/>
  <c r="E26"/>
  <c r="C26" s="1"/>
  <c r="U25"/>
  <c r="S25" s="1"/>
  <c r="E25"/>
  <c r="C25" s="1"/>
  <c r="U24"/>
  <c r="S24" s="1"/>
  <c r="E24"/>
  <c r="C24" s="1"/>
  <c r="U23"/>
  <c r="S23" s="1"/>
  <c r="E23"/>
  <c r="C23" s="1"/>
  <c r="U22"/>
  <c r="S22" s="1"/>
  <c r="E22"/>
  <c r="C22" s="1"/>
  <c r="U21"/>
  <c r="S21" s="1"/>
  <c r="E21"/>
  <c r="C21" s="1"/>
  <c r="U20"/>
  <c r="S20" s="1"/>
  <c r="E20"/>
  <c r="C20" s="1"/>
  <c r="U19"/>
  <c r="S19" s="1"/>
  <c r="E19"/>
  <c r="C19" s="1"/>
  <c r="U18"/>
  <c r="S18" s="1"/>
  <c r="E18"/>
  <c r="C18" s="1"/>
  <c r="U17"/>
  <c r="S17" s="1"/>
  <c r="E17"/>
  <c r="C17" s="1"/>
  <c r="U16"/>
  <c r="S16" s="1"/>
  <c r="E16"/>
  <c r="C16" s="1"/>
  <c r="U15"/>
  <c r="S15" s="1"/>
  <c r="E15"/>
  <c r="C15" s="1"/>
  <c r="U14"/>
  <c r="S14" s="1"/>
  <c r="E14"/>
  <c r="C14" s="1"/>
  <c r="U13"/>
  <c r="S13" s="1"/>
  <c r="E13"/>
  <c r="C13" s="1"/>
  <c r="U12"/>
  <c r="S12" s="1"/>
  <c r="E12"/>
  <c r="C12" s="1"/>
  <c r="U11"/>
  <c r="S11" s="1"/>
  <c r="E11"/>
  <c r="C11" s="1"/>
  <c r="U10"/>
  <c r="S10" s="1"/>
  <c r="E10"/>
  <c r="C10" s="1"/>
  <c r="U9"/>
  <c r="S9" s="1"/>
  <c r="E9"/>
  <c r="C9" s="1"/>
  <c r="U8"/>
  <c r="S8" s="1"/>
  <c r="E8"/>
  <c r="C8" s="1"/>
  <c r="AH7"/>
  <c r="AG7"/>
  <c r="AF7"/>
  <c r="AE7"/>
  <c r="AD7"/>
  <c r="AC7"/>
  <c r="AB7"/>
  <c r="AA7"/>
  <c r="Z7"/>
  <c r="Y7"/>
  <c r="X7"/>
  <c r="W7"/>
  <c r="V7"/>
  <c r="T7"/>
  <c r="R7"/>
  <c r="Q7"/>
  <c r="P7"/>
  <c r="O7"/>
  <c r="N7"/>
  <c r="M7"/>
  <c r="L7"/>
  <c r="K7"/>
  <c r="J7"/>
  <c r="I7"/>
  <c r="H7"/>
  <c r="G7"/>
  <c r="F7"/>
  <c r="D7"/>
  <c r="U6"/>
  <c r="S6" s="1"/>
  <c r="E6"/>
  <c r="C6" s="1"/>
  <c r="E8" i="26" l="1"/>
  <c r="C8" s="1"/>
  <c r="U7" i="27"/>
  <c r="S7" s="1"/>
  <c r="E7"/>
  <c r="C7" s="1"/>
  <c r="U8" i="26"/>
  <c r="S8" s="1"/>
  <c r="U7" i="25"/>
  <c r="E7"/>
  <c r="C7" s="1"/>
  <c r="S7"/>
  <c r="U7" i="22"/>
  <c r="S7" s="1"/>
  <c r="E7"/>
  <c r="C7" s="1"/>
  <c r="E7" i="21"/>
  <c r="C7" s="1"/>
  <c r="U7"/>
  <c r="S7" s="1"/>
  <c r="U7" i="20"/>
  <c r="S7" s="1"/>
  <c r="E7"/>
  <c r="C7" s="1"/>
  <c r="U7" i="19"/>
  <c r="S7" s="1"/>
  <c r="E7"/>
  <c r="C7" s="1"/>
  <c r="E7" i="15"/>
  <c r="C7" s="1"/>
  <c r="U7"/>
  <c r="S7" s="1"/>
  <c r="U7" i="14"/>
  <c r="S7" s="1"/>
  <c r="E7"/>
  <c r="C7" s="1"/>
  <c r="U7" i="13"/>
  <c r="S7" s="1"/>
  <c r="E7"/>
  <c r="C7" s="1"/>
  <c r="E7" i="11"/>
  <c r="C7" s="1"/>
  <c r="V7"/>
  <c r="F7" i="10"/>
  <c r="D7"/>
  <c r="W7"/>
  <c r="V7"/>
  <c r="U7" i="8"/>
  <c r="S7" s="1"/>
  <c r="E7"/>
  <c r="C7" s="1"/>
  <c r="U7" i="7"/>
  <c r="S7" s="1"/>
  <c r="E7"/>
  <c r="C7" s="1"/>
  <c r="E7" i="6"/>
  <c r="C7" s="1"/>
  <c r="U7"/>
  <c r="S7" s="1"/>
  <c r="E7" i="5"/>
  <c r="C7" s="1"/>
  <c r="S7"/>
  <c r="U7"/>
  <c r="U7" i="11" l="1"/>
  <c r="S7" s="1"/>
  <c r="E7" i="10"/>
  <c r="C7" s="1"/>
  <c r="U7"/>
  <c r="S7" s="1"/>
  <c r="F7" i="9"/>
  <c r="D7"/>
  <c r="E7" l="1"/>
  <c r="C7" s="1"/>
  <c r="T7"/>
  <c r="V7"/>
  <c r="U7" l="1"/>
  <c r="S7" s="1"/>
</calcChain>
</file>

<file path=xl/sharedStrings.xml><?xml version="1.0" encoding="utf-8"?>
<sst xmlns="http://schemas.openxmlformats.org/spreadsheetml/2006/main" count="1162" uniqueCount="217">
  <si>
    <t>Основной персонал</t>
  </si>
  <si>
    <t>Административно-управленческий персонал</t>
  </si>
  <si>
    <t>Всего</t>
  </si>
  <si>
    <t>№ п/п</t>
  </si>
  <si>
    <t>Автономное учреждение Республики Алтай "Алтайский региональный институт экологии"</t>
  </si>
  <si>
    <t xml:space="preserve">Автономное учреждение Республики Алтай "Чемал лес"
</t>
  </si>
  <si>
    <t>Автономное учреждение Республики Алтай "Алтайская база авиационной охраны лесов "Авиалесоохрана"</t>
  </si>
  <si>
    <t>Автономное учреждение Республики Алтай "Иогач лес"</t>
  </si>
  <si>
    <t>Автономное учреждение Республики Алтай "Каракокша лес"</t>
  </si>
  <si>
    <t>Автономное учреждение Республики Алтай "Кош-Агач лес"</t>
  </si>
  <si>
    <t xml:space="preserve"> Автономное учреждение Республики Алтай "Онгудай лес"</t>
  </si>
  <si>
    <t xml:space="preserve"> Автономное учреждение Республики Алтай "Турочак лес"</t>
  </si>
  <si>
    <t>Автономное учреждение Республики Алтай "Улаган лес"</t>
  </si>
  <si>
    <t xml:space="preserve"> Автономное учреждение Республики Алтай "Усть-Кан лес"</t>
  </si>
  <si>
    <t>Автономное учреждение Республики Алтай "Усть-Кокса лес"</t>
  </si>
  <si>
    <t>Автономное учреждение Республики Алтай "Шебалино лес"</t>
  </si>
  <si>
    <t>Автономное учреждение Республики Алтай "Байгол лес"</t>
  </si>
  <si>
    <t xml:space="preserve"> Казенное учреждение Республики Алтай "Чойское лесничество"</t>
  </si>
  <si>
    <t>Казенное учреждение Республики Алтай "Турочакское лесничество"</t>
  </si>
  <si>
    <t xml:space="preserve"> Казенное учреждение Республики Алтай "Майминское лесничество"</t>
  </si>
  <si>
    <t>Казенное учреждение Республики Алтай "Чемальское лесничество"</t>
  </si>
  <si>
    <t xml:space="preserve"> Казенное учреждение Республики Алтай "Шебалинское лесничество"</t>
  </si>
  <si>
    <t xml:space="preserve"> Казенное учреждение Республики Алтай "Онгудайское лесничество"</t>
  </si>
  <si>
    <t>Казенное учреждение Республики Алтай "Усть-Канское лесничество"</t>
  </si>
  <si>
    <t xml:space="preserve"> Казенное учреждение Республики Алтай "Усть-Коксинское лесничество"</t>
  </si>
  <si>
    <t xml:space="preserve"> Казенное учреждение Республики Алтай "Улаганское лесничество"</t>
  </si>
  <si>
    <t>Казенное учреждение Республики Алтай "Кош-Агачское лесничество"</t>
  </si>
  <si>
    <t>Казенное учреждение Республики Алтай "Центр по обеспечению деятельности Министерства образования и науки Республики Алтай и подведомственных ему учреждений"</t>
  </si>
  <si>
    <t>Бюджетное учреждение дополнительного профессионального образования Республики Алтай "Учебно-методический центр по гражданской обороне, чрезвычайным ситуациям и пожарной безопасности в Республике Алтай"</t>
  </si>
  <si>
    <t>Автономное учреждение дополнительного образования Республики Алтай "Республиканский Центр туризма, отдыха и оздоровления"</t>
  </si>
  <si>
    <t>Автономное учреждение дополнительного образования Республики Алтай "Республиканский центр дополнительного образования"</t>
  </si>
  <si>
    <t>Автономное учреждение дополнительного образования Республики Алтай "Детско-юношеская конноспортивная школа имени А.И.Ялбакова"</t>
  </si>
  <si>
    <t>Автономное профессиональное образовательное учреждение Республики Алтай "Майминский сельскохозяйственный техникум"</t>
  </si>
  <si>
    <t>Автономное профессиональное образовательное учреждение Республики Алтай "Усть-Коксинский техникум отраслевых технологий"</t>
  </si>
  <si>
    <t>Бюджетное профессиональное образовательное учреждение Республики Алтай "Горно-Алтайский государственный политехнический колледж имени М.З.Гнездилова"</t>
  </si>
  <si>
    <t>Бюджетное профессиональное образовательное учреждение Республики Алтай "Горно-Алтайский педагогический колледж"</t>
  </si>
  <si>
    <t>Бюджетное научное учреждение Республики Алтай "Научно-исследовательский институт алтаистики им. С.С.Суразакова"</t>
  </si>
  <si>
    <t>Бюджетное учреждение дополнительного образования Республики Алтай "Республиканская специализированная детско-юношеская спортивная школа"</t>
  </si>
  <si>
    <t>Бюджетное образовательное учреждение Республики Алтай для детей, нуждающихся в психолого-педагогической и медико-социальной помощи "Центр психолого-медико-социального сопровождения"</t>
  </si>
  <si>
    <t>Бюджетное учреждение дополнительного профессионального образования Республики Алтай "Институт повышения квалификации и профессиональной переподготовки работников образования Республики Алтай"</t>
  </si>
  <si>
    <t xml:space="preserve"> Бюджетное общеобразовательное учреждение Республики Алтай "Республиканский классический лицей"</t>
  </si>
  <si>
    <t xml:space="preserve"> Бюджетное общеобразовательное учреждение Республики Алтай "Республиканская гимназия имени В.К.Плакаса"</t>
  </si>
  <si>
    <t>Казенное общеобразовательное учреждение Республики Алтай "Коррекционная школа-интернат"</t>
  </si>
  <si>
    <t>Казенное общеобразовательное учреждение Республики Алтай "Вечерняя (сменная) общеобразовательная школа"</t>
  </si>
  <si>
    <t>Казенное общеобразовательное учреждение Республики Алтай "Школа-интернат для детей-сирот и детей, оставшихся без попечения родителей, им. Г.К.Жукова"</t>
  </si>
  <si>
    <t>Казенное общеобразовательное учреждение Республики Алтай "Специальная (коррекционная) общеобразовательная школа-интернат для детей с нарушением слуха"</t>
  </si>
  <si>
    <t>Бюджетное учреждение Республики Алтай "Республиканский центр оценки качества образования"</t>
  </si>
  <si>
    <t>Казенное учреждение Республики Алтай "Управление по обеспечению деятельности подведомственных государственных учреждений в области культуры"</t>
  </si>
  <si>
    <t xml:space="preserve"> Бюджетное учреждение Республики Алтай "Республиканский центр народного творчества"</t>
  </si>
  <si>
    <t>Бюджетное учреждение Республики Алтай "Республиканская детская библиотека"</t>
  </si>
  <si>
    <t>Бюджетное учреждение Республики Алтай "Национальный музей имени А.В.Анохина"</t>
  </si>
  <si>
    <t>Бюджетное учреждение Республики Алтай "Национальный драматический театр имени П.В.Кучияк"</t>
  </si>
  <si>
    <t>Бюджетное учреждение Республики Алтай "Национальная библиотека имени М.В.Чевалкова"</t>
  </si>
  <si>
    <t>Бюджетное профессиональное образовательное учреждение Республики Алтай "Колледж культуры и искусства имени Г.И.Чорос-Гуркина"</t>
  </si>
  <si>
    <t>Бюджетное учреждение Республики Алтай "Государственный оркестр Главы Республики Алтай"</t>
  </si>
  <si>
    <t>Автономное учреждение Республики Алтай "Дирекция Центра искусств"</t>
  </si>
  <si>
    <t>Автономное учреждение Республики Алтай "Государственный национальный театр танца и песни "Алтам"</t>
  </si>
  <si>
    <t>Автономное учреждение Республики Алтай "Государственная филармония"</t>
  </si>
  <si>
    <t>Автономное учреждение Республики Алтай "Агентство по культурно-историческому наследию Республики Алтай"</t>
  </si>
  <si>
    <t>Казенное учреждение Республики Алтай "Управление по обеспечению деятельности Министерства здравоохранения Республики Алтай и подведомственных ему учреждений"</t>
  </si>
  <si>
    <t>Бюджетное учреждение здравоохранения Республики Алтай "Акташская больница"</t>
  </si>
  <si>
    <t xml:space="preserve"> Бюджетное учреждение здравоохранения Республики Алтай "Кош-Агачская районная больница"</t>
  </si>
  <si>
    <t xml:space="preserve"> Бюджетное учреждение здравоохранения Республики Алтай "Улаганская районная больница"</t>
  </si>
  <si>
    <t>Бюджетное учреждение здравоохранения Республики Алтай "Усть-Коксинская районная больница"</t>
  </si>
  <si>
    <t>Бюджетное учреждение здравоохранения Республики Алтай "Усть-Канская районная больница"</t>
  </si>
  <si>
    <t>Бюджетное учреждение здравоохранения Республики Алтай "Онгудайская районная больница"</t>
  </si>
  <si>
    <t>Бюджетное учреждение здравоохранения Республики Алтай "Шебалинская районная больница"</t>
  </si>
  <si>
    <t>Бюджетное учреждение здравоохранения Республики Алтай "Чемальская районная больница"</t>
  </si>
  <si>
    <t xml:space="preserve"> Бюджетное учреждение здравоохранения Республики Алтай "Турочакская районная больница"</t>
  </si>
  <si>
    <t xml:space="preserve"> Бюджетное учреждение здравоохранения Республики Алтай "Чойская районная больница"</t>
  </si>
  <si>
    <t>Бюджетное учреждение здравоохранения Республики Алтай "Майминская районная больница"</t>
  </si>
  <si>
    <t>Автономное учреждение здравоохранения Республики Алтай "Стоматологическая поликлиника N 2"</t>
  </si>
  <si>
    <t xml:space="preserve"> Автономное учреждение здравоохранения Республики Алтай "Центр лечебного и профилактического питания"</t>
  </si>
  <si>
    <t xml:space="preserve"> Автономное учреждение Республики Алтай "Автобаза "Медавтотранс"</t>
  </si>
  <si>
    <t>Бюджетное профессиональное образовательное учреждение Республики Алтай "Медицинский колледж"</t>
  </si>
  <si>
    <t>Бюджетное учреждение здравоохранения Республики Алтай "Специализированный дом ребенка для детей с органическим поражением центральной нервной системы с нарушением психики"</t>
  </si>
  <si>
    <t>Бюджетное учреждение здравоохранения Республики Алтай "Станция переливания крови"</t>
  </si>
  <si>
    <t>Бюджетное учреждение здравоохранения Республики Алтай "Бюро судебно-медицинской экспертизы"</t>
  </si>
  <si>
    <t xml:space="preserve"> Автономное учреждение здравоохранения Республики Алтай "Республиканская стоматологическая поликлиника"</t>
  </si>
  <si>
    <t>Бюджетное учреждение здравоохранения Республики Алтай "Медицинский информационно-аналитический центр"</t>
  </si>
  <si>
    <t>Бюджетное учреждение здравоохранения Республики Алтай "Центр по профилактике и борьбе со СПИД"</t>
  </si>
  <si>
    <t>Бюджетное учреждение здравоохранения Республики Алтай "Центр медицины катастроф"</t>
  </si>
  <si>
    <t>Бюджетное учреждение здравоохранения Республики Алтай "Противотуберкулезный диспансер"</t>
  </si>
  <si>
    <t>Бюджетное учреждение здравоохранения Республики Алтай "Кожно-венерологический диспансер"</t>
  </si>
  <si>
    <t>Бюджетное учреждение здравоохранения Республики Алтай "Врачебно-физкультурный диспансер"</t>
  </si>
  <si>
    <t>Бюджетное учреждение здравоохранения Республики Алтай "Перинатальный центр"</t>
  </si>
  <si>
    <t>Бюджетное учреждение здравоохранения Республики Алтай "Психиатрическая больница"</t>
  </si>
  <si>
    <t>Бюджетное учреждение здравоохранения Республики Алтай "Республиканская больница"</t>
  </si>
  <si>
    <t>Казенное учреждение Республики Алтай "Управление по обеспечению деятельности Государственного Собрания - Эл Курултай Республики Алтай"</t>
  </si>
  <si>
    <t>Автономное учреждение Республики Алтай "Литературно-издательский Дом "Алтын-Туу"</t>
  </si>
  <si>
    <t>Автономное учреждение Республики Алтай "Редакция газеты "Алтайдын Чолмоны"</t>
  </si>
  <si>
    <t>Автономное учреждение Республики Алтай "Редакция газеты "Звезда Алтая"</t>
  </si>
  <si>
    <t>Казенное учреждение Республики Алтай "Управление делами Правительства Республики Алтай"</t>
  </si>
  <si>
    <t>Бюджетное учреждение Республики Алтай "Дирекция особо охраняемых природных территорий Республики Алтай"</t>
  </si>
  <si>
    <t>Казенное учреждение Республики Алтай "Республиканское управление автомобильных дорог общего пользования "Горно-Алтайавтодор"</t>
  </si>
  <si>
    <t xml:space="preserve"> Автономное учреждение Республики Алтай "Государственная экспертиза Республики Алтай"</t>
  </si>
  <si>
    <t>Казенное учреждение Республики Алтай "Управление капитального строительства Республики Алтай"</t>
  </si>
  <si>
    <t>Бюджетное учреждение Республики Алтай "Республиканский психоневрологический интернат"</t>
  </si>
  <si>
    <t>Автономное учреждение Республики Алтай "Республиканский Дом-интернат для престарелых и инвалидов N 2"</t>
  </si>
  <si>
    <t>Бюджетное учреждение Республики Алтай "Республиканский Дом-интернат для престарелых и инвалидов N 3"</t>
  </si>
  <si>
    <t>Бюджетное учреждение Республики Алтай "Республиканский реабилитационный центр для детей и подростков с ограниченными возможностями"</t>
  </si>
  <si>
    <t>Автономное учреждение Республики Алтай "Комплексный центр социального обслуживания населения"</t>
  </si>
  <si>
    <t>Автономное учреждение Республики Алтай "Дом-интернат для престарелых и инвалидов N 4"</t>
  </si>
  <si>
    <t xml:space="preserve"> Бюджетное учреждение Республики Алтай "Управление социальной поддержки населения города Горно-Алтайска"</t>
  </si>
  <si>
    <t>Бюджетное учреждение Республики Алтай "Управление социальной поддержки населения Майминского района"</t>
  </si>
  <si>
    <t xml:space="preserve"> Бюджетное учреждение Республики Алтай "Управление социальной поддержки населения Турочакского района"</t>
  </si>
  <si>
    <t>Бюджетное учреждение Республики Алтай "Управление социальной поддержки населения Чойского района"</t>
  </si>
  <si>
    <t>Бюджетное учреждение Республики Алтай "Управление социальной поддержки населения Чемальского района"</t>
  </si>
  <si>
    <t>Бюджетное учреждение Республики Алтай "Управление социальной поддержки населения Шебалинского района"</t>
  </si>
  <si>
    <t>Бюджетное учреждение Республики Алтай "Управление социальной поддержки населения Онгудайского района"</t>
  </si>
  <si>
    <t>Бюджетное учреждение Республики Алтай "Управление социальной поддержки населения Усть-Коксинского района"</t>
  </si>
  <si>
    <t>Бюджетное учреждение Республики Алтай "Управление социальной поддержки населения Усть-Канского района"</t>
  </si>
  <si>
    <t xml:space="preserve"> Бюджетное учреждение Республики Алтай "Управление социальной поддержки населения Улаганского района"</t>
  </si>
  <si>
    <t>Бюджетное учреждение Республики Алтай "Управление социальной поддержки населения Кош-Агачского района"</t>
  </si>
  <si>
    <t>Казенное учреждение Республики Алтай "Центр занятости населения города Горно-Алтайска"</t>
  </si>
  <si>
    <t>Казенное учреждение Республики Алтай "Центр занятости населения Майминского района"</t>
  </si>
  <si>
    <t>Казенное учреждение Республики Алтай "Центр занятости населения Турочакского района"</t>
  </si>
  <si>
    <t>Казенное учреждение Республики Алтай "Центр занятости населения Чойского района"</t>
  </si>
  <si>
    <t>Казенное учреждение Республики Алтай "Центр занятости населения Чемальского района"</t>
  </si>
  <si>
    <t>Казенное учреждение Республики Алтай "Центр занятости населения Онгудайского района"</t>
  </si>
  <si>
    <t>Казенное учреждение Республики Алтай "Центр занятости населения Шебалинского района"</t>
  </si>
  <si>
    <t>Казенное учреждение Республики Алтай "Центр занятости населения Усть-Канского района"</t>
  </si>
  <si>
    <t>Казенное учреждение Республики Алтай "Центр занятости населения Усть-Коксинского района"</t>
  </si>
  <si>
    <t xml:space="preserve"> Казенное учреждение Республики Алтай "Центр занятости населения Кош-Агачского района"</t>
  </si>
  <si>
    <t xml:space="preserve"> Казенное учреждение Республики Алтай "Центр занятости населения Улаганского района"</t>
  </si>
  <si>
    <t>Автономное учреждение Республики Алтай "Центр оказания услуг в сфере социального обслуживания и занятости населения Республики Алтай"</t>
  </si>
  <si>
    <t>Бюджетное учреждение Республики Алтай "Агентство сопровождения инвестиционных проектов в муниципальных образованиях в Республике Алтай"</t>
  </si>
  <si>
    <t xml:space="preserve"> Государственное бюджетное учреждение Республики Алтай "Центр развития туризма и предпринимательства Республики Алтай"</t>
  </si>
  <si>
    <t>Автономное учреждение Республики Алтай "Многофункциональный центр обеспечения предоставления государственных и муниципальных услуг"</t>
  </si>
  <si>
    <t>Бюджетное учреждение Республики Алтай по эксплуатации радиорелейной линии связи "Эл Телком"</t>
  </si>
  <si>
    <t xml:space="preserve"> Казенное учреждение Республики Алтай "Управление по обеспечению мероприятий в области гражданской обороны, чрезвычайных ситуаций и пожарной безопасности в Республике Алтай"</t>
  </si>
  <si>
    <t>Бюджетное учреждение Республики Алтай "Жемчужина Алтая"</t>
  </si>
  <si>
    <t>Бюджетное учреждение Республики Алтай "Центр автоматизации бюджетного процесса"</t>
  </si>
  <si>
    <t xml:space="preserve"> Бюджетное учреждение Республики Алтай "Специализированный центр содействия развитию агропромышленного комплекса Республики Алтай"</t>
  </si>
  <si>
    <t>Бюджетное учреждение Республики Алтай "Республиканская ветеринарная лаборатория"</t>
  </si>
  <si>
    <t>Бюджетное учреждение Республики Алтай "Республиканская станция по борьбе с болезнями животных"</t>
  </si>
  <si>
    <t>Бюджетное учреждение Республики Алтай "Майминская районная станция по борьбе с болезнями животных"</t>
  </si>
  <si>
    <t>Бюджетное учреждение Республики Алтай "Онгудайская районная станция по борьбе с болезнями животных"</t>
  </si>
  <si>
    <t>Бюджетное учреждение Республики Алтай "Кош-Агачская районная станция по борьбе с болезнями животных"</t>
  </si>
  <si>
    <t>Бюджетное учреждение Республики Алтай "Турочакская районная станция по борьбе с болезнями животных"</t>
  </si>
  <si>
    <t>Бюджетное учреждение Республики Алтай "Улаганская районная станция по борьбе с болезнями животных"</t>
  </si>
  <si>
    <t xml:space="preserve"> Бюджетное учреждение Республики Алтай "Усть-Канская районная станция по борьбе с болезнями животных"</t>
  </si>
  <si>
    <t>Бюджетное учреждение Республики Алтай "Усть-Коксинская районная станция по борьбе с болезнями животных"</t>
  </si>
  <si>
    <t>Бюджетное учреждение Республики Алтай "Чемальская районная станция по борьбе с болезнями животных"</t>
  </si>
  <si>
    <t>Бюджетное учреждение Республики Алтай "Чойская районная станция по борьбе с болезнями животных"</t>
  </si>
  <si>
    <t xml:space="preserve"> Бюджетное учреждение Республики Алтай "Шебалинская районная станция по борьбе с болезнями животных"</t>
  </si>
  <si>
    <t>Казенное учреждение Республики Алтай "Государственный архив социально-правовой документации Республики Алтай"</t>
  </si>
  <si>
    <t>Автономное учреждение Республики Алтай "Дом Дружбы Народов"</t>
  </si>
  <si>
    <t>Бюджетное учреждение дополнительного образования Республики Алтай "Специализированная детско-юношеская школа олимпийского резерва"</t>
  </si>
  <si>
    <t>Бюджетное учреждение дополнительного образования Республики Алтай "Детско-юношеская спортивно адаптивная школа"</t>
  </si>
  <si>
    <t>Автономное учреждение Республики Алтай "Школа высшего спортивного мастерства - Центр спортивной подготовки сборных команд Республики Алтай"</t>
  </si>
  <si>
    <t xml:space="preserve"> Казенное учреждение Республики Алтай "Управление по обеспечению деятельности Комитета по молодежной политике, физической культуре и спорту Республики Алтай и подведомственных ему государственных учреждений Республики Алтай"</t>
  </si>
  <si>
    <t>Бюджетное учреждение Республики Алтай "Центр молодежной политики, военно-патриотического воспитания и допризывной подготовки граждан в Республике Алтай"</t>
  </si>
  <si>
    <t>Автономное учреждение дополнительного образования Республики Алтай "Специализированная детско-юношеская школа по зимним видам спорта"</t>
  </si>
  <si>
    <t>Автономное учреждение Республики Алтай "Спортивно-оздоровительный комплекс "Атлант"</t>
  </si>
  <si>
    <t>Казенное учреждение Республики Алтай "Центр обеспечения деятельности мировых судей"</t>
  </si>
  <si>
    <t>кадровая служба</t>
  </si>
  <si>
    <t>юристы</t>
  </si>
  <si>
    <t>бухгалтеры</t>
  </si>
  <si>
    <t xml:space="preserve"> Правительство Республики Алтай (Учредитель)
</t>
  </si>
  <si>
    <t xml:space="preserve">Государственное Собрание - Эл Курултай Республики Алтай (Учредитель)
</t>
  </si>
  <si>
    <t>Министерство здравоохранения Республики Алтай (Учредитель)</t>
  </si>
  <si>
    <t>экономисты</t>
  </si>
  <si>
    <t>спец. по закупкам</t>
  </si>
  <si>
    <t>Министерство здравоохранения Республики Алтай (ОГВ РА)</t>
  </si>
  <si>
    <t>Государственное Собрание - Эл Курултай Республики Алтай (ОГВ РА)</t>
  </si>
  <si>
    <t xml:space="preserve"> Правительство Республики Алтай (ОГВ РА)</t>
  </si>
  <si>
    <t>Министерство культуры Республики Алтай (ОГВ РА)</t>
  </si>
  <si>
    <t>Министерство культуры Республики Алтай (Учредитель)</t>
  </si>
  <si>
    <t xml:space="preserve"> Министерство образования и науки Республики Алтай (ОГВ РА)</t>
  </si>
  <si>
    <t xml:space="preserve"> Министерство образования и науки Республики Алтай (Учредитель)</t>
  </si>
  <si>
    <t xml:space="preserve"> Министерство природных ресурсов, экологии и
имущественных отношений Республики Алтай (ОГВ РА)</t>
  </si>
  <si>
    <t xml:space="preserve"> Министерство природных ресурсов, экологии и
имущественных отношений Республики Алтай (Учредитель)</t>
  </si>
  <si>
    <t>Министерство регионального развития Республики Алтай (ОГВ РА)</t>
  </si>
  <si>
    <t>Министерство регионального развития Республики Алтай (Учредитель)</t>
  </si>
  <si>
    <t>Министерство сельского хозяйства Республики Алтай (ОГВ РА)</t>
  </si>
  <si>
    <t>Министерство труда, социального развития и занятости
населения Республики Алтай (ОГВ РА)</t>
  </si>
  <si>
    <t>Министерство сельского хозяйства Республики Алтай (Учредитель)</t>
  </si>
  <si>
    <t>Министерство труда, социального развития и занятости
населения Республики Алтай (Учредитель)</t>
  </si>
  <si>
    <t xml:space="preserve"> Министерство финансов Республики Алтай (ОГВ РА)</t>
  </si>
  <si>
    <t xml:space="preserve"> Министерство финансов Республики Алтай (Учредитель)</t>
  </si>
  <si>
    <t>Министерство экономического развития и туризма Республики Алтай (ОГВ РА)</t>
  </si>
  <si>
    <t>Министерство экономического развития и туризма Республики Алтай (Учредитель)</t>
  </si>
  <si>
    <t>Комитет ветеринарии с Госветинспекцией
Республики Алтай (ОГВ РА)</t>
  </si>
  <si>
    <t>Комитет ветеринарии с Госветинспекцией
Республики Алтай (Учредитель)</t>
  </si>
  <si>
    <t>Комитет по делам записи актов гражданского состояния и архивов Республики Алтай (ОГВ РА)</t>
  </si>
  <si>
    <t>Комитет по делам записи актов гражданского состояния и архивов Республики Алтай (Учредитель)</t>
  </si>
  <si>
    <t>Комитет по национальной политике
и связям с общественностью Республики Алтай (ОГВ РА)</t>
  </si>
  <si>
    <t>Комитет по молодежной политике, физической
культуре и спорту Республики Алтай (ОГВ РА)</t>
  </si>
  <si>
    <t>Комитет по национальной политике
и связям с общественностью Республики Алтай (Учредитель)</t>
  </si>
  <si>
    <t>Комитет по молодежной политике, физической
культуре и спорту Республики Алтай (Учредитель)</t>
  </si>
  <si>
    <t>Комитет по обеспечению деятельности
мировых судей Республики Алтай (Учредитель)</t>
  </si>
  <si>
    <t>Комитет по обеспечению деятельности
мировых судей Республики Алтай (ОГВ РА)</t>
  </si>
  <si>
    <t>Государственная жилищная инспекция Республики Алтай</t>
  </si>
  <si>
    <t>Контрольно-счетная палата Республики Алтай</t>
  </si>
  <si>
    <t>Комитет по тарифам Республики Алтай</t>
  </si>
  <si>
    <t>Избирательная комиссия Республики Алтай</t>
  </si>
  <si>
    <t>Аппарат Уполномоченного по правам человека в Республике Алтай</t>
  </si>
  <si>
    <t>Комитет по охране, использованию и воспроизводству объектов животного мира Республики Алтай</t>
  </si>
  <si>
    <t>Аппарат Уполномоченного по защите прав предпринимателей в Республике Алтай</t>
  </si>
  <si>
    <t>Инспекция по государственной охране объектов культурного наследия Республики Алтай</t>
  </si>
  <si>
    <t>прочие</t>
  </si>
  <si>
    <t>водители</t>
  </si>
  <si>
    <t>уборщицы</t>
  </si>
  <si>
    <t>сторожа</t>
  </si>
  <si>
    <t>Административно-управленческий и вспомогательный персонал</t>
  </si>
  <si>
    <r>
      <t xml:space="preserve">Количество обслуживаемых ОГВ, ГУ, ед. 
</t>
    </r>
    <r>
      <rPr>
        <b/>
        <i/>
        <u/>
        <sz val="10"/>
        <rFont val="Calibri"/>
        <family val="2"/>
        <charset val="204"/>
        <scheme val="minor"/>
      </rPr>
      <t>(только для  ГУ, осуществляющих централизованное обслуживание)</t>
    </r>
  </si>
  <si>
    <t>Наименование органа государственной власти Республики Алтай, государственного учреждения Республики Алтай</t>
  </si>
  <si>
    <t>АНАЛИЗ ШТАТНОЙ ЧИСЛЕННОСТИ И РАСХОДОВ НА ОПЛАТУ ТРУДА ПО ГРУППАМ ПЕРСОНАЛА</t>
  </si>
  <si>
    <t>повара</t>
  </si>
  <si>
    <t>кухонные рабочие</t>
  </si>
  <si>
    <t>вахтеры</t>
  </si>
  <si>
    <t>Всего АУП и вспом. персонал</t>
  </si>
  <si>
    <r>
      <t>Штатная численность</t>
    </r>
    <r>
      <rPr>
        <b/>
        <sz val="12"/>
        <color rgb="FFFF0000"/>
        <rFont val="Calibri"/>
        <family val="2"/>
        <charset val="204"/>
        <scheme val="minor"/>
      </rPr>
      <t xml:space="preserve"> </t>
    </r>
    <r>
      <rPr>
        <b/>
        <u/>
        <sz val="12"/>
        <color rgb="FFFF0000"/>
        <rFont val="Calibri"/>
        <family val="2"/>
        <charset val="204"/>
        <scheme val="minor"/>
      </rPr>
      <t>(в соответствии с установленной Правительством РА предельной штатной численностью</t>
    </r>
    <r>
      <rPr>
        <b/>
        <sz val="12"/>
        <rFont val="Calibri"/>
        <family val="2"/>
        <charset val="204"/>
        <scheme val="minor"/>
      </rPr>
      <t>), ед.</t>
    </r>
  </si>
  <si>
    <t>Коллеги! Обратите внимание: СТРОКИ И ГРАФЫ НЕ УДАЛЯТЬ И НЕ ДОБАВЛЯТЬ! ЯЧЕЙКИ ОКРАШЕННЫЕ ФОНОМ НЕ ЗАПОЛНЯТЬ!</t>
  </si>
  <si>
    <r>
      <t xml:space="preserve">Расходы на содержание по состоянию </t>
    </r>
    <r>
      <rPr>
        <b/>
        <u/>
        <sz val="12"/>
        <color rgb="FFFF0000"/>
        <rFont val="Calibri"/>
        <family val="2"/>
        <charset val="204"/>
        <scheme val="minor"/>
      </rPr>
      <t>на 01.04.2018г., тыс.руб. 
(с 1 знаком после запятой,), за счет средств республиканского бюджета</t>
    </r>
  </si>
  <si>
    <r>
      <t xml:space="preserve">Расходы на оплату труда с начислениями по состоянию 
</t>
    </r>
    <r>
      <rPr>
        <b/>
        <u/>
        <sz val="12"/>
        <color rgb="FFFF0000"/>
        <rFont val="Calibri"/>
        <family val="2"/>
        <charset val="204"/>
        <scheme val="minor"/>
      </rPr>
      <t>на 01.04.2018г., тыс. рублей (с 1 знаком после запятой</t>
    </r>
    <r>
      <rPr>
        <b/>
        <sz val="12"/>
        <rFont val="Calibri"/>
        <family val="2"/>
        <charset val="204"/>
        <scheme val="minor"/>
      </rPr>
      <t>)</t>
    </r>
    <r>
      <rPr>
        <b/>
        <sz val="12"/>
        <color rgb="FFFF0000"/>
        <rFont val="Calibri"/>
        <family val="2"/>
        <charset val="204"/>
        <scheme val="minor"/>
      </rPr>
      <t>, за счет средств республиканского бюджета</t>
    </r>
  </si>
</sst>
</file>

<file path=xl/styles.xml><?xml version="1.0" encoding="utf-8"?>
<styleSheet xmlns="http://schemas.openxmlformats.org/spreadsheetml/2006/main">
  <fonts count="29">
    <font>
      <sz val="11"/>
      <name val="Calibri"/>
      <family val="2"/>
      <scheme val="minor"/>
    </font>
    <font>
      <sz val="10"/>
      <color rgb="FF000000"/>
      <name val="Arial Cyr"/>
    </font>
    <font>
      <sz val="9"/>
      <color rgb="FF000000"/>
      <name val="Arial Cyr"/>
    </font>
    <font>
      <b/>
      <sz val="8"/>
      <color rgb="FF000000"/>
      <name val="Arial Cyr"/>
    </font>
    <font>
      <b/>
      <sz val="18"/>
      <color rgb="FF000000"/>
      <name val="Arial Cyr"/>
    </font>
    <font>
      <b/>
      <sz val="16"/>
      <color rgb="FF000000"/>
      <name val="Arial Cyr"/>
    </font>
    <font>
      <b/>
      <sz val="12"/>
      <color rgb="FF000000"/>
      <name val="Arial Cyr"/>
    </font>
    <font>
      <b/>
      <sz val="14"/>
      <color rgb="FF000000"/>
      <name val="Arial Cyr"/>
    </font>
    <font>
      <b/>
      <sz val="11"/>
      <color rgb="FF000000"/>
      <name val="Arial Cyr"/>
    </font>
    <font>
      <b/>
      <sz val="10"/>
      <color rgb="FF000000"/>
      <name val="Arial Cyr"/>
    </font>
    <font>
      <sz val="10"/>
      <color rgb="FF000000"/>
      <name val="Arial"/>
      <family val="2"/>
      <charset val="204"/>
    </font>
    <font>
      <b/>
      <sz val="9"/>
      <color rgb="FF000000"/>
      <name val="Arial Cyr"/>
    </font>
    <font>
      <sz val="8"/>
      <color rgb="FF000000"/>
      <name val="Arial Cyr"/>
    </font>
    <font>
      <sz val="7"/>
      <color rgb="FF000000"/>
      <name val="Arial Cyr"/>
    </font>
    <font>
      <i/>
      <sz val="8"/>
      <color rgb="FF000000"/>
      <name val="Arial Cyr"/>
    </font>
    <font>
      <b/>
      <i/>
      <sz val="8"/>
      <color rgb="FF000000"/>
      <name val="Arial Cyr"/>
    </font>
    <font>
      <sz val="8"/>
      <color rgb="FF000000"/>
      <name val="Times New Roman CY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u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2"/>
      <color rgb="FFFF000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5">
    <xf numFmtId="0" fontId="0" fillId="0" borderId="0"/>
    <xf numFmtId="0" fontId="1" fillId="0" borderId="1"/>
    <xf numFmtId="0" fontId="2" fillId="0" borderId="1"/>
    <xf numFmtId="0" fontId="3" fillId="0" borderId="1">
      <alignment horizontal="right"/>
    </xf>
    <xf numFmtId="0" fontId="4" fillId="0" borderId="1">
      <alignment horizontal="center"/>
    </xf>
    <xf numFmtId="0" fontId="5" fillId="0" borderId="1">
      <alignment horizontal="center" wrapText="1"/>
    </xf>
    <xf numFmtId="0" fontId="6" fillId="0" borderId="1">
      <alignment horizontal="center" wrapText="1"/>
    </xf>
    <xf numFmtId="0" fontId="6" fillId="0" borderId="1">
      <alignment horizontal="center"/>
    </xf>
    <xf numFmtId="0" fontId="6" fillId="0" borderId="1">
      <alignment horizontal="centerContinuous"/>
    </xf>
    <xf numFmtId="0" fontId="7" fillId="0" borderId="1">
      <alignment horizontal="center"/>
    </xf>
    <xf numFmtId="0" fontId="8" fillId="0" borderId="1">
      <alignment horizontal="center"/>
    </xf>
    <xf numFmtId="0" fontId="1" fillId="0" borderId="2"/>
    <xf numFmtId="0" fontId="6" fillId="0" borderId="1"/>
    <xf numFmtId="0" fontId="6" fillId="0" borderId="3"/>
    <xf numFmtId="0" fontId="8" fillId="0" borderId="4">
      <alignment horizontal="center"/>
    </xf>
    <xf numFmtId="0" fontId="9" fillId="0" borderId="1"/>
    <xf numFmtId="0" fontId="9" fillId="0" borderId="5"/>
    <xf numFmtId="49" fontId="9" fillId="0" borderId="6">
      <alignment horizontal="center"/>
    </xf>
    <xf numFmtId="49" fontId="9" fillId="0" borderId="7"/>
    <xf numFmtId="0" fontId="9" fillId="0" borderId="2"/>
    <xf numFmtId="49" fontId="9" fillId="0" borderId="8">
      <alignment horizontal="center"/>
    </xf>
    <xf numFmtId="0" fontId="9" fillId="0" borderId="9">
      <alignment horizontal="center"/>
    </xf>
    <xf numFmtId="49" fontId="9" fillId="0" borderId="10">
      <alignment horizontal="center"/>
    </xf>
    <xf numFmtId="49" fontId="9" fillId="0" borderId="5">
      <alignment horizontal="left"/>
    </xf>
    <xf numFmtId="0" fontId="9" fillId="0" borderId="9"/>
    <xf numFmtId="0" fontId="9" fillId="0" borderId="5">
      <alignment horizontal="right"/>
    </xf>
    <xf numFmtId="49" fontId="1" fillId="0" borderId="11">
      <alignment horizontal="center"/>
    </xf>
    <xf numFmtId="0" fontId="1" fillId="0" borderId="12"/>
    <xf numFmtId="0" fontId="1" fillId="0" borderId="13">
      <alignment vertical="top" wrapText="1"/>
    </xf>
    <xf numFmtId="49" fontId="1" fillId="0" borderId="2">
      <alignment horizontal="center" vertical="center"/>
    </xf>
    <xf numFmtId="0" fontId="1" fillId="0" borderId="2">
      <alignment vertical="center"/>
    </xf>
    <xf numFmtId="0" fontId="1" fillId="0" borderId="2">
      <alignment horizontal="center" vertical="center"/>
    </xf>
    <xf numFmtId="0" fontId="1" fillId="0" borderId="13">
      <alignment horizontal="center" vertical="center"/>
    </xf>
    <xf numFmtId="0" fontId="1" fillId="0" borderId="13">
      <alignment horizontal="center" vertical="center"/>
    </xf>
    <xf numFmtId="0" fontId="10" fillId="0" borderId="1"/>
    <xf numFmtId="0" fontId="3" fillId="0" borderId="14">
      <alignment horizontal="center" vertical="center" wrapText="1"/>
    </xf>
    <xf numFmtId="49" fontId="11" fillId="0" borderId="15">
      <alignment horizontal="center" vertical="center"/>
    </xf>
    <xf numFmtId="49" fontId="11" fillId="0" borderId="16">
      <alignment horizontal="center" vertical="center"/>
    </xf>
    <xf numFmtId="49" fontId="11" fillId="0" borderId="17">
      <alignment horizontal="center" vertical="center"/>
    </xf>
    <xf numFmtId="0" fontId="10" fillId="0" borderId="18"/>
    <xf numFmtId="0" fontId="12" fillId="0" borderId="15">
      <alignment horizontal="center" vertical="center" wrapText="1"/>
    </xf>
    <xf numFmtId="49" fontId="13" fillId="0" borderId="15">
      <alignment horizontal="center" vertical="center" textRotation="90" wrapText="1"/>
    </xf>
    <xf numFmtId="0" fontId="13" fillId="0" borderId="15">
      <alignment horizontal="center" vertical="center" textRotation="90" wrapText="1"/>
    </xf>
    <xf numFmtId="49" fontId="13" fillId="0" borderId="15">
      <alignment horizontal="center" vertical="center" wrapText="1"/>
    </xf>
    <xf numFmtId="0" fontId="13" fillId="0" borderId="15">
      <alignment horizontal="center" vertical="center" wrapText="1"/>
    </xf>
    <xf numFmtId="0" fontId="12" fillId="0" borderId="19">
      <alignment horizontal="center" vertical="top" wrapText="1"/>
    </xf>
    <xf numFmtId="49" fontId="12" fillId="0" borderId="20">
      <alignment horizontal="center" vertical="center"/>
    </xf>
    <xf numFmtId="49" fontId="12" fillId="0" borderId="4">
      <alignment horizontal="center" vertical="center"/>
    </xf>
    <xf numFmtId="0" fontId="12" fillId="0" borderId="4">
      <alignment horizontal="center" vertical="center"/>
    </xf>
    <xf numFmtId="0" fontId="13" fillId="0" borderId="4">
      <alignment horizontal="center" vertical="center" wrapText="1"/>
    </xf>
    <xf numFmtId="0" fontId="3" fillId="0" borderId="21">
      <alignment horizontal="left" vertical="center" wrapText="1"/>
    </xf>
    <xf numFmtId="49" fontId="12" fillId="2" borderId="22">
      <alignment horizontal="center" vertical="center" wrapText="1"/>
    </xf>
    <xf numFmtId="49" fontId="12" fillId="0" borderId="23">
      <alignment horizontal="center" vertical="center"/>
    </xf>
    <xf numFmtId="4" fontId="12" fillId="0" borderId="23">
      <alignment horizontal="center" vertical="center" shrinkToFit="1"/>
    </xf>
    <xf numFmtId="0" fontId="14" fillId="0" borderId="21">
      <alignment horizontal="left" vertical="center" wrapText="1"/>
    </xf>
    <xf numFmtId="0" fontId="15" fillId="0" borderId="21">
      <alignment horizontal="left" vertical="center" wrapText="1"/>
    </xf>
    <xf numFmtId="0" fontId="12" fillId="0" borderId="21">
      <alignment horizontal="left" vertical="center" wrapText="1"/>
    </xf>
    <xf numFmtId="0" fontId="12" fillId="0" borderId="18">
      <alignment horizontal="left" vertical="top" wrapText="1"/>
    </xf>
    <xf numFmtId="49" fontId="1" fillId="0" borderId="1">
      <alignment horizontal="left" vertical="center"/>
    </xf>
    <xf numFmtId="0" fontId="16" fillId="0" borderId="1">
      <alignment vertical="center"/>
    </xf>
    <xf numFmtId="49" fontId="12" fillId="0" borderId="1">
      <alignment vertical="center"/>
    </xf>
    <xf numFmtId="49" fontId="12" fillId="0" borderId="1">
      <alignment horizontal="center" vertical="center"/>
    </xf>
    <xf numFmtId="0" fontId="1" fillId="0" borderId="1">
      <alignment horizontal="center" vertical="center"/>
    </xf>
    <xf numFmtId="49" fontId="1" fillId="0" borderId="1">
      <alignment vertical="center"/>
    </xf>
    <xf numFmtId="0" fontId="1" fillId="0" borderId="1">
      <alignment vertical="center"/>
    </xf>
    <xf numFmtId="0" fontId="17" fillId="0" borderId="0"/>
    <xf numFmtId="0" fontId="17" fillId="0" borderId="0"/>
    <xf numFmtId="0" fontId="17" fillId="0" borderId="0"/>
    <xf numFmtId="0" fontId="10" fillId="0" borderId="1"/>
    <xf numFmtId="0" fontId="10" fillId="0" borderId="1"/>
    <xf numFmtId="0" fontId="10" fillId="3" borderId="1">
      <alignment horizontal="left"/>
    </xf>
    <xf numFmtId="0" fontId="10" fillId="3" borderId="24">
      <alignment horizontal="left"/>
    </xf>
    <xf numFmtId="0" fontId="10" fillId="3" borderId="25">
      <alignment horizontal="left"/>
    </xf>
    <xf numFmtId="0" fontId="10" fillId="3" borderId="12">
      <alignment horizontal="left"/>
    </xf>
    <xf numFmtId="0" fontId="10" fillId="3" borderId="9">
      <alignment horizontal="left"/>
    </xf>
  </cellStyleXfs>
  <cellXfs count="31">
    <xf numFmtId="0" fontId="0" fillId="0" borderId="0" xfId="0"/>
    <xf numFmtId="0" fontId="0" fillId="0" borderId="0" xfId="0" applyFill="1"/>
    <xf numFmtId="0" fontId="18" fillId="4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/>
    <xf numFmtId="0" fontId="18" fillId="0" borderId="26" xfId="0" applyFont="1" applyFill="1" applyBorder="1" applyAlignment="1">
      <alignment horizontal="center" vertical="center"/>
    </xf>
    <xf numFmtId="0" fontId="18" fillId="0" borderId="0" xfId="0" applyFont="1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vertical="center" wrapText="1"/>
    </xf>
    <xf numFmtId="0" fontId="22" fillId="0" borderId="0" xfId="0" applyFont="1" applyFill="1" applyAlignment="1"/>
    <xf numFmtId="0" fontId="22" fillId="0" borderId="26" xfId="0" applyFont="1" applyFill="1" applyBorder="1" applyAlignment="1">
      <alignment horizontal="center" vertical="center" textRotation="90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/>
    <xf numFmtId="0" fontId="27" fillId="0" borderId="0" xfId="0" applyFont="1" applyFill="1" applyAlignment="1"/>
    <xf numFmtId="0" fontId="18" fillId="0" borderId="0" xfId="0" applyFont="1" applyFill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7" fillId="5" borderId="29" xfId="0" applyFont="1" applyFill="1" applyBorder="1" applyAlignment="1">
      <alignment horizontal="center" vertical="center" wrapText="1"/>
    </xf>
    <xf numFmtId="0" fontId="27" fillId="5" borderId="30" xfId="0" applyFont="1" applyFill="1" applyBorder="1" applyAlignment="1">
      <alignment horizontal="center" vertical="center" wrapText="1"/>
    </xf>
    <xf numFmtId="0" fontId="27" fillId="5" borderId="26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textRotation="90" wrapText="1"/>
    </xf>
    <xf numFmtId="0" fontId="23" fillId="0" borderId="27" xfId="0" applyFont="1" applyFill="1" applyBorder="1" applyAlignment="1">
      <alignment textRotation="90"/>
    </xf>
    <xf numFmtId="0" fontId="23" fillId="5" borderId="26" xfId="0" applyFont="1" applyFill="1" applyBorder="1"/>
  </cellXfs>
  <cellStyles count="75">
    <cellStyle name="br" xfId="67"/>
    <cellStyle name="col" xfId="66"/>
    <cellStyle name="st71" xfId="50"/>
    <cellStyle name="st72" xfId="54"/>
    <cellStyle name="st73" xfId="55"/>
    <cellStyle name="style0" xfId="68"/>
    <cellStyle name="td" xfId="69"/>
    <cellStyle name="tr" xfId="65"/>
    <cellStyle name="xl21" xfId="70"/>
    <cellStyle name="xl22" xfId="1"/>
    <cellStyle name="xl23" xfId="4"/>
    <cellStyle name="xl24" xfId="5"/>
    <cellStyle name="xl25" xfId="6"/>
    <cellStyle name="xl26" xfId="7"/>
    <cellStyle name="xl27" xfId="8"/>
    <cellStyle name="xl28" xfId="9"/>
    <cellStyle name="xl29" xfId="10"/>
    <cellStyle name="xl30" xfId="12"/>
    <cellStyle name="xl31" xfId="15"/>
    <cellStyle name="xl32" xfId="19"/>
    <cellStyle name="xl33" xfId="21"/>
    <cellStyle name="xl34" xfId="24"/>
    <cellStyle name="xl35" xfId="2"/>
    <cellStyle name="xl36" xfId="13"/>
    <cellStyle name="xl37" xfId="16"/>
    <cellStyle name="xl38" xfId="23"/>
    <cellStyle name="xl39" xfId="25"/>
    <cellStyle name="xl40" xfId="3"/>
    <cellStyle name="xl41" xfId="11"/>
    <cellStyle name="xl42" xfId="14"/>
    <cellStyle name="xl43" xfId="17"/>
    <cellStyle name="xl44" xfId="18"/>
    <cellStyle name="xl45" xfId="20"/>
    <cellStyle name="xl46" xfId="22"/>
    <cellStyle name="xl47" xfId="26"/>
    <cellStyle name="xl48" xfId="27"/>
    <cellStyle name="xl49" xfId="28"/>
    <cellStyle name="xl50" xfId="35"/>
    <cellStyle name="xl51" xfId="45"/>
    <cellStyle name="xl52" xfId="71"/>
    <cellStyle name="xl53" xfId="56"/>
    <cellStyle name="xl54" xfId="72"/>
    <cellStyle name="xl55" xfId="57"/>
    <cellStyle name="xl56" xfId="29"/>
    <cellStyle name="xl57" xfId="36"/>
    <cellStyle name="xl58" xfId="41"/>
    <cellStyle name="xl59" xfId="46"/>
    <cellStyle name="xl60" xfId="73"/>
    <cellStyle name="xl61" xfId="51"/>
    <cellStyle name="xl62" xfId="74"/>
    <cellStyle name="xl63" xfId="58"/>
    <cellStyle name="xl64" xfId="59"/>
    <cellStyle name="xl65" xfId="63"/>
    <cellStyle name="xl66" xfId="47"/>
    <cellStyle name="xl67" xfId="52"/>
    <cellStyle name="xl68" xfId="30"/>
    <cellStyle name="xl69" xfId="42"/>
    <cellStyle name="xl70" xfId="48"/>
    <cellStyle name="xl71" xfId="60"/>
    <cellStyle name="xl72" xfId="64"/>
    <cellStyle name="xl73" xfId="31"/>
    <cellStyle name="xl74" xfId="49"/>
    <cellStyle name="xl75" xfId="32"/>
    <cellStyle name="xl76" xfId="37"/>
    <cellStyle name="xl77" xfId="40"/>
    <cellStyle name="xl78" xfId="43"/>
    <cellStyle name="xl79" xfId="53"/>
    <cellStyle name="xl80" xfId="61"/>
    <cellStyle name="xl81" xfId="62"/>
    <cellStyle name="xl82" xfId="44"/>
    <cellStyle name="xl83" xfId="38"/>
    <cellStyle name="xl84" xfId="33"/>
    <cellStyle name="xl85" xfId="34"/>
    <cellStyle name="xl86" xfId="3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tabSelected="1" view="pageBreakPreview" zoomScaleNormal="70" zoomScaleSheetLayoutView="10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M5" sqref="AM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31.5" customHeight="1">
      <c r="A6" s="5">
        <v>901</v>
      </c>
      <c r="B6" s="4" t="s">
        <v>164</v>
      </c>
      <c r="C6" s="11">
        <f>D6+E6</f>
        <v>0</v>
      </c>
      <c r="D6" s="5"/>
      <c r="E6" s="11">
        <f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>T6+U6</f>
        <v>0</v>
      </c>
      <c r="T6" s="5"/>
      <c r="U6" s="11">
        <f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30">
      <c r="A7" s="7">
        <v>901</v>
      </c>
      <c r="B7" s="4" t="s">
        <v>161</v>
      </c>
      <c r="C7" s="11">
        <f>D7+E7</f>
        <v>0</v>
      </c>
      <c r="D7" s="2">
        <f>SUM(D8:D36)</f>
        <v>0</v>
      </c>
      <c r="E7" s="11">
        <f>F7+G7+H7+I7+J7+K7+L7+M7+Q7+P7+N7+O7</f>
        <v>0</v>
      </c>
      <c r="F7" s="2">
        <f t="shared" ref="F7:R7" si="0">SUM(F8:F36)</f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  <c r="J7" s="2">
        <f t="shared" si="0"/>
        <v>0</v>
      </c>
      <c r="K7" s="2">
        <f t="shared" ref="K7:Q7" si="1">SUM(K8:K36)</f>
        <v>0</v>
      </c>
      <c r="L7" s="2">
        <f t="shared" si="1"/>
        <v>0</v>
      </c>
      <c r="M7" s="2">
        <f t="shared" si="1"/>
        <v>0</v>
      </c>
      <c r="N7" s="2">
        <f t="shared" si="1"/>
        <v>0</v>
      </c>
      <c r="O7" s="2">
        <f t="shared" si="1"/>
        <v>0</v>
      </c>
      <c r="P7" s="2">
        <f t="shared" si="1"/>
        <v>0</v>
      </c>
      <c r="Q7" s="2">
        <f t="shared" si="1"/>
        <v>0</v>
      </c>
      <c r="R7" s="2">
        <f t="shared" si="0"/>
        <v>0</v>
      </c>
      <c r="S7" s="11">
        <f t="shared" ref="S7:S36" si="2">T7+U7</f>
        <v>0</v>
      </c>
      <c r="T7" s="2">
        <f>SUM(T8:T36)</f>
        <v>0</v>
      </c>
      <c r="U7" s="11">
        <f t="shared" ref="U7:U36" si="3">V7+W7+X7+Y7+Z7+AA7+AB7+AC7+AG7+AF7+AD7+AE7</f>
        <v>0</v>
      </c>
      <c r="V7" s="2">
        <f t="shared" ref="V7:AH7" si="4">SUM(V8:V36)</f>
        <v>0</v>
      </c>
      <c r="W7" s="2">
        <f t="shared" si="4"/>
        <v>0</v>
      </c>
      <c r="X7" s="2">
        <f t="shared" si="4"/>
        <v>0</v>
      </c>
      <c r="Y7" s="2">
        <f t="shared" si="4"/>
        <v>0</v>
      </c>
      <c r="Z7" s="2">
        <f t="shared" si="4"/>
        <v>0</v>
      </c>
      <c r="AA7" s="2">
        <f t="shared" si="4"/>
        <v>0</v>
      </c>
      <c r="AB7" s="2">
        <f t="shared" si="4"/>
        <v>0</v>
      </c>
      <c r="AC7" s="2">
        <f t="shared" si="4"/>
        <v>0</v>
      </c>
      <c r="AD7" s="2">
        <f t="shared" si="4"/>
        <v>0</v>
      </c>
      <c r="AE7" s="2">
        <f t="shared" si="4"/>
        <v>0</v>
      </c>
      <c r="AF7" s="2">
        <f t="shared" si="4"/>
        <v>0</v>
      </c>
      <c r="AG7" s="2">
        <f t="shared" si="4"/>
        <v>0</v>
      </c>
      <c r="AH7" s="2">
        <f t="shared" si="4"/>
        <v>0</v>
      </c>
    </row>
    <row r="8" spans="1:34" ht="30">
      <c r="A8" s="3">
        <v>1</v>
      </c>
      <c r="B8" s="12" t="s">
        <v>87</v>
      </c>
      <c r="C8" s="11">
        <f t="shared" ref="C8:C36" si="5">D8+E8</f>
        <v>0</v>
      </c>
      <c r="D8" s="3"/>
      <c r="E8" s="11">
        <f t="shared" ref="E8:E36" si="6">F8+G8+H8+I8+J8+K8+L8+M8+Q8+P8+N8+O8</f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>T8+U8</f>
        <v>0</v>
      </c>
      <c r="T8" s="3"/>
      <c r="U8" s="11">
        <f t="shared" si="3"/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30">
      <c r="A9" s="3">
        <v>2</v>
      </c>
      <c r="B9" s="12" t="s">
        <v>86</v>
      </c>
      <c r="C9" s="11">
        <f t="shared" si="5"/>
        <v>0</v>
      </c>
      <c r="D9" s="3"/>
      <c r="E9" s="11">
        <f t="shared" si="6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1">
        <f t="shared" si="2"/>
        <v>0</v>
      </c>
      <c r="T9" s="3"/>
      <c r="U9" s="11">
        <f t="shared" si="3"/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30">
      <c r="A10" s="3">
        <v>3</v>
      </c>
      <c r="B10" s="12" t="s">
        <v>85</v>
      </c>
      <c r="C10" s="11">
        <f t="shared" si="5"/>
        <v>0</v>
      </c>
      <c r="D10" s="3"/>
      <c r="E10" s="11">
        <f t="shared" si="6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1">
        <f t="shared" si="2"/>
        <v>0</v>
      </c>
      <c r="T10" s="3"/>
      <c r="U10" s="11">
        <f t="shared" si="3"/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30">
      <c r="A11" s="3">
        <v>4</v>
      </c>
      <c r="B11" s="12" t="s">
        <v>84</v>
      </c>
      <c r="C11" s="11">
        <f t="shared" si="5"/>
        <v>0</v>
      </c>
      <c r="D11" s="3"/>
      <c r="E11" s="11">
        <f t="shared" si="6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1">
        <f t="shared" si="2"/>
        <v>0</v>
      </c>
      <c r="T11" s="3"/>
      <c r="U11" s="11">
        <f t="shared" si="3"/>
        <v>0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30">
      <c r="A12" s="3">
        <v>5</v>
      </c>
      <c r="B12" s="12" t="s">
        <v>83</v>
      </c>
      <c r="C12" s="11">
        <f t="shared" si="5"/>
        <v>0</v>
      </c>
      <c r="D12" s="3"/>
      <c r="E12" s="11">
        <f t="shared" si="6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">
        <f t="shared" si="2"/>
        <v>0</v>
      </c>
      <c r="T12" s="3"/>
      <c r="U12" s="11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30">
      <c r="A13" s="3">
        <v>6</v>
      </c>
      <c r="B13" s="12" t="s">
        <v>82</v>
      </c>
      <c r="C13" s="11">
        <f t="shared" si="5"/>
        <v>0</v>
      </c>
      <c r="D13" s="3"/>
      <c r="E13" s="11">
        <f t="shared" si="6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1">
        <f t="shared" si="2"/>
        <v>0</v>
      </c>
      <c r="T13" s="3"/>
      <c r="U13" s="11">
        <f t="shared" si="3"/>
        <v>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30">
      <c r="A14" s="3">
        <v>7</v>
      </c>
      <c r="B14" s="12" t="s">
        <v>81</v>
      </c>
      <c r="C14" s="11">
        <f t="shared" si="5"/>
        <v>0</v>
      </c>
      <c r="D14" s="3"/>
      <c r="E14" s="11">
        <f t="shared" si="6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">
        <f t="shared" si="2"/>
        <v>0</v>
      </c>
      <c r="T14" s="3"/>
      <c r="U14" s="11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30">
      <c r="A15" s="3">
        <v>8</v>
      </c>
      <c r="B15" s="12" t="s">
        <v>80</v>
      </c>
      <c r="C15" s="11">
        <f t="shared" si="5"/>
        <v>0</v>
      </c>
      <c r="D15" s="3"/>
      <c r="E15" s="11">
        <f t="shared" si="6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1">
        <f t="shared" si="2"/>
        <v>0</v>
      </c>
      <c r="T15" s="3"/>
      <c r="U15" s="11">
        <f t="shared" si="3"/>
        <v>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45">
      <c r="A16" s="3">
        <v>9</v>
      </c>
      <c r="B16" s="12" t="s">
        <v>79</v>
      </c>
      <c r="C16" s="11">
        <f t="shared" si="5"/>
        <v>0</v>
      </c>
      <c r="D16" s="3"/>
      <c r="E16" s="11">
        <f t="shared" si="6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1">
        <f t="shared" si="2"/>
        <v>0</v>
      </c>
      <c r="T16" s="3"/>
      <c r="U16" s="11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30">
      <c r="A17" s="3">
        <v>10</v>
      </c>
      <c r="B17" s="12" t="s">
        <v>78</v>
      </c>
      <c r="C17" s="11">
        <f t="shared" si="5"/>
        <v>0</v>
      </c>
      <c r="D17" s="3"/>
      <c r="E17" s="11">
        <f t="shared" si="6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1">
        <f t="shared" si="2"/>
        <v>0</v>
      </c>
      <c r="T17" s="3"/>
      <c r="U17" s="11">
        <f t="shared" si="3"/>
        <v>0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30">
      <c r="A18" s="3">
        <v>11</v>
      </c>
      <c r="B18" s="12" t="s">
        <v>77</v>
      </c>
      <c r="C18" s="11">
        <f t="shared" si="5"/>
        <v>0</v>
      </c>
      <c r="D18" s="3"/>
      <c r="E18" s="11">
        <f t="shared" si="6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1">
        <f t="shared" si="2"/>
        <v>0</v>
      </c>
      <c r="T18" s="3"/>
      <c r="U18" s="11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30">
      <c r="A19" s="3">
        <v>12</v>
      </c>
      <c r="B19" s="12" t="s">
        <v>76</v>
      </c>
      <c r="C19" s="11">
        <f t="shared" si="5"/>
        <v>0</v>
      </c>
      <c r="D19" s="3"/>
      <c r="E19" s="11">
        <f t="shared" si="6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1">
        <f t="shared" si="2"/>
        <v>0</v>
      </c>
      <c r="T19" s="3"/>
      <c r="U19" s="11">
        <f t="shared" si="3"/>
        <v>0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60">
      <c r="A20" s="3">
        <v>13</v>
      </c>
      <c r="B20" s="12" t="s">
        <v>75</v>
      </c>
      <c r="C20" s="11">
        <f t="shared" si="5"/>
        <v>0</v>
      </c>
      <c r="D20" s="3"/>
      <c r="E20" s="11">
        <f t="shared" si="6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1">
        <f t="shared" si="2"/>
        <v>0</v>
      </c>
      <c r="T20" s="3"/>
      <c r="U20" s="11">
        <f t="shared" si="3"/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30">
      <c r="A21" s="3">
        <v>14</v>
      </c>
      <c r="B21" s="12" t="s">
        <v>74</v>
      </c>
      <c r="C21" s="11">
        <f t="shared" si="5"/>
        <v>0</v>
      </c>
      <c r="D21" s="3"/>
      <c r="E21" s="11">
        <f t="shared" si="6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1">
        <f t="shared" si="2"/>
        <v>0</v>
      </c>
      <c r="T21" s="3"/>
      <c r="U21" s="11">
        <f t="shared" si="3"/>
        <v>0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30">
      <c r="A22" s="3">
        <v>15</v>
      </c>
      <c r="B22" s="12" t="s">
        <v>73</v>
      </c>
      <c r="C22" s="11">
        <f t="shared" si="5"/>
        <v>0</v>
      </c>
      <c r="D22" s="3"/>
      <c r="E22" s="11">
        <f t="shared" si="6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1">
        <f t="shared" si="2"/>
        <v>0</v>
      </c>
      <c r="T22" s="3"/>
      <c r="U22" s="11">
        <f t="shared" si="3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30">
      <c r="A23" s="3">
        <v>16</v>
      </c>
      <c r="B23" s="12" t="s">
        <v>72</v>
      </c>
      <c r="C23" s="11">
        <f t="shared" si="5"/>
        <v>0</v>
      </c>
      <c r="D23" s="3"/>
      <c r="E23" s="11">
        <f t="shared" si="6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1">
        <f t="shared" si="2"/>
        <v>0</v>
      </c>
      <c r="T23" s="3"/>
      <c r="U23" s="11">
        <f t="shared" si="3"/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30">
      <c r="A24" s="3">
        <v>17</v>
      </c>
      <c r="B24" s="12" t="s">
        <v>71</v>
      </c>
      <c r="C24" s="11">
        <f t="shared" si="5"/>
        <v>0</v>
      </c>
      <c r="D24" s="3"/>
      <c r="E24" s="11">
        <f t="shared" si="6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1">
        <f t="shared" si="2"/>
        <v>0</v>
      </c>
      <c r="T24" s="3"/>
      <c r="U24" s="11">
        <f t="shared" si="3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30">
      <c r="A25" s="3">
        <v>18</v>
      </c>
      <c r="B25" s="12" t="s">
        <v>70</v>
      </c>
      <c r="C25" s="11">
        <f t="shared" si="5"/>
        <v>0</v>
      </c>
      <c r="D25" s="3"/>
      <c r="E25" s="11">
        <f t="shared" si="6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1">
        <f t="shared" si="2"/>
        <v>0</v>
      </c>
      <c r="T25" s="3"/>
      <c r="U25" s="11">
        <f t="shared" si="3"/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30">
      <c r="A26" s="3">
        <v>19</v>
      </c>
      <c r="B26" s="12" t="s">
        <v>69</v>
      </c>
      <c r="C26" s="11">
        <f t="shared" si="5"/>
        <v>0</v>
      </c>
      <c r="D26" s="3"/>
      <c r="E26" s="11">
        <f t="shared" si="6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1">
        <f t="shared" si="2"/>
        <v>0</v>
      </c>
      <c r="T26" s="3"/>
      <c r="U26" s="11">
        <f t="shared" si="3"/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30">
      <c r="A27" s="3">
        <v>20</v>
      </c>
      <c r="B27" s="12" t="s">
        <v>68</v>
      </c>
      <c r="C27" s="11">
        <f t="shared" si="5"/>
        <v>0</v>
      </c>
      <c r="D27" s="3"/>
      <c r="E27" s="11">
        <f t="shared" si="6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1">
        <f t="shared" si="2"/>
        <v>0</v>
      </c>
      <c r="T27" s="3"/>
      <c r="U27" s="11">
        <f t="shared" si="3"/>
        <v>0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30">
      <c r="A28" s="3">
        <v>21</v>
      </c>
      <c r="B28" s="12" t="s">
        <v>67</v>
      </c>
      <c r="C28" s="11">
        <f t="shared" si="5"/>
        <v>0</v>
      </c>
      <c r="D28" s="3"/>
      <c r="E28" s="11">
        <f t="shared" si="6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1">
        <f t="shared" si="2"/>
        <v>0</v>
      </c>
      <c r="T28" s="3"/>
      <c r="U28" s="11">
        <f t="shared" si="3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30">
      <c r="A29" s="3">
        <v>22</v>
      </c>
      <c r="B29" s="12" t="s">
        <v>66</v>
      </c>
      <c r="C29" s="11">
        <f t="shared" si="5"/>
        <v>0</v>
      </c>
      <c r="D29" s="3"/>
      <c r="E29" s="11">
        <f t="shared" si="6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1">
        <f t="shared" si="2"/>
        <v>0</v>
      </c>
      <c r="T29" s="3"/>
      <c r="U29" s="11">
        <f t="shared" si="3"/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30">
      <c r="A30" s="3">
        <v>23</v>
      </c>
      <c r="B30" s="12" t="s">
        <v>65</v>
      </c>
      <c r="C30" s="11">
        <f t="shared" si="5"/>
        <v>0</v>
      </c>
      <c r="D30" s="3"/>
      <c r="E30" s="11">
        <f t="shared" si="6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1">
        <f t="shared" si="2"/>
        <v>0</v>
      </c>
      <c r="T30" s="3"/>
      <c r="U30" s="11">
        <f t="shared" si="3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30">
      <c r="A31" s="3">
        <v>24</v>
      </c>
      <c r="B31" s="12" t="s">
        <v>64</v>
      </c>
      <c r="C31" s="11">
        <f t="shared" si="5"/>
        <v>0</v>
      </c>
      <c r="D31" s="3"/>
      <c r="E31" s="11">
        <f t="shared" si="6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1">
        <f t="shared" si="2"/>
        <v>0</v>
      </c>
      <c r="T31" s="3"/>
      <c r="U31" s="11">
        <f t="shared" si="3"/>
        <v>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30">
      <c r="A32" s="3">
        <v>25</v>
      </c>
      <c r="B32" s="12" t="s">
        <v>63</v>
      </c>
      <c r="C32" s="11">
        <f t="shared" si="5"/>
        <v>0</v>
      </c>
      <c r="D32" s="3"/>
      <c r="E32" s="11">
        <f t="shared" si="6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1">
        <f t="shared" si="2"/>
        <v>0</v>
      </c>
      <c r="T32" s="3"/>
      <c r="U32" s="11">
        <f t="shared" si="3"/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30">
      <c r="A33" s="3">
        <v>26</v>
      </c>
      <c r="B33" s="12" t="s">
        <v>62</v>
      </c>
      <c r="C33" s="11">
        <f t="shared" si="5"/>
        <v>0</v>
      </c>
      <c r="D33" s="3"/>
      <c r="E33" s="11">
        <f t="shared" si="6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1">
        <f t="shared" si="2"/>
        <v>0</v>
      </c>
      <c r="T33" s="3"/>
      <c r="U33" s="11">
        <f t="shared" si="3"/>
        <v>0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30">
      <c r="A34" s="3">
        <v>27</v>
      </c>
      <c r="B34" s="12" t="s">
        <v>61</v>
      </c>
      <c r="C34" s="11">
        <f t="shared" si="5"/>
        <v>0</v>
      </c>
      <c r="D34" s="3"/>
      <c r="E34" s="11">
        <f t="shared" si="6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1">
        <f t="shared" si="2"/>
        <v>0</v>
      </c>
      <c r="T34" s="3"/>
      <c r="U34" s="11">
        <f t="shared" si="3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30">
      <c r="A35" s="3">
        <v>28</v>
      </c>
      <c r="B35" s="12" t="s">
        <v>60</v>
      </c>
      <c r="C35" s="11">
        <f t="shared" si="5"/>
        <v>0</v>
      </c>
      <c r="D35" s="3"/>
      <c r="E35" s="11">
        <f t="shared" si="6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1">
        <f t="shared" si="2"/>
        <v>0</v>
      </c>
      <c r="T35" s="3"/>
      <c r="U35" s="11">
        <f t="shared" si="3"/>
        <v>0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60">
      <c r="A36" s="3">
        <v>29</v>
      </c>
      <c r="B36" s="12" t="s">
        <v>59</v>
      </c>
      <c r="C36" s="11">
        <f t="shared" si="5"/>
        <v>0</v>
      </c>
      <c r="D36" s="3"/>
      <c r="E36" s="11">
        <f t="shared" si="6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1">
        <f t="shared" si="2"/>
        <v>0</v>
      </c>
      <c r="T36" s="3"/>
      <c r="U36" s="11">
        <f t="shared" si="3"/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</sheetData>
  <autoFilter ref="A5:AH36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B1:AG1"/>
    <mergeCell ref="B2:AG2"/>
    <mergeCell ref="A3:A5"/>
    <mergeCell ref="B3:B5"/>
    <mergeCell ref="C3:Q3"/>
    <mergeCell ref="R3:R5"/>
    <mergeCell ref="S3:AG3"/>
    <mergeCell ref="U4:AG4"/>
  </mergeCells>
  <pageMargins left="0.25" right="0.25" top="0.75" bottom="0.75" header="0.3" footer="0.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39" customHeight="1">
      <c r="A6" s="5">
        <v>911</v>
      </c>
      <c r="B6" s="4" t="s">
        <v>185</v>
      </c>
      <c r="C6" s="11">
        <f t="shared" ref="C6:C8" si="0">D6+E6</f>
        <v>0</v>
      </c>
      <c r="D6" s="5"/>
      <c r="E6" s="11">
        <f t="shared" ref="E6:E8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:S8" si="2">T6+U6</f>
        <v>0</v>
      </c>
      <c r="T6" s="5"/>
      <c r="U6" s="11">
        <f t="shared" ref="U6:U8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39" customHeight="1">
      <c r="A7" s="7">
        <v>911</v>
      </c>
      <c r="B7" s="4" t="s">
        <v>186</v>
      </c>
      <c r="C7" s="11">
        <f t="shared" si="0"/>
        <v>0</v>
      </c>
      <c r="D7" s="2">
        <f>SUM(D8)</f>
        <v>0</v>
      </c>
      <c r="E7" s="11">
        <f t="shared" si="1"/>
        <v>0</v>
      </c>
      <c r="F7" s="2">
        <f t="shared" ref="F7:T7" si="4">SUM(F8)</f>
        <v>0</v>
      </c>
      <c r="G7" s="2">
        <f t="shared" si="4"/>
        <v>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 t="shared" si="4"/>
        <v>0</v>
      </c>
      <c r="S7" s="11">
        <f t="shared" si="2"/>
        <v>0</v>
      </c>
      <c r="T7" s="2">
        <f t="shared" si="4"/>
        <v>0</v>
      </c>
      <c r="U7" s="11">
        <f t="shared" si="3"/>
        <v>0</v>
      </c>
      <c r="V7" s="2">
        <f t="shared" ref="V7:AH7" si="5">SUM(V8)</f>
        <v>0</v>
      </c>
      <c r="W7" s="2">
        <f t="shared" si="5"/>
        <v>0</v>
      </c>
      <c r="X7" s="2">
        <f t="shared" si="5"/>
        <v>0</v>
      </c>
      <c r="Y7" s="2">
        <f t="shared" si="5"/>
        <v>0</v>
      </c>
      <c r="Z7" s="2">
        <f t="shared" si="5"/>
        <v>0</v>
      </c>
      <c r="AA7" s="2">
        <f t="shared" si="5"/>
        <v>0</v>
      </c>
      <c r="AB7" s="2">
        <f t="shared" si="5"/>
        <v>0</v>
      </c>
      <c r="AC7" s="2">
        <f t="shared" si="5"/>
        <v>0</v>
      </c>
      <c r="AD7" s="2">
        <f t="shared" si="5"/>
        <v>0</v>
      </c>
      <c r="AE7" s="2">
        <f t="shared" si="5"/>
        <v>0</v>
      </c>
      <c r="AF7" s="2">
        <f t="shared" si="5"/>
        <v>0</v>
      </c>
      <c r="AG7" s="2">
        <f t="shared" si="5"/>
        <v>0</v>
      </c>
      <c r="AH7" s="2">
        <f t="shared" si="5"/>
        <v>0</v>
      </c>
    </row>
    <row r="8" spans="1:34" ht="45">
      <c r="A8" s="3">
        <v>1</v>
      </c>
      <c r="B8" s="12" t="s">
        <v>146</v>
      </c>
      <c r="C8" s="11">
        <f t="shared" si="0"/>
        <v>0</v>
      </c>
      <c r="D8" s="3"/>
      <c r="E8" s="11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 t="shared" si="2"/>
        <v>0</v>
      </c>
      <c r="T8" s="3"/>
      <c r="U8" s="11">
        <f t="shared" si="3"/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autoFilter ref="A5:AH8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39" customHeight="1">
      <c r="A6" s="5">
        <v>913</v>
      </c>
      <c r="B6" s="4" t="s">
        <v>188</v>
      </c>
      <c r="C6" s="11">
        <f t="shared" ref="C6:C8" si="0">D6+E6</f>
        <v>0</v>
      </c>
      <c r="D6" s="5"/>
      <c r="E6" s="11">
        <f t="shared" ref="E6:E8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:S7" si="2">T6+U6</f>
        <v>0</v>
      </c>
      <c r="T6" s="5"/>
      <c r="U6" s="11">
        <f t="shared" ref="U6:U7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39" customHeight="1">
      <c r="A7" s="7">
        <v>913</v>
      </c>
      <c r="B7" s="4" t="s">
        <v>190</v>
      </c>
      <c r="C7" s="11">
        <f t="shared" si="0"/>
        <v>0</v>
      </c>
      <c r="D7" s="2">
        <f>SUM(D8:D14)</f>
        <v>0</v>
      </c>
      <c r="E7" s="11">
        <f t="shared" si="1"/>
        <v>0</v>
      </c>
      <c r="F7" s="2">
        <f t="shared" ref="F7:T7" si="4">SUM(F8:F14)</f>
        <v>0</v>
      </c>
      <c r="G7" s="2">
        <f t="shared" si="4"/>
        <v>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 t="shared" si="4"/>
        <v>0</v>
      </c>
      <c r="S7" s="11">
        <f t="shared" si="2"/>
        <v>0</v>
      </c>
      <c r="T7" s="2">
        <f t="shared" si="4"/>
        <v>0</v>
      </c>
      <c r="U7" s="11">
        <f t="shared" si="3"/>
        <v>0</v>
      </c>
      <c r="V7" s="2">
        <f t="shared" ref="V7:AH7" si="5">SUM(V8:V14)</f>
        <v>0</v>
      </c>
      <c r="W7" s="2">
        <f t="shared" si="5"/>
        <v>0</v>
      </c>
      <c r="X7" s="2">
        <f t="shared" si="5"/>
        <v>0</v>
      </c>
      <c r="Y7" s="2">
        <f t="shared" si="5"/>
        <v>0</v>
      </c>
      <c r="Z7" s="2">
        <f t="shared" si="5"/>
        <v>0</v>
      </c>
      <c r="AA7" s="2">
        <f t="shared" si="5"/>
        <v>0</v>
      </c>
      <c r="AB7" s="2">
        <f t="shared" si="5"/>
        <v>0</v>
      </c>
      <c r="AC7" s="2">
        <f t="shared" si="5"/>
        <v>0</v>
      </c>
      <c r="AD7" s="2">
        <f t="shared" si="5"/>
        <v>0</v>
      </c>
      <c r="AE7" s="2">
        <f t="shared" si="5"/>
        <v>0</v>
      </c>
      <c r="AF7" s="2">
        <f t="shared" si="5"/>
        <v>0</v>
      </c>
      <c r="AG7" s="2">
        <f t="shared" si="5"/>
        <v>0</v>
      </c>
      <c r="AH7" s="2">
        <f t="shared" si="5"/>
        <v>0</v>
      </c>
    </row>
    <row r="8" spans="1:34" ht="45">
      <c r="A8" s="3">
        <v>1</v>
      </c>
      <c r="B8" s="12" t="s">
        <v>148</v>
      </c>
      <c r="C8" s="11">
        <f t="shared" si="0"/>
        <v>0</v>
      </c>
      <c r="D8" s="3"/>
      <c r="E8" s="11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 t="shared" ref="S8:S14" si="6">T8+U8</f>
        <v>0</v>
      </c>
      <c r="T8" s="3"/>
      <c r="U8" s="11">
        <f t="shared" ref="U8:U14" si="7">V8+W8+X8+Y8+Z8+AA8+AB8+AC8+AG8+AF8+AD8+AE8</f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45">
      <c r="A9" s="3">
        <v>2</v>
      </c>
      <c r="B9" s="12" t="s">
        <v>149</v>
      </c>
      <c r="C9" s="11">
        <f t="shared" ref="C9:C14" si="8">D9+E9</f>
        <v>0</v>
      </c>
      <c r="D9" s="3"/>
      <c r="E9" s="11">
        <f t="shared" ref="E9:E14" si="9">F9+G9+H9+I9+J9+K9+L9+M9+Q9+P9+N9+O9</f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1">
        <f t="shared" si="6"/>
        <v>0</v>
      </c>
      <c r="T9" s="3"/>
      <c r="U9" s="11">
        <f t="shared" si="7"/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45">
      <c r="A10" s="3">
        <v>3</v>
      </c>
      <c r="B10" s="12" t="s">
        <v>150</v>
      </c>
      <c r="C10" s="11">
        <f t="shared" si="8"/>
        <v>0</v>
      </c>
      <c r="D10" s="3"/>
      <c r="E10" s="11">
        <f t="shared" si="9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1">
        <f t="shared" si="6"/>
        <v>0</v>
      </c>
      <c r="T10" s="3"/>
      <c r="U10" s="11">
        <f t="shared" si="7"/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75">
      <c r="A11" s="3">
        <v>4</v>
      </c>
      <c r="B11" s="12" t="s">
        <v>151</v>
      </c>
      <c r="C11" s="11">
        <f t="shared" si="8"/>
        <v>0</v>
      </c>
      <c r="D11" s="3"/>
      <c r="E11" s="11">
        <f t="shared" si="9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1">
        <f t="shared" si="6"/>
        <v>0</v>
      </c>
      <c r="T11" s="3"/>
      <c r="U11" s="11">
        <f t="shared" si="7"/>
        <v>0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60">
      <c r="A12" s="3">
        <v>5</v>
      </c>
      <c r="B12" s="12" t="s">
        <v>152</v>
      </c>
      <c r="C12" s="11">
        <f t="shared" si="8"/>
        <v>0</v>
      </c>
      <c r="D12" s="3"/>
      <c r="E12" s="11">
        <f t="shared" si="9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">
        <f t="shared" si="6"/>
        <v>0</v>
      </c>
      <c r="T12" s="3"/>
      <c r="U12" s="11">
        <f t="shared" si="7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45">
      <c r="A13" s="3">
        <v>6</v>
      </c>
      <c r="B13" s="12" t="s">
        <v>153</v>
      </c>
      <c r="C13" s="11">
        <f t="shared" si="8"/>
        <v>0</v>
      </c>
      <c r="D13" s="3"/>
      <c r="E13" s="11">
        <f t="shared" si="9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1">
        <f t="shared" si="6"/>
        <v>0</v>
      </c>
      <c r="T13" s="3"/>
      <c r="U13" s="11">
        <f t="shared" si="7"/>
        <v>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30">
      <c r="A14" s="3">
        <v>7</v>
      </c>
      <c r="B14" s="12" t="s">
        <v>154</v>
      </c>
      <c r="C14" s="11">
        <f t="shared" si="8"/>
        <v>0</v>
      </c>
      <c r="D14" s="3"/>
      <c r="E14" s="11">
        <f t="shared" si="9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">
        <f t="shared" si="6"/>
        <v>0</v>
      </c>
      <c r="T14" s="3"/>
      <c r="U14" s="11">
        <f t="shared" si="7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</sheetData>
  <autoFilter ref="A5:AH14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8" customFormat="1">
      <c r="A6" s="7">
        <v>914</v>
      </c>
      <c r="B6" s="4" t="s">
        <v>194</v>
      </c>
      <c r="C6" s="11">
        <f t="shared" ref="C6" si="0">D6+E6</f>
        <v>0</v>
      </c>
      <c r="D6" s="7"/>
      <c r="E6" s="11">
        <f t="shared" ref="E6" si="1">F6+G6+H6+I6+J6+K6+L6+M6+Q6+P6+N6+O6</f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1">
        <f t="shared" ref="S6" si="2">T6+U6</f>
        <v>0</v>
      </c>
      <c r="T6" s="7"/>
      <c r="U6" s="11">
        <f t="shared" ref="U6" si="3">V6+W6+X6+Y6+Z6+AA6+AB6+AC6+AG6+AF6+AD6+AE6</f>
        <v>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3"/>
    </row>
  </sheetData>
  <autoFilter ref="A5:AH6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8" customFormat="1">
      <c r="A6" s="7">
        <v>915</v>
      </c>
      <c r="B6" s="4" t="s">
        <v>195</v>
      </c>
      <c r="C6" s="11">
        <f t="shared" ref="C6" si="0">D6+E6</f>
        <v>0</v>
      </c>
      <c r="D6" s="7"/>
      <c r="E6" s="11">
        <f t="shared" ref="E6" si="1">F6+G6+H6+I6+J6+K6+L6+M6+Q6+P6+N6+O6</f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1">
        <f t="shared" ref="S6" si="2">T6+U6</f>
        <v>0</v>
      </c>
      <c r="T6" s="7"/>
      <c r="U6" s="11">
        <f t="shared" ref="U6" si="3">V6+W6+X6+Y6+Z6+AA6+AB6+AC6+AG6+AF6+AD6+AE6</f>
        <v>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3"/>
    </row>
  </sheetData>
  <autoFilter ref="A5:AH6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8" customFormat="1">
      <c r="A6" s="7">
        <v>916</v>
      </c>
      <c r="B6" s="4" t="s">
        <v>196</v>
      </c>
      <c r="C6" s="11">
        <f t="shared" ref="C6" si="0">D6+E6</f>
        <v>0</v>
      </c>
      <c r="D6" s="7"/>
      <c r="E6" s="11">
        <f t="shared" ref="E6" si="1">F6+G6+H6+I6+J6+K6+L6+M6+Q6+P6+N6+O6</f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1">
        <f t="shared" ref="S6" si="2">T6+U6</f>
        <v>0</v>
      </c>
      <c r="T6" s="7"/>
      <c r="U6" s="11">
        <f t="shared" ref="U6" si="3">V6+W6+X6+Y6+Z6+AA6+AB6+AC6+AG6+AF6+AD6+AE6</f>
        <v>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3"/>
    </row>
  </sheetData>
  <autoFilter ref="A5:AH6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31.5" customHeight="1">
      <c r="A6" s="5">
        <v>917</v>
      </c>
      <c r="B6" s="4" t="s">
        <v>165</v>
      </c>
      <c r="C6" s="11">
        <f t="shared" ref="C6:C8" si="0">D6+E6</f>
        <v>0</v>
      </c>
      <c r="D6" s="5"/>
      <c r="E6" s="11">
        <f t="shared" ref="E6:E8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:S8" si="2">T6+U6</f>
        <v>0</v>
      </c>
      <c r="T6" s="5"/>
      <c r="U6" s="11">
        <f t="shared" ref="U6:U8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33.75" customHeight="1">
      <c r="A7" s="7">
        <v>917</v>
      </c>
      <c r="B7" s="4" t="s">
        <v>160</v>
      </c>
      <c r="C7" s="11">
        <f t="shared" si="0"/>
        <v>0</v>
      </c>
      <c r="D7" s="2">
        <f>SUM(D8)</f>
        <v>0</v>
      </c>
      <c r="E7" s="11">
        <f t="shared" si="1"/>
        <v>0</v>
      </c>
      <c r="F7" s="2">
        <f t="shared" ref="F7:T7" si="4">SUM(F8)</f>
        <v>0</v>
      </c>
      <c r="G7" s="2">
        <f t="shared" si="4"/>
        <v>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 t="shared" si="4"/>
        <v>0</v>
      </c>
      <c r="S7" s="11">
        <f t="shared" si="2"/>
        <v>0</v>
      </c>
      <c r="T7" s="2">
        <f t="shared" si="4"/>
        <v>0</v>
      </c>
      <c r="U7" s="11">
        <f t="shared" si="3"/>
        <v>0</v>
      </c>
      <c r="V7" s="2">
        <f t="shared" ref="V7:AH7" si="5">SUM(V8)</f>
        <v>0</v>
      </c>
      <c r="W7" s="2">
        <f t="shared" si="5"/>
        <v>0</v>
      </c>
      <c r="X7" s="2">
        <f t="shared" si="5"/>
        <v>0</v>
      </c>
      <c r="Y7" s="2">
        <f t="shared" si="5"/>
        <v>0</v>
      </c>
      <c r="Z7" s="2">
        <f t="shared" si="5"/>
        <v>0</v>
      </c>
      <c r="AA7" s="2">
        <f t="shared" si="5"/>
        <v>0</v>
      </c>
      <c r="AB7" s="2">
        <f t="shared" si="5"/>
        <v>0</v>
      </c>
      <c r="AC7" s="2">
        <f t="shared" si="5"/>
        <v>0</v>
      </c>
      <c r="AD7" s="2">
        <f t="shared" si="5"/>
        <v>0</v>
      </c>
      <c r="AE7" s="2">
        <f t="shared" si="5"/>
        <v>0</v>
      </c>
      <c r="AF7" s="2">
        <f t="shared" si="5"/>
        <v>0</v>
      </c>
      <c r="AG7" s="2">
        <f t="shared" si="5"/>
        <v>0</v>
      </c>
      <c r="AH7" s="2">
        <f t="shared" si="5"/>
        <v>0</v>
      </c>
    </row>
    <row r="8" spans="1:34" ht="45">
      <c r="A8" s="3">
        <v>1</v>
      </c>
      <c r="B8" s="12" t="s">
        <v>88</v>
      </c>
      <c r="C8" s="11">
        <f t="shared" si="0"/>
        <v>0</v>
      </c>
      <c r="D8" s="3"/>
      <c r="E8" s="11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 t="shared" si="2"/>
        <v>0</v>
      </c>
      <c r="T8" s="3"/>
      <c r="U8" s="11">
        <f t="shared" si="3"/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autoFilter ref="A5:AH8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1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26.25" customHeight="1">
      <c r="A6" s="5">
        <v>918</v>
      </c>
      <c r="B6" s="4" t="s">
        <v>166</v>
      </c>
      <c r="C6" s="11">
        <f t="shared" ref="C6:C11" si="0">D6+E6</f>
        <v>0</v>
      </c>
      <c r="D6" s="5"/>
      <c r="E6" s="11">
        <f t="shared" ref="E6:E11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:S11" si="2">T6+U6</f>
        <v>0</v>
      </c>
      <c r="T6" s="5"/>
      <c r="U6" s="11">
        <f t="shared" ref="U6:U11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18.75" customHeight="1">
      <c r="A7" s="7">
        <v>918</v>
      </c>
      <c r="B7" s="4" t="s">
        <v>159</v>
      </c>
      <c r="C7" s="11">
        <f t="shared" si="0"/>
        <v>0</v>
      </c>
      <c r="D7" s="2">
        <f>SUM(D8:D11)</f>
        <v>0</v>
      </c>
      <c r="E7" s="11">
        <f t="shared" si="1"/>
        <v>0</v>
      </c>
      <c r="F7" s="2">
        <f t="shared" ref="F7:Q7" si="4">SUM(F8:F11)</f>
        <v>0</v>
      </c>
      <c r="G7" s="2">
        <f t="shared" si="4"/>
        <v>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>SUM(R8:R11)</f>
        <v>0</v>
      </c>
      <c r="S7" s="11">
        <f t="shared" si="2"/>
        <v>0</v>
      </c>
      <c r="T7" s="2">
        <f t="shared" ref="T7" si="5">SUM(T8:T11)</f>
        <v>0</v>
      </c>
      <c r="U7" s="11">
        <f t="shared" si="3"/>
        <v>0</v>
      </c>
      <c r="V7" s="2">
        <f t="shared" ref="V7:AH7" si="6">SUM(V8:V11)</f>
        <v>0</v>
      </c>
      <c r="W7" s="2">
        <f t="shared" si="6"/>
        <v>0</v>
      </c>
      <c r="X7" s="2">
        <f t="shared" si="6"/>
        <v>0</v>
      </c>
      <c r="Y7" s="2">
        <f t="shared" si="6"/>
        <v>0</v>
      </c>
      <c r="Z7" s="2">
        <f t="shared" si="6"/>
        <v>0</v>
      </c>
      <c r="AA7" s="2">
        <f t="shared" si="6"/>
        <v>0</v>
      </c>
      <c r="AB7" s="2">
        <f t="shared" si="6"/>
        <v>0</v>
      </c>
      <c r="AC7" s="2">
        <f t="shared" si="6"/>
        <v>0</v>
      </c>
      <c r="AD7" s="2">
        <f t="shared" si="6"/>
        <v>0</v>
      </c>
      <c r="AE7" s="2">
        <f t="shared" si="6"/>
        <v>0</v>
      </c>
      <c r="AF7" s="2">
        <f t="shared" si="6"/>
        <v>0</v>
      </c>
      <c r="AG7" s="2">
        <f t="shared" si="6"/>
        <v>0</v>
      </c>
      <c r="AH7" s="2">
        <f t="shared" si="6"/>
        <v>0</v>
      </c>
    </row>
    <row r="8" spans="1:34" ht="30">
      <c r="A8" s="3">
        <v>1</v>
      </c>
      <c r="B8" s="12" t="s">
        <v>92</v>
      </c>
      <c r="C8" s="11">
        <f t="shared" si="0"/>
        <v>0</v>
      </c>
      <c r="D8" s="3"/>
      <c r="E8" s="11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 t="shared" si="2"/>
        <v>0</v>
      </c>
      <c r="T8" s="3"/>
      <c r="U8" s="11">
        <f t="shared" si="3"/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30">
      <c r="A9" s="3">
        <v>2</v>
      </c>
      <c r="B9" s="12" t="s">
        <v>91</v>
      </c>
      <c r="C9" s="11">
        <f t="shared" si="0"/>
        <v>0</v>
      </c>
      <c r="D9" s="3"/>
      <c r="E9" s="11">
        <f t="shared" si="1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1">
        <f t="shared" si="2"/>
        <v>0</v>
      </c>
      <c r="T9" s="3"/>
      <c r="U9" s="11">
        <f t="shared" si="3"/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30">
      <c r="A10" s="3">
        <v>3</v>
      </c>
      <c r="B10" s="12" t="s">
        <v>90</v>
      </c>
      <c r="C10" s="11">
        <f t="shared" si="0"/>
        <v>0</v>
      </c>
      <c r="D10" s="3"/>
      <c r="E10" s="11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1">
        <f t="shared" si="2"/>
        <v>0</v>
      </c>
      <c r="T10" s="3"/>
      <c r="U10" s="11">
        <f t="shared" si="3"/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30">
      <c r="A11" s="3">
        <v>4</v>
      </c>
      <c r="B11" s="12" t="s">
        <v>89</v>
      </c>
      <c r="C11" s="11">
        <f t="shared" si="0"/>
        <v>0</v>
      </c>
      <c r="D11" s="3"/>
      <c r="E11" s="11">
        <f t="shared" si="1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1">
        <f t="shared" si="2"/>
        <v>0</v>
      </c>
      <c r="T11" s="3"/>
      <c r="U11" s="11">
        <f t="shared" si="3"/>
        <v>0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</sheetData>
  <autoFilter ref="A5:AH11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41.25" customHeight="1">
      <c r="A6" s="5">
        <v>919</v>
      </c>
      <c r="B6" s="4" t="s">
        <v>171</v>
      </c>
      <c r="C6" s="11">
        <f t="shared" ref="C6:C31" si="0">D6+E6</f>
        <v>0</v>
      </c>
      <c r="D6" s="5"/>
      <c r="E6" s="11">
        <f t="shared" ref="E6:E31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:S31" si="2">T6+U6</f>
        <v>0</v>
      </c>
      <c r="T6" s="5"/>
      <c r="U6" s="11">
        <f t="shared" ref="U6:U31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48.75" customHeight="1">
      <c r="A7" s="7">
        <v>919</v>
      </c>
      <c r="B7" s="4" t="s">
        <v>172</v>
      </c>
      <c r="C7" s="11">
        <f t="shared" si="0"/>
        <v>0</v>
      </c>
      <c r="D7" s="2">
        <f>SUM(D8:D19)</f>
        <v>0</v>
      </c>
      <c r="E7" s="11">
        <f t="shared" si="1"/>
        <v>0</v>
      </c>
      <c r="F7" s="2">
        <f t="shared" ref="F7:R7" si="4">SUM(F8:F19)</f>
        <v>0</v>
      </c>
      <c r="G7" s="2">
        <f t="shared" si="4"/>
        <v>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 t="shared" si="4"/>
        <v>0</v>
      </c>
      <c r="S7" s="11">
        <f t="shared" si="2"/>
        <v>0</v>
      </c>
      <c r="T7" s="2">
        <f>SUM(T8:T19)</f>
        <v>0</v>
      </c>
      <c r="U7" s="11">
        <f t="shared" si="3"/>
        <v>0</v>
      </c>
      <c r="V7" s="2">
        <f t="shared" ref="V7:AH7" si="5">SUM(V8:V19)</f>
        <v>0</v>
      </c>
      <c r="W7" s="2">
        <f t="shared" si="5"/>
        <v>0</v>
      </c>
      <c r="X7" s="2">
        <f t="shared" si="5"/>
        <v>0</v>
      </c>
      <c r="Y7" s="2">
        <f t="shared" si="5"/>
        <v>0</v>
      </c>
      <c r="Z7" s="2">
        <f t="shared" si="5"/>
        <v>0</v>
      </c>
      <c r="AA7" s="2">
        <f t="shared" si="5"/>
        <v>0</v>
      </c>
      <c r="AB7" s="2">
        <f t="shared" si="5"/>
        <v>0</v>
      </c>
      <c r="AC7" s="2">
        <f t="shared" si="5"/>
        <v>0</v>
      </c>
      <c r="AD7" s="2">
        <f t="shared" si="5"/>
        <v>0</v>
      </c>
      <c r="AE7" s="2">
        <f t="shared" si="5"/>
        <v>0</v>
      </c>
      <c r="AF7" s="2">
        <f t="shared" si="5"/>
        <v>0</v>
      </c>
      <c r="AG7" s="2">
        <f t="shared" si="5"/>
        <v>0</v>
      </c>
      <c r="AH7" s="2">
        <f t="shared" si="5"/>
        <v>0</v>
      </c>
    </row>
    <row r="8" spans="1:34" ht="30">
      <c r="A8" s="3">
        <v>1</v>
      </c>
      <c r="B8" s="12" t="s">
        <v>4</v>
      </c>
      <c r="C8" s="11">
        <f t="shared" si="0"/>
        <v>0</v>
      </c>
      <c r="D8" s="3"/>
      <c r="E8" s="11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 t="shared" si="2"/>
        <v>0</v>
      </c>
      <c r="T8" s="3"/>
      <c r="U8" s="11">
        <f t="shared" si="3"/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30">
      <c r="A9" s="3">
        <v>2</v>
      </c>
      <c r="B9" s="12" t="s">
        <v>6</v>
      </c>
      <c r="C9" s="11">
        <f t="shared" si="0"/>
        <v>0</v>
      </c>
      <c r="D9" s="3"/>
      <c r="E9" s="11">
        <f t="shared" si="1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1">
        <f t="shared" si="2"/>
        <v>0</v>
      </c>
      <c r="T9" s="3"/>
      <c r="U9" s="11">
        <f t="shared" si="3"/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>
      <c r="A10" s="3">
        <v>3</v>
      </c>
      <c r="B10" s="12" t="s">
        <v>7</v>
      </c>
      <c r="C10" s="11">
        <f t="shared" si="0"/>
        <v>0</v>
      </c>
      <c r="D10" s="3"/>
      <c r="E10" s="11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1">
        <f t="shared" si="2"/>
        <v>0</v>
      </c>
      <c r="T10" s="3"/>
      <c r="U10" s="11">
        <f t="shared" si="3"/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30">
      <c r="A11" s="3">
        <v>4</v>
      </c>
      <c r="B11" s="12" t="s">
        <v>8</v>
      </c>
      <c r="C11" s="11">
        <f t="shared" si="0"/>
        <v>0</v>
      </c>
      <c r="D11" s="3"/>
      <c r="E11" s="11">
        <f t="shared" si="1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1">
        <f t="shared" si="2"/>
        <v>0</v>
      </c>
      <c r="T11" s="3"/>
      <c r="U11" s="11">
        <f t="shared" si="3"/>
        <v>0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30">
      <c r="A12" s="3">
        <v>5</v>
      </c>
      <c r="B12" s="12" t="s">
        <v>9</v>
      </c>
      <c r="C12" s="11">
        <f t="shared" si="0"/>
        <v>0</v>
      </c>
      <c r="D12" s="3"/>
      <c r="E12" s="11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">
        <f t="shared" si="2"/>
        <v>0</v>
      </c>
      <c r="T12" s="3"/>
      <c r="U12" s="11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30">
      <c r="A13" s="3">
        <v>6</v>
      </c>
      <c r="B13" s="12" t="s">
        <v>10</v>
      </c>
      <c r="C13" s="11">
        <f t="shared" si="0"/>
        <v>0</v>
      </c>
      <c r="D13" s="3"/>
      <c r="E13" s="11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1">
        <f t="shared" si="2"/>
        <v>0</v>
      </c>
      <c r="T13" s="3"/>
      <c r="U13" s="11">
        <f t="shared" si="3"/>
        <v>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>
      <c r="A14" s="3">
        <v>7</v>
      </c>
      <c r="B14" s="12" t="s">
        <v>11</v>
      </c>
      <c r="C14" s="11">
        <f t="shared" si="0"/>
        <v>0</v>
      </c>
      <c r="D14" s="3"/>
      <c r="E14" s="11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">
        <f t="shared" si="2"/>
        <v>0</v>
      </c>
      <c r="T14" s="3"/>
      <c r="U14" s="11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>
      <c r="A15" s="3">
        <v>8</v>
      </c>
      <c r="B15" s="12" t="s">
        <v>12</v>
      </c>
      <c r="C15" s="11">
        <f t="shared" si="0"/>
        <v>0</v>
      </c>
      <c r="D15" s="3"/>
      <c r="E15" s="11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1">
        <f t="shared" si="2"/>
        <v>0</v>
      </c>
      <c r="T15" s="3"/>
      <c r="U15" s="11">
        <f t="shared" si="3"/>
        <v>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30">
      <c r="A16" s="3">
        <v>9</v>
      </c>
      <c r="B16" s="12" t="s">
        <v>13</v>
      </c>
      <c r="C16" s="11">
        <f t="shared" si="0"/>
        <v>0</v>
      </c>
      <c r="D16" s="3"/>
      <c r="E16" s="11">
        <f t="shared" si="1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1">
        <f t="shared" si="2"/>
        <v>0</v>
      </c>
      <c r="T16" s="3"/>
      <c r="U16" s="11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30">
      <c r="A17" s="3">
        <v>10</v>
      </c>
      <c r="B17" s="12" t="s">
        <v>14</v>
      </c>
      <c r="C17" s="11">
        <f t="shared" si="0"/>
        <v>0</v>
      </c>
      <c r="D17" s="3"/>
      <c r="E17" s="11">
        <f t="shared" si="1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1">
        <f t="shared" si="2"/>
        <v>0</v>
      </c>
      <c r="T17" s="3"/>
      <c r="U17" s="11">
        <f t="shared" si="3"/>
        <v>0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30">
      <c r="A18" s="3">
        <v>11</v>
      </c>
      <c r="B18" s="12" t="s">
        <v>5</v>
      </c>
      <c r="C18" s="11">
        <f t="shared" si="0"/>
        <v>0</v>
      </c>
      <c r="D18" s="3"/>
      <c r="E18" s="11">
        <f t="shared" si="1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1">
        <f t="shared" si="2"/>
        <v>0</v>
      </c>
      <c r="T18" s="3"/>
      <c r="U18" s="11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30">
      <c r="A19" s="3">
        <v>12</v>
      </c>
      <c r="B19" s="12" t="s">
        <v>15</v>
      </c>
      <c r="C19" s="11">
        <f t="shared" si="0"/>
        <v>0</v>
      </c>
      <c r="D19" s="3"/>
      <c r="E19" s="11">
        <f t="shared" si="1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1">
        <f t="shared" si="2"/>
        <v>0</v>
      </c>
      <c r="T19" s="3"/>
      <c r="U19" s="11">
        <f t="shared" si="3"/>
        <v>0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>
      <c r="A20" s="3">
        <v>13</v>
      </c>
      <c r="B20" s="12" t="s">
        <v>16</v>
      </c>
      <c r="C20" s="11">
        <f t="shared" si="0"/>
        <v>0</v>
      </c>
      <c r="D20" s="3"/>
      <c r="E20" s="11">
        <f t="shared" si="1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1">
        <f t="shared" si="2"/>
        <v>0</v>
      </c>
      <c r="T20" s="3"/>
      <c r="U20" s="11">
        <f t="shared" si="3"/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30">
      <c r="A21" s="3">
        <v>14</v>
      </c>
      <c r="B21" s="12" t="s">
        <v>18</v>
      </c>
      <c r="C21" s="11">
        <f t="shared" si="0"/>
        <v>0</v>
      </c>
      <c r="D21" s="3"/>
      <c r="E21" s="11">
        <f t="shared" si="1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1">
        <f t="shared" si="2"/>
        <v>0</v>
      </c>
      <c r="T21" s="3"/>
      <c r="U21" s="11">
        <f t="shared" si="3"/>
        <v>0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30">
      <c r="A22" s="3">
        <v>15</v>
      </c>
      <c r="B22" s="12" t="s">
        <v>17</v>
      </c>
      <c r="C22" s="11">
        <f t="shared" si="0"/>
        <v>0</v>
      </c>
      <c r="D22" s="3"/>
      <c r="E22" s="11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1">
        <f t="shared" si="2"/>
        <v>0</v>
      </c>
      <c r="T22" s="3"/>
      <c r="U22" s="11">
        <f t="shared" si="3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30">
      <c r="A23" s="3">
        <v>16</v>
      </c>
      <c r="B23" s="12" t="s">
        <v>19</v>
      </c>
      <c r="C23" s="11">
        <f t="shared" si="0"/>
        <v>0</v>
      </c>
      <c r="D23" s="3"/>
      <c r="E23" s="11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1">
        <f t="shared" si="2"/>
        <v>0</v>
      </c>
      <c r="T23" s="3"/>
      <c r="U23" s="11">
        <f t="shared" si="3"/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30">
      <c r="A24" s="3">
        <v>17</v>
      </c>
      <c r="B24" s="12" t="s">
        <v>20</v>
      </c>
      <c r="C24" s="11">
        <f t="shared" si="0"/>
        <v>0</v>
      </c>
      <c r="D24" s="3"/>
      <c r="E24" s="11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1">
        <f t="shared" si="2"/>
        <v>0</v>
      </c>
      <c r="T24" s="3"/>
      <c r="U24" s="11">
        <f t="shared" si="3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30">
      <c r="A25" s="3">
        <v>18</v>
      </c>
      <c r="B25" s="12" t="s">
        <v>21</v>
      </c>
      <c r="C25" s="11">
        <f t="shared" si="0"/>
        <v>0</v>
      </c>
      <c r="D25" s="3"/>
      <c r="E25" s="11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1">
        <f t="shared" si="2"/>
        <v>0</v>
      </c>
      <c r="T25" s="3"/>
      <c r="U25" s="11">
        <f t="shared" si="3"/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30">
      <c r="A26" s="3">
        <v>19</v>
      </c>
      <c r="B26" s="12" t="s">
        <v>22</v>
      </c>
      <c r="C26" s="11">
        <f t="shared" si="0"/>
        <v>0</v>
      </c>
      <c r="D26" s="3"/>
      <c r="E26" s="11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1">
        <f t="shared" si="2"/>
        <v>0</v>
      </c>
      <c r="T26" s="3"/>
      <c r="U26" s="11">
        <f t="shared" si="3"/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30">
      <c r="A27" s="3">
        <v>20</v>
      </c>
      <c r="B27" s="12" t="s">
        <v>23</v>
      </c>
      <c r="C27" s="11">
        <f t="shared" si="0"/>
        <v>0</v>
      </c>
      <c r="D27" s="3"/>
      <c r="E27" s="11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1">
        <f t="shared" si="2"/>
        <v>0</v>
      </c>
      <c r="T27" s="3"/>
      <c r="U27" s="11">
        <f t="shared" si="3"/>
        <v>0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30">
      <c r="A28" s="3">
        <v>21</v>
      </c>
      <c r="B28" s="12" t="s">
        <v>24</v>
      </c>
      <c r="C28" s="11">
        <f t="shared" si="0"/>
        <v>0</v>
      </c>
      <c r="D28" s="3"/>
      <c r="E28" s="11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1">
        <f t="shared" si="2"/>
        <v>0</v>
      </c>
      <c r="T28" s="3"/>
      <c r="U28" s="11">
        <f t="shared" si="3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30">
      <c r="A29" s="3">
        <v>22</v>
      </c>
      <c r="B29" s="12" t="s">
        <v>25</v>
      </c>
      <c r="C29" s="11">
        <f t="shared" si="0"/>
        <v>0</v>
      </c>
      <c r="D29" s="3"/>
      <c r="E29" s="11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1">
        <f t="shared" si="2"/>
        <v>0</v>
      </c>
      <c r="T29" s="3"/>
      <c r="U29" s="11">
        <f t="shared" si="3"/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30">
      <c r="A30" s="3">
        <v>23</v>
      </c>
      <c r="B30" s="12" t="s">
        <v>26</v>
      </c>
      <c r="C30" s="11">
        <f t="shared" si="0"/>
        <v>0</v>
      </c>
      <c r="D30" s="3"/>
      <c r="E30" s="11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1">
        <f t="shared" si="2"/>
        <v>0</v>
      </c>
      <c r="T30" s="3"/>
      <c r="U30" s="11">
        <f t="shared" si="3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45">
      <c r="A31" s="3">
        <v>24</v>
      </c>
      <c r="B31" s="12" t="s">
        <v>93</v>
      </c>
      <c r="C31" s="11">
        <f t="shared" si="0"/>
        <v>0</v>
      </c>
      <c r="D31" s="3"/>
      <c r="E31" s="11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1">
        <f t="shared" si="2"/>
        <v>0</v>
      </c>
      <c r="T31" s="3"/>
      <c r="U31" s="11">
        <f t="shared" si="3"/>
        <v>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</sheetData>
  <autoFilter ref="A5:AH31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39" customHeight="1">
      <c r="A6" s="5">
        <v>921</v>
      </c>
      <c r="B6" s="4" t="s">
        <v>187</v>
      </c>
      <c r="C6" s="11">
        <f t="shared" ref="C6:C8" si="0">D6+E6</f>
        <v>0</v>
      </c>
      <c r="D6" s="5"/>
      <c r="E6" s="11">
        <f t="shared" ref="E6:E8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:S8" si="2">T6+U6</f>
        <v>0</v>
      </c>
      <c r="T6" s="5"/>
      <c r="U6" s="11">
        <f t="shared" ref="U6:U8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52.5" customHeight="1">
      <c r="A7" s="7">
        <v>921</v>
      </c>
      <c r="B7" s="4" t="s">
        <v>189</v>
      </c>
      <c r="C7" s="11">
        <f t="shared" si="0"/>
        <v>0</v>
      </c>
      <c r="D7" s="2">
        <f>SUM(D8)</f>
        <v>0</v>
      </c>
      <c r="E7" s="11">
        <f t="shared" si="1"/>
        <v>0</v>
      </c>
      <c r="F7" s="2">
        <f t="shared" ref="F7:T7" si="4">SUM(F8)</f>
        <v>0</v>
      </c>
      <c r="G7" s="2">
        <f t="shared" si="4"/>
        <v>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 t="shared" si="4"/>
        <v>0</v>
      </c>
      <c r="S7" s="11">
        <f t="shared" si="2"/>
        <v>0</v>
      </c>
      <c r="T7" s="2">
        <f t="shared" si="4"/>
        <v>0</v>
      </c>
      <c r="U7" s="11">
        <f t="shared" si="3"/>
        <v>0</v>
      </c>
      <c r="V7" s="2">
        <f t="shared" ref="V7:AH7" si="5">SUM(V8)</f>
        <v>0</v>
      </c>
      <c r="W7" s="2">
        <f t="shared" si="5"/>
        <v>0</v>
      </c>
      <c r="X7" s="2">
        <f t="shared" si="5"/>
        <v>0</v>
      </c>
      <c r="Y7" s="2">
        <f t="shared" si="5"/>
        <v>0</v>
      </c>
      <c r="Z7" s="2">
        <f t="shared" si="5"/>
        <v>0</v>
      </c>
      <c r="AA7" s="2">
        <f t="shared" si="5"/>
        <v>0</v>
      </c>
      <c r="AB7" s="2">
        <f t="shared" si="5"/>
        <v>0</v>
      </c>
      <c r="AC7" s="2">
        <f t="shared" si="5"/>
        <v>0</v>
      </c>
      <c r="AD7" s="2">
        <f t="shared" si="5"/>
        <v>0</v>
      </c>
      <c r="AE7" s="2">
        <f t="shared" si="5"/>
        <v>0</v>
      </c>
      <c r="AF7" s="2">
        <f t="shared" si="5"/>
        <v>0</v>
      </c>
      <c r="AG7" s="2">
        <f t="shared" si="5"/>
        <v>0</v>
      </c>
      <c r="AH7" s="2">
        <f t="shared" si="5"/>
        <v>0</v>
      </c>
    </row>
    <row r="8" spans="1:34" ht="30">
      <c r="A8" s="3">
        <v>1</v>
      </c>
      <c r="B8" s="12" t="s">
        <v>147</v>
      </c>
      <c r="C8" s="11">
        <f t="shared" si="0"/>
        <v>0</v>
      </c>
      <c r="D8" s="3"/>
      <c r="E8" s="11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 t="shared" si="2"/>
        <v>0</v>
      </c>
      <c r="T8" s="3"/>
      <c r="U8" s="11">
        <f t="shared" si="3"/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autoFilter ref="A5:AH8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8" customFormat="1" ht="30">
      <c r="A6" s="7">
        <v>924</v>
      </c>
      <c r="B6" s="4" t="s">
        <v>197</v>
      </c>
      <c r="C6" s="11">
        <f t="shared" ref="C6" si="0">D6+E6</f>
        <v>0</v>
      </c>
      <c r="D6" s="7"/>
      <c r="E6" s="11">
        <f t="shared" ref="E6" si="1">F6+G6+H6+I6+J6+K6+L6+M6+Q6+P6+N6+O6</f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1">
        <f t="shared" ref="S6" si="2">T6+U6</f>
        <v>0</v>
      </c>
      <c r="T6" s="7"/>
      <c r="U6" s="11">
        <f t="shared" ref="U6" si="3">V6+W6+X6+Y6+Z6+AA6+AB6+AC6+AG6+AF6+AD6+AE6</f>
        <v>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</sheetData>
  <autoFilter ref="A5:AH6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21.75" customHeight="1">
      <c r="A6" s="5">
        <v>902</v>
      </c>
      <c r="B6" s="4" t="s">
        <v>167</v>
      </c>
      <c r="C6" s="11">
        <f t="shared" ref="C6:C19" si="0">D6+E6</f>
        <v>0</v>
      </c>
      <c r="D6" s="5"/>
      <c r="E6" s="11">
        <f t="shared" ref="E6:E19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:S19" si="2">T6+U6</f>
        <v>0</v>
      </c>
      <c r="T6" s="5"/>
      <c r="U6" s="11">
        <f t="shared" ref="U6:U19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21.75" customHeight="1">
      <c r="A7" s="7">
        <v>902</v>
      </c>
      <c r="B7" s="4" t="s">
        <v>168</v>
      </c>
      <c r="C7" s="11">
        <f t="shared" si="0"/>
        <v>0</v>
      </c>
      <c r="D7" s="2">
        <f>SUM(D8:D19)</f>
        <v>0</v>
      </c>
      <c r="E7" s="11">
        <f t="shared" si="1"/>
        <v>0</v>
      </c>
      <c r="F7" s="2">
        <f t="shared" ref="F7:R7" si="4">SUM(F8:F19)</f>
        <v>0</v>
      </c>
      <c r="G7" s="2">
        <f t="shared" si="4"/>
        <v>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 t="shared" si="4"/>
        <v>0</v>
      </c>
      <c r="S7" s="11">
        <f t="shared" si="2"/>
        <v>0</v>
      </c>
      <c r="T7" s="2">
        <f>SUM(T8:T19)</f>
        <v>0</v>
      </c>
      <c r="U7" s="11">
        <f t="shared" si="3"/>
        <v>0</v>
      </c>
      <c r="V7" s="2">
        <f t="shared" ref="V7:AH7" si="5">SUM(V8:V19)</f>
        <v>0</v>
      </c>
      <c r="W7" s="2">
        <f t="shared" si="5"/>
        <v>0</v>
      </c>
      <c r="X7" s="2">
        <f t="shared" si="5"/>
        <v>0</v>
      </c>
      <c r="Y7" s="2">
        <f t="shared" si="5"/>
        <v>0</v>
      </c>
      <c r="Z7" s="2">
        <f t="shared" si="5"/>
        <v>0</v>
      </c>
      <c r="AA7" s="2">
        <f t="shared" si="5"/>
        <v>0</v>
      </c>
      <c r="AB7" s="2">
        <f t="shared" si="5"/>
        <v>0</v>
      </c>
      <c r="AC7" s="2">
        <f t="shared" si="5"/>
        <v>0</v>
      </c>
      <c r="AD7" s="2">
        <f t="shared" si="5"/>
        <v>0</v>
      </c>
      <c r="AE7" s="2">
        <f t="shared" si="5"/>
        <v>0</v>
      </c>
      <c r="AF7" s="2">
        <f t="shared" si="5"/>
        <v>0</v>
      </c>
      <c r="AG7" s="2">
        <f t="shared" si="5"/>
        <v>0</v>
      </c>
      <c r="AH7" s="2">
        <f t="shared" si="5"/>
        <v>0</v>
      </c>
    </row>
    <row r="8" spans="1:34" ht="30">
      <c r="A8" s="3">
        <v>1</v>
      </c>
      <c r="B8" s="12" t="s">
        <v>58</v>
      </c>
      <c r="C8" s="11">
        <f t="shared" si="0"/>
        <v>0</v>
      </c>
      <c r="D8" s="3"/>
      <c r="E8" s="11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 t="shared" si="2"/>
        <v>0</v>
      </c>
      <c r="T8" s="3"/>
      <c r="U8" s="11">
        <f t="shared" si="3"/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30">
      <c r="A9" s="3">
        <v>2</v>
      </c>
      <c r="B9" s="12" t="s">
        <v>57</v>
      </c>
      <c r="C9" s="11">
        <f t="shared" si="0"/>
        <v>0</v>
      </c>
      <c r="D9" s="3"/>
      <c r="E9" s="11">
        <f t="shared" si="1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1">
        <f t="shared" si="2"/>
        <v>0</v>
      </c>
      <c r="T9" s="3"/>
      <c r="U9" s="11">
        <f t="shared" si="3"/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45">
      <c r="A10" s="3">
        <v>3</v>
      </c>
      <c r="B10" s="12" t="s">
        <v>56</v>
      </c>
      <c r="C10" s="11">
        <f t="shared" si="0"/>
        <v>0</v>
      </c>
      <c r="D10" s="3"/>
      <c r="E10" s="11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1">
        <f t="shared" si="2"/>
        <v>0</v>
      </c>
      <c r="T10" s="3"/>
      <c r="U10" s="11">
        <f t="shared" si="3"/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30">
      <c r="A11" s="3">
        <v>4</v>
      </c>
      <c r="B11" s="12" t="s">
        <v>55</v>
      </c>
      <c r="C11" s="11">
        <f t="shared" si="0"/>
        <v>0</v>
      </c>
      <c r="D11" s="3"/>
      <c r="E11" s="11">
        <f t="shared" si="1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1">
        <f t="shared" si="2"/>
        <v>0</v>
      </c>
      <c r="T11" s="3"/>
      <c r="U11" s="11">
        <f t="shared" si="3"/>
        <v>0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30">
      <c r="A12" s="3">
        <v>5</v>
      </c>
      <c r="B12" s="12" t="s">
        <v>54</v>
      </c>
      <c r="C12" s="11">
        <f t="shared" si="0"/>
        <v>0</v>
      </c>
      <c r="D12" s="3"/>
      <c r="E12" s="11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">
        <f t="shared" si="2"/>
        <v>0</v>
      </c>
      <c r="T12" s="3"/>
      <c r="U12" s="11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45">
      <c r="A13" s="3">
        <v>6</v>
      </c>
      <c r="B13" s="12" t="s">
        <v>53</v>
      </c>
      <c r="C13" s="11">
        <f t="shared" si="0"/>
        <v>0</v>
      </c>
      <c r="D13" s="3"/>
      <c r="E13" s="11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1">
        <f t="shared" si="2"/>
        <v>0</v>
      </c>
      <c r="T13" s="3"/>
      <c r="U13" s="11">
        <f t="shared" si="3"/>
        <v>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30">
      <c r="A14" s="3">
        <v>7</v>
      </c>
      <c r="B14" s="12" t="s">
        <v>52</v>
      </c>
      <c r="C14" s="11">
        <f t="shared" si="0"/>
        <v>0</v>
      </c>
      <c r="D14" s="3"/>
      <c r="E14" s="11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">
        <f t="shared" si="2"/>
        <v>0</v>
      </c>
      <c r="T14" s="3"/>
      <c r="U14" s="11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30">
      <c r="A15" s="3">
        <v>8</v>
      </c>
      <c r="B15" s="12" t="s">
        <v>51</v>
      </c>
      <c r="C15" s="11">
        <f t="shared" si="0"/>
        <v>0</v>
      </c>
      <c r="D15" s="3"/>
      <c r="E15" s="11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1">
        <f t="shared" si="2"/>
        <v>0</v>
      </c>
      <c r="T15" s="3"/>
      <c r="U15" s="11">
        <f t="shared" si="3"/>
        <v>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30">
      <c r="A16" s="3">
        <v>9</v>
      </c>
      <c r="B16" s="12" t="s">
        <v>50</v>
      </c>
      <c r="C16" s="11">
        <f t="shared" si="0"/>
        <v>0</v>
      </c>
      <c r="D16" s="3"/>
      <c r="E16" s="11">
        <f t="shared" si="1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1">
        <f t="shared" si="2"/>
        <v>0</v>
      </c>
      <c r="T16" s="3"/>
      <c r="U16" s="11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30">
      <c r="A17" s="3">
        <v>10</v>
      </c>
      <c r="B17" s="12" t="s">
        <v>49</v>
      </c>
      <c r="C17" s="11">
        <f t="shared" si="0"/>
        <v>0</v>
      </c>
      <c r="D17" s="3"/>
      <c r="E17" s="11">
        <f t="shared" si="1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1">
        <f t="shared" si="2"/>
        <v>0</v>
      </c>
      <c r="T17" s="3"/>
      <c r="U17" s="11">
        <f t="shared" si="3"/>
        <v>0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30">
      <c r="A18" s="3">
        <v>11</v>
      </c>
      <c r="B18" s="12" t="s">
        <v>48</v>
      </c>
      <c r="C18" s="11">
        <f t="shared" si="0"/>
        <v>0</v>
      </c>
      <c r="D18" s="3"/>
      <c r="E18" s="11">
        <f t="shared" si="1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1">
        <f t="shared" si="2"/>
        <v>0</v>
      </c>
      <c r="T18" s="3"/>
      <c r="U18" s="11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45">
      <c r="A19" s="3">
        <v>12</v>
      </c>
      <c r="B19" s="12" t="s">
        <v>47</v>
      </c>
      <c r="C19" s="11">
        <f t="shared" si="0"/>
        <v>0</v>
      </c>
      <c r="D19" s="3"/>
      <c r="E19" s="11">
        <f t="shared" si="1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1">
        <f t="shared" si="2"/>
        <v>0</v>
      </c>
      <c r="T19" s="3"/>
      <c r="U19" s="11">
        <f t="shared" si="3"/>
        <v>0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</sheetData>
  <autoFilter ref="A5:AH19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B1:AG1"/>
    <mergeCell ref="B2:AG2"/>
    <mergeCell ref="A3:A5"/>
    <mergeCell ref="B3:B5"/>
    <mergeCell ref="C3:Q3"/>
    <mergeCell ref="R3:R5"/>
    <mergeCell ref="S3:AG3"/>
    <mergeCell ref="U4:AG4"/>
  </mergeCells>
  <pageMargins left="0.25" right="0.25" top="0.75" bottom="0.75" header="0.3" footer="0.3"/>
  <pageSetup paperSize="9" scale="6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"/>
  <sheetViews>
    <sheetView zoomScaleNormal="10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8" customFormat="1" ht="30">
      <c r="A6" s="7">
        <v>925</v>
      </c>
      <c r="B6" s="4" t="s">
        <v>198</v>
      </c>
      <c r="C6" s="11">
        <f t="shared" ref="C6" si="0">D6+E6</f>
        <v>0</v>
      </c>
      <c r="D6" s="7"/>
      <c r="E6" s="11">
        <f t="shared" ref="E6" si="1">F6+G6+H6+I6+J6+K6+L6+M6+Q6+P6+N6+O6</f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1">
        <f t="shared" ref="S6" si="2">T6+U6</f>
        <v>0</v>
      </c>
      <c r="T6" s="7"/>
      <c r="U6" s="11">
        <f t="shared" ref="U6" si="3">V6+W6+X6+Y6+Z6+AA6+AB6+AC6+AG6+AF6+AD6+AE6</f>
        <v>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</sheetData>
  <autoFilter ref="A5:AH6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39" customHeight="1">
      <c r="A6" s="5">
        <v>923</v>
      </c>
      <c r="B6" s="4" t="s">
        <v>192</v>
      </c>
      <c r="C6" s="11">
        <f t="shared" ref="C6:C8" si="0">D6+E6</f>
        <v>0</v>
      </c>
      <c r="D6" s="5"/>
      <c r="E6" s="11">
        <f t="shared" ref="E6:E8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:S8" si="2">T6+U6</f>
        <v>0</v>
      </c>
      <c r="T6" s="5"/>
      <c r="U6" s="11">
        <f t="shared" ref="U6:U8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39" customHeight="1">
      <c r="A7" s="7">
        <v>923</v>
      </c>
      <c r="B7" s="4" t="s">
        <v>191</v>
      </c>
      <c r="C7" s="11">
        <f t="shared" si="0"/>
        <v>0</v>
      </c>
      <c r="D7" s="2">
        <f>SUM(D8)</f>
        <v>0</v>
      </c>
      <c r="E7" s="11">
        <f t="shared" si="1"/>
        <v>0</v>
      </c>
      <c r="F7" s="2">
        <f t="shared" ref="F7:T7" si="4">SUM(F8)</f>
        <v>0</v>
      </c>
      <c r="G7" s="2">
        <f t="shared" si="4"/>
        <v>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 t="shared" si="4"/>
        <v>0</v>
      </c>
      <c r="S7" s="11">
        <f t="shared" si="2"/>
        <v>0</v>
      </c>
      <c r="T7" s="2">
        <f t="shared" si="4"/>
        <v>0</v>
      </c>
      <c r="U7" s="11">
        <f t="shared" si="3"/>
        <v>0</v>
      </c>
      <c r="V7" s="2">
        <f t="shared" ref="V7:AH7" si="5">SUM(V8)</f>
        <v>0</v>
      </c>
      <c r="W7" s="2">
        <f t="shared" si="5"/>
        <v>0</v>
      </c>
      <c r="X7" s="2">
        <f t="shared" si="5"/>
        <v>0</v>
      </c>
      <c r="Y7" s="2">
        <f t="shared" si="5"/>
        <v>0</v>
      </c>
      <c r="Z7" s="2">
        <f t="shared" si="5"/>
        <v>0</v>
      </c>
      <c r="AA7" s="2">
        <f t="shared" si="5"/>
        <v>0</v>
      </c>
      <c r="AB7" s="2">
        <f t="shared" si="5"/>
        <v>0</v>
      </c>
      <c r="AC7" s="2">
        <f t="shared" si="5"/>
        <v>0</v>
      </c>
      <c r="AD7" s="2">
        <f t="shared" si="5"/>
        <v>0</v>
      </c>
      <c r="AE7" s="2">
        <f t="shared" si="5"/>
        <v>0</v>
      </c>
      <c r="AF7" s="2">
        <f t="shared" si="5"/>
        <v>0</v>
      </c>
      <c r="AG7" s="2">
        <f t="shared" si="5"/>
        <v>0</v>
      </c>
      <c r="AH7" s="2">
        <f t="shared" si="5"/>
        <v>0</v>
      </c>
    </row>
    <row r="8" spans="1:34" ht="30">
      <c r="A8" s="3">
        <v>1</v>
      </c>
      <c r="B8" s="12" t="s">
        <v>155</v>
      </c>
      <c r="C8" s="11">
        <f t="shared" si="0"/>
        <v>0</v>
      </c>
      <c r="D8" s="3"/>
      <c r="E8" s="11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 t="shared" si="2"/>
        <v>0</v>
      </c>
      <c r="T8" s="3"/>
      <c r="U8" s="11">
        <f t="shared" si="3"/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autoFilter ref="A5:AH8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8" customFormat="1" ht="30">
      <c r="A6" s="7">
        <v>927</v>
      </c>
      <c r="B6" s="4" t="s">
        <v>199</v>
      </c>
      <c r="C6" s="11">
        <f t="shared" ref="C6:C15" si="0">D6+E6</f>
        <v>0</v>
      </c>
      <c r="D6" s="7"/>
      <c r="E6" s="11">
        <f t="shared" ref="E6:E15" si="1">F6+G6+H6+I6+J6+K6+L6+M6+Q6+P6+N6+O6</f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1">
        <f t="shared" ref="S6:S15" si="2">T6+U6</f>
        <v>0</v>
      </c>
      <c r="T6" s="7"/>
      <c r="U6" s="11">
        <f t="shared" ref="U6:U15" si="3">V6+W6+X6+Y6+Z6+AA6+AB6+AC6+AG6+AF6+AD6+AE6</f>
        <v>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3"/>
    </row>
    <row r="7" spans="1:34" s="6" customFormat="1" ht="39" customHeight="1">
      <c r="A7" s="5">
        <v>928</v>
      </c>
      <c r="B7" s="4" t="s">
        <v>181</v>
      </c>
      <c r="C7" s="11">
        <f t="shared" si="0"/>
        <v>0</v>
      </c>
      <c r="D7" s="5"/>
      <c r="E7" s="11">
        <f t="shared" si="1"/>
        <v>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11">
        <f t="shared" si="2"/>
        <v>0</v>
      </c>
      <c r="T7" s="5"/>
      <c r="U7" s="11">
        <f t="shared" si="3"/>
        <v>0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</row>
    <row r="8" spans="1:34" s="8" customFormat="1" ht="39" customHeight="1">
      <c r="A8" s="7">
        <v>928</v>
      </c>
      <c r="B8" s="4" t="s">
        <v>182</v>
      </c>
      <c r="C8" s="11">
        <f t="shared" si="0"/>
        <v>0</v>
      </c>
      <c r="D8" s="2">
        <f>SUM(D9:D15)</f>
        <v>0</v>
      </c>
      <c r="E8" s="11">
        <f t="shared" si="1"/>
        <v>0</v>
      </c>
      <c r="F8" s="2">
        <f>SUM(F9:F15)</f>
        <v>0</v>
      </c>
      <c r="G8" s="2">
        <f>SUM(G9:G15)</f>
        <v>0</v>
      </c>
      <c r="H8" s="2">
        <f>SUM(H9:H15)</f>
        <v>0</v>
      </c>
      <c r="I8" s="2">
        <f>SUM(I9:I15)</f>
        <v>0</v>
      </c>
      <c r="J8" s="2">
        <f>SUM(J9:J15)</f>
        <v>0</v>
      </c>
      <c r="K8" s="2">
        <f t="shared" ref="K8:Q8" si="4">SUM(K9:K15)</f>
        <v>0</v>
      </c>
      <c r="L8" s="2">
        <f t="shared" si="4"/>
        <v>0</v>
      </c>
      <c r="M8" s="2">
        <f t="shared" si="4"/>
        <v>0</v>
      </c>
      <c r="N8" s="2">
        <f t="shared" si="4"/>
        <v>0</v>
      </c>
      <c r="O8" s="2">
        <f t="shared" si="4"/>
        <v>0</v>
      </c>
      <c r="P8" s="2">
        <f t="shared" si="4"/>
        <v>0</v>
      </c>
      <c r="Q8" s="2">
        <f t="shared" si="4"/>
        <v>0</v>
      </c>
      <c r="R8" s="2">
        <f>SUM(R9:R15)</f>
        <v>0</v>
      </c>
      <c r="S8" s="11">
        <f t="shared" si="2"/>
        <v>0</v>
      </c>
      <c r="T8" s="2">
        <f>SUM(T9:T15)</f>
        <v>0</v>
      </c>
      <c r="U8" s="11">
        <f t="shared" si="3"/>
        <v>0</v>
      </c>
      <c r="V8" s="2">
        <f>SUM(V9:V15)</f>
        <v>0</v>
      </c>
      <c r="W8" s="2">
        <f>SUM(W9:W15)</f>
        <v>0</v>
      </c>
      <c r="X8" s="2">
        <f>SUM(X9:X15)</f>
        <v>0</v>
      </c>
      <c r="Y8" s="2">
        <f>SUM(Y9:Y15)</f>
        <v>0</v>
      </c>
      <c r="Z8" s="2">
        <f>SUM(Z9:Z15)</f>
        <v>0</v>
      </c>
      <c r="AA8" s="2">
        <f t="shared" ref="AA8:AH8" si="5">SUM(AA9:AA15)</f>
        <v>0</v>
      </c>
      <c r="AB8" s="2">
        <f t="shared" si="5"/>
        <v>0</v>
      </c>
      <c r="AC8" s="2">
        <f t="shared" si="5"/>
        <v>0</v>
      </c>
      <c r="AD8" s="2">
        <f t="shared" si="5"/>
        <v>0</v>
      </c>
      <c r="AE8" s="2">
        <f t="shared" si="5"/>
        <v>0</v>
      </c>
      <c r="AF8" s="2">
        <f t="shared" si="5"/>
        <v>0</v>
      </c>
      <c r="AG8" s="2">
        <f t="shared" si="5"/>
        <v>0</v>
      </c>
      <c r="AH8" s="2">
        <f t="shared" si="5"/>
        <v>0</v>
      </c>
    </row>
    <row r="9" spans="1:34" ht="33.75" customHeight="1">
      <c r="A9" s="3">
        <v>1</v>
      </c>
      <c r="B9" s="12" t="s">
        <v>126</v>
      </c>
      <c r="C9" s="11">
        <f t="shared" si="0"/>
        <v>0</v>
      </c>
      <c r="D9" s="3"/>
      <c r="E9" s="11">
        <f t="shared" si="1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1">
        <f t="shared" si="2"/>
        <v>0</v>
      </c>
      <c r="T9" s="3"/>
      <c r="U9" s="11">
        <f t="shared" si="3"/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66.75" customHeight="1">
      <c r="A10" s="3">
        <v>2</v>
      </c>
      <c r="B10" s="12" t="s">
        <v>127</v>
      </c>
      <c r="C10" s="11">
        <f t="shared" si="0"/>
        <v>0</v>
      </c>
      <c r="D10" s="3"/>
      <c r="E10" s="11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1">
        <f t="shared" si="2"/>
        <v>0</v>
      </c>
      <c r="T10" s="3"/>
      <c r="U10" s="11">
        <f t="shared" si="3"/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45">
      <c r="A11" s="3">
        <v>3</v>
      </c>
      <c r="B11" s="12" t="s">
        <v>128</v>
      </c>
      <c r="C11" s="11">
        <f t="shared" si="0"/>
        <v>0</v>
      </c>
      <c r="D11" s="3"/>
      <c r="E11" s="11">
        <f t="shared" si="1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1">
        <f t="shared" si="2"/>
        <v>0</v>
      </c>
      <c r="T11" s="3"/>
      <c r="U11" s="11">
        <f t="shared" si="3"/>
        <v>0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30">
      <c r="A12" s="3">
        <v>4</v>
      </c>
      <c r="B12" s="12" t="s">
        <v>129</v>
      </c>
      <c r="C12" s="11">
        <f t="shared" si="0"/>
        <v>0</v>
      </c>
      <c r="D12" s="3"/>
      <c r="E12" s="11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">
        <f t="shared" si="2"/>
        <v>0</v>
      </c>
      <c r="T12" s="3"/>
      <c r="U12" s="11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60">
      <c r="A13" s="3">
        <v>5</v>
      </c>
      <c r="B13" s="12" t="s">
        <v>130</v>
      </c>
      <c r="C13" s="11">
        <f t="shared" si="0"/>
        <v>0</v>
      </c>
      <c r="D13" s="3"/>
      <c r="E13" s="11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1">
        <f t="shared" si="2"/>
        <v>0</v>
      </c>
      <c r="T13" s="3"/>
      <c r="U13" s="11">
        <f t="shared" si="3"/>
        <v>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30">
      <c r="A14" s="3">
        <v>6</v>
      </c>
      <c r="B14" s="12" t="s">
        <v>131</v>
      </c>
      <c r="C14" s="11">
        <f t="shared" si="0"/>
        <v>0</v>
      </c>
      <c r="D14" s="3"/>
      <c r="E14" s="11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">
        <f t="shared" si="2"/>
        <v>0</v>
      </c>
      <c r="T14" s="3"/>
      <c r="U14" s="11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8" customFormat="1" ht="30">
      <c r="A15" s="7">
        <v>932</v>
      </c>
      <c r="B15" s="4" t="s">
        <v>200</v>
      </c>
      <c r="C15" s="11">
        <f t="shared" si="0"/>
        <v>0</v>
      </c>
      <c r="D15" s="7"/>
      <c r="E15" s="11">
        <f t="shared" si="1"/>
        <v>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11">
        <f t="shared" si="2"/>
        <v>0</v>
      </c>
      <c r="T15" s="7"/>
      <c r="U15" s="11">
        <f t="shared" si="3"/>
        <v>0</v>
      </c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3"/>
    </row>
  </sheetData>
  <autoFilter ref="A5:AH15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39" customHeight="1">
      <c r="A6" s="5">
        <v>928</v>
      </c>
      <c r="B6" s="4" t="s">
        <v>181</v>
      </c>
      <c r="C6" s="11">
        <f t="shared" ref="C6:C14" si="0">D6+E6</f>
        <v>0</v>
      </c>
      <c r="D6" s="5"/>
      <c r="E6" s="11">
        <f t="shared" ref="E6:E14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:S14" si="2">T6+U6</f>
        <v>0</v>
      </c>
      <c r="T6" s="5"/>
      <c r="U6" s="11">
        <f t="shared" ref="U6:U14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39" customHeight="1">
      <c r="A7" s="7">
        <v>928</v>
      </c>
      <c r="B7" s="4" t="s">
        <v>182</v>
      </c>
      <c r="C7" s="11">
        <f t="shared" si="0"/>
        <v>0</v>
      </c>
      <c r="D7" s="2">
        <f>SUM(D8:D14)</f>
        <v>0</v>
      </c>
      <c r="E7" s="11">
        <f t="shared" si="1"/>
        <v>0</v>
      </c>
      <c r="F7" s="2">
        <f>SUM(F8:F14)</f>
        <v>0</v>
      </c>
      <c r="G7" s="2">
        <f>SUM(G8:G14)</f>
        <v>0</v>
      </c>
      <c r="H7" s="2">
        <f>SUM(H8:H14)</f>
        <v>0</v>
      </c>
      <c r="I7" s="2">
        <f>SUM(I8:I14)</f>
        <v>0</v>
      </c>
      <c r="J7" s="2">
        <f>SUM(J8:J14)</f>
        <v>0</v>
      </c>
      <c r="K7" s="2">
        <f t="shared" ref="K7:Q7" si="4">SUM(K8:K14)</f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>SUM(R8:R14)</f>
        <v>0</v>
      </c>
      <c r="S7" s="11">
        <f t="shared" si="2"/>
        <v>0</v>
      </c>
      <c r="T7" s="2">
        <f>SUM(T8:T14)</f>
        <v>0</v>
      </c>
      <c r="U7" s="11">
        <f t="shared" si="3"/>
        <v>0</v>
      </c>
      <c r="V7" s="2">
        <f>SUM(V8:V14)</f>
        <v>0</v>
      </c>
      <c r="W7" s="2">
        <f>SUM(W8:W14)</f>
        <v>0</v>
      </c>
      <c r="X7" s="2">
        <f>SUM(X8:X14)</f>
        <v>0</v>
      </c>
      <c r="Y7" s="2">
        <f>SUM(Y8:Y14)</f>
        <v>0</v>
      </c>
      <c r="Z7" s="2">
        <f>SUM(Z8:Z14)</f>
        <v>0</v>
      </c>
      <c r="AA7" s="2">
        <f t="shared" ref="AA7:AH7" si="5">SUM(AA8:AA14)</f>
        <v>0</v>
      </c>
      <c r="AB7" s="2">
        <f t="shared" si="5"/>
        <v>0</v>
      </c>
      <c r="AC7" s="2">
        <f t="shared" si="5"/>
        <v>0</v>
      </c>
      <c r="AD7" s="2">
        <f t="shared" si="5"/>
        <v>0</v>
      </c>
      <c r="AE7" s="2">
        <f t="shared" si="5"/>
        <v>0</v>
      </c>
      <c r="AF7" s="2">
        <f t="shared" si="5"/>
        <v>0</v>
      </c>
      <c r="AG7" s="2">
        <f t="shared" si="5"/>
        <v>0</v>
      </c>
      <c r="AH7" s="2">
        <f t="shared" si="5"/>
        <v>0</v>
      </c>
    </row>
    <row r="8" spans="1:34" ht="33.75" customHeight="1">
      <c r="A8" s="3">
        <v>1</v>
      </c>
      <c r="B8" s="12" t="s">
        <v>126</v>
      </c>
      <c r="C8" s="11">
        <f t="shared" si="0"/>
        <v>0</v>
      </c>
      <c r="D8" s="3"/>
      <c r="E8" s="11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 t="shared" si="2"/>
        <v>0</v>
      </c>
      <c r="T8" s="3"/>
      <c r="U8" s="11">
        <f t="shared" si="3"/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66.75" customHeight="1">
      <c r="A9" s="3">
        <v>2</v>
      </c>
      <c r="B9" s="12" t="s">
        <v>127</v>
      </c>
      <c r="C9" s="11">
        <f t="shared" si="0"/>
        <v>0</v>
      </c>
      <c r="D9" s="3"/>
      <c r="E9" s="11">
        <f t="shared" si="1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1">
        <f t="shared" si="2"/>
        <v>0</v>
      </c>
      <c r="T9" s="3"/>
      <c r="U9" s="11">
        <f t="shared" si="3"/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45">
      <c r="A10" s="3">
        <v>3</v>
      </c>
      <c r="B10" s="12" t="s">
        <v>128</v>
      </c>
      <c r="C10" s="11">
        <f t="shared" si="0"/>
        <v>0</v>
      </c>
      <c r="D10" s="3"/>
      <c r="E10" s="11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1">
        <f t="shared" si="2"/>
        <v>0</v>
      </c>
      <c r="T10" s="3"/>
      <c r="U10" s="11">
        <f t="shared" si="3"/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30">
      <c r="A11" s="3">
        <v>4</v>
      </c>
      <c r="B11" s="12" t="s">
        <v>129</v>
      </c>
      <c r="C11" s="11">
        <f t="shared" si="0"/>
        <v>0</v>
      </c>
      <c r="D11" s="3"/>
      <c r="E11" s="11">
        <f t="shared" si="1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1">
        <f t="shared" si="2"/>
        <v>0</v>
      </c>
      <c r="T11" s="3"/>
      <c r="U11" s="11">
        <f t="shared" si="3"/>
        <v>0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60">
      <c r="A12" s="3">
        <v>5</v>
      </c>
      <c r="B12" s="12" t="s">
        <v>130</v>
      </c>
      <c r="C12" s="11">
        <f t="shared" si="0"/>
        <v>0</v>
      </c>
      <c r="D12" s="3"/>
      <c r="E12" s="11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">
        <f t="shared" si="2"/>
        <v>0</v>
      </c>
      <c r="T12" s="3"/>
      <c r="U12" s="11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30">
      <c r="A13" s="3">
        <v>6</v>
      </c>
      <c r="B13" s="12" t="s">
        <v>131</v>
      </c>
      <c r="C13" s="11">
        <f t="shared" si="0"/>
        <v>0</v>
      </c>
      <c r="D13" s="3"/>
      <c r="E13" s="11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1">
        <f t="shared" si="2"/>
        <v>0</v>
      </c>
      <c r="T13" s="3"/>
      <c r="U13" s="11">
        <f t="shared" si="3"/>
        <v>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8" customFormat="1" ht="30">
      <c r="A14" s="7">
        <v>932</v>
      </c>
      <c r="B14" s="4" t="s">
        <v>200</v>
      </c>
      <c r="C14" s="11">
        <f t="shared" si="0"/>
        <v>0</v>
      </c>
      <c r="D14" s="7"/>
      <c r="E14" s="11">
        <f t="shared" si="1"/>
        <v>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11">
        <f t="shared" si="2"/>
        <v>0</v>
      </c>
      <c r="T14" s="7"/>
      <c r="U14" s="11">
        <f t="shared" si="3"/>
        <v>0</v>
      </c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3"/>
    </row>
  </sheetData>
  <autoFilter ref="A5:AH14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8" customFormat="1" ht="30">
      <c r="A6" s="7">
        <v>932</v>
      </c>
      <c r="B6" s="4" t="s">
        <v>200</v>
      </c>
      <c r="C6" s="11">
        <f t="shared" ref="C6" si="0">D6+E6</f>
        <v>0</v>
      </c>
      <c r="D6" s="7"/>
      <c r="E6" s="11">
        <f t="shared" ref="E6" si="1">F6+G6+H6+I6+J6+K6+L6+M6+Q6+P6+N6+O6</f>
        <v>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1">
        <f t="shared" ref="S6" si="2">T6+U6</f>
        <v>0</v>
      </c>
      <c r="T6" s="7"/>
      <c r="U6" s="11">
        <f t="shared" ref="U6" si="3">V6+W6+X6+Y6+Z6+AA6+AB6+AC6+AG6+AF6+AD6+AE6</f>
        <v>0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3"/>
    </row>
  </sheetData>
  <autoFilter ref="A5:AH6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34.5" customHeight="1">
      <c r="A6" s="5">
        <v>903</v>
      </c>
      <c r="B6" s="4" t="s">
        <v>169</v>
      </c>
      <c r="C6" s="11">
        <f t="shared" ref="C6:C26" si="0">D6+E6</f>
        <v>0</v>
      </c>
      <c r="D6" s="5"/>
      <c r="E6" s="11">
        <f t="shared" ref="E6:E26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:S25" si="2">T6+U6</f>
        <v>0</v>
      </c>
      <c r="T6" s="5"/>
      <c r="U6" s="11">
        <f t="shared" ref="U6:U25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34.5" customHeight="1">
      <c r="A7" s="7">
        <v>903</v>
      </c>
      <c r="B7" s="4" t="s">
        <v>170</v>
      </c>
      <c r="C7" s="11">
        <f t="shared" si="0"/>
        <v>0</v>
      </c>
      <c r="D7" s="2">
        <f>SUM(D8:D19)</f>
        <v>0</v>
      </c>
      <c r="E7" s="11">
        <f t="shared" si="1"/>
        <v>0</v>
      </c>
      <c r="F7" s="2">
        <f t="shared" ref="F7:R7" si="4">SUM(F8:F19)</f>
        <v>0</v>
      </c>
      <c r="G7" s="2">
        <f t="shared" si="4"/>
        <v>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 t="shared" si="4"/>
        <v>0</v>
      </c>
      <c r="S7" s="11">
        <f t="shared" si="2"/>
        <v>0</v>
      </c>
      <c r="T7" s="2">
        <f>SUM(T8:T19)</f>
        <v>0</v>
      </c>
      <c r="U7" s="11">
        <f t="shared" si="3"/>
        <v>0</v>
      </c>
      <c r="V7" s="2">
        <f t="shared" ref="V7:AH7" si="5">SUM(V8:V19)</f>
        <v>0</v>
      </c>
      <c r="W7" s="2">
        <f t="shared" si="5"/>
        <v>0</v>
      </c>
      <c r="X7" s="2">
        <f t="shared" si="5"/>
        <v>0</v>
      </c>
      <c r="Y7" s="2">
        <f t="shared" si="5"/>
        <v>0</v>
      </c>
      <c r="Z7" s="2">
        <f t="shared" si="5"/>
        <v>0</v>
      </c>
      <c r="AA7" s="2">
        <f t="shared" si="5"/>
        <v>0</v>
      </c>
      <c r="AB7" s="2">
        <f t="shared" si="5"/>
        <v>0</v>
      </c>
      <c r="AC7" s="2">
        <f t="shared" si="5"/>
        <v>0</v>
      </c>
      <c r="AD7" s="2">
        <f t="shared" si="5"/>
        <v>0</v>
      </c>
      <c r="AE7" s="2">
        <f t="shared" si="5"/>
        <v>0</v>
      </c>
      <c r="AF7" s="2">
        <f t="shared" si="5"/>
        <v>0</v>
      </c>
      <c r="AG7" s="2">
        <f t="shared" si="5"/>
        <v>0</v>
      </c>
      <c r="AH7" s="2">
        <f t="shared" si="5"/>
        <v>0</v>
      </c>
    </row>
    <row r="8" spans="1:34" ht="60">
      <c r="A8" s="3">
        <v>1</v>
      </c>
      <c r="B8" s="12" t="s">
        <v>45</v>
      </c>
      <c r="C8" s="11">
        <f t="shared" si="0"/>
        <v>0</v>
      </c>
      <c r="D8" s="3"/>
      <c r="E8" s="11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 t="shared" si="2"/>
        <v>0</v>
      </c>
      <c r="T8" s="3"/>
      <c r="U8" s="11">
        <f t="shared" si="3"/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45">
      <c r="A9" s="3">
        <v>2</v>
      </c>
      <c r="B9" s="12" t="s">
        <v>44</v>
      </c>
      <c r="C9" s="11">
        <f t="shared" si="0"/>
        <v>0</v>
      </c>
      <c r="D9" s="3"/>
      <c r="E9" s="11">
        <f t="shared" si="1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1">
        <f t="shared" si="2"/>
        <v>0</v>
      </c>
      <c r="T9" s="3"/>
      <c r="U9" s="11">
        <f t="shared" si="3"/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30">
      <c r="A10" s="3">
        <v>3</v>
      </c>
      <c r="B10" s="12" t="s">
        <v>43</v>
      </c>
      <c r="C10" s="11">
        <f t="shared" si="0"/>
        <v>0</v>
      </c>
      <c r="D10" s="3"/>
      <c r="E10" s="11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1">
        <f t="shared" si="2"/>
        <v>0</v>
      </c>
      <c r="T10" s="3"/>
      <c r="U10" s="11">
        <f t="shared" si="3"/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30">
      <c r="A11" s="3">
        <v>4</v>
      </c>
      <c r="B11" s="12" t="s">
        <v>42</v>
      </c>
      <c r="C11" s="11">
        <f t="shared" si="0"/>
        <v>0</v>
      </c>
      <c r="D11" s="3"/>
      <c r="E11" s="11">
        <f t="shared" si="1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1">
        <f t="shared" si="2"/>
        <v>0</v>
      </c>
      <c r="T11" s="3"/>
      <c r="U11" s="11">
        <f t="shared" si="3"/>
        <v>0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45">
      <c r="A12" s="3">
        <v>5</v>
      </c>
      <c r="B12" s="12" t="s">
        <v>41</v>
      </c>
      <c r="C12" s="11">
        <f t="shared" si="0"/>
        <v>0</v>
      </c>
      <c r="D12" s="3"/>
      <c r="E12" s="11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">
        <f t="shared" si="2"/>
        <v>0</v>
      </c>
      <c r="T12" s="3"/>
      <c r="U12" s="11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30">
      <c r="A13" s="3">
        <v>6</v>
      </c>
      <c r="B13" s="12" t="s">
        <v>40</v>
      </c>
      <c r="C13" s="11">
        <f t="shared" si="0"/>
        <v>0</v>
      </c>
      <c r="D13" s="3"/>
      <c r="E13" s="11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1">
        <f t="shared" si="2"/>
        <v>0</v>
      </c>
      <c r="T13" s="3"/>
      <c r="U13" s="11">
        <f t="shared" si="3"/>
        <v>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75">
      <c r="A14" s="3">
        <v>7</v>
      </c>
      <c r="B14" s="12" t="s">
        <v>39</v>
      </c>
      <c r="C14" s="11">
        <f t="shared" si="0"/>
        <v>0</v>
      </c>
      <c r="D14" s="3"/>
      <c r="E14" s="11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">
        <f t="shared" si="2"/>
        <v>0</v>
      </c>
      <c r="T14" s="3"/>
      <c r="U14" s="11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30">
      <c r="A15" s="3">
        <v>8</v>
      </c>
      <c r="B15" s="12" t="s">
        <v>46</v>
      </c>
      <c r="C15" s="11">
        <f t="shared" si="0"/>
        <v>0</v>
      </c>
      <c r="D15" s="3"/>
      <c r="E15" s="11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1">
        <f t="shared" si="2"/>
        <v>0</v>
      </c>
      <c r="T15" s="3"/>
      <c r="U15" s="11">
        <f t="shared" si="3"/>
        <v>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60">
      <c r="A16" s="3">
        <v>9</v>
      </c>
      <c r="B16" s="12" t="s">
        <v>38</v>
      </c>
      <c r="C16" s="11">
        <f t="shared" si="0"/>
        <v>0</v>
      </c>
      <c r="D16" s="3"/>
      <c r="E16" s="11">
        <f t="shared" si="1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1">
        <f t="shared" si="2"/>
        <v>0</v>
      </c>
      <c r="T16" s="3"/>
      <c r="U16" s="11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45">
      <c r="A17" s="3">
        <v>10</v>
      </c>
      <c r="B17" s="12" t="s">
        <v>37</v>
      </c>
      <c r="C17" s="11">
        <f t="shared" si="0"/>
        <v>0</v>
      </c>
      <c r="D17" s="3"/>
      <c r="E17" s="11">
        <f t="shared" si="1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1">
        <f t="shared" si="2"/>
        <v>0</v>
      </c>
      <c r="T17" s="3"/>
      <c r="U17" s="11">
        <f t="shared" si="3"/>
        <v>0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45">
      <c r="A18" s="3">
        <v>11</v>
      </c>
      <c r="B18" s="12" t="s">
        <v>36</v>
      </c>
      <c r="C18" s="11">
        <f t="shared" si="0"/>
        <v>0</v>
      </c>
      <c r="D18" s="3"/>
      <c r="E18" s="11">
        <f t="shared" si="1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1">
        <f t="shared" si="2"/>
        <v>0</v>
      </c>
      <c r="T18" s="3"/>
      <c r="U18" s="11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45">
      <c r="A19" s="3">
        <v>12</v>
      </c>
      <c r="B19" s="12" t="s">
        <v>35</v>
      </c>
      <c r="C19" s="11">
        <f t="shared" si="0"/>
        <v>0</v>
      </c>
      <c r="D19" s="3"/>
      <c r="E19" s="11">
        <f t="shared" si="1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1">
        <f t="shared" si="2"/>
        <v>0</v>
      </c>
      <c r="T19" s="3"/>
      <c r="U19" s="11">
        <f t="shared" si="3"/>
        <v>0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60">
      <c r="A20" s="3">
        <v>13</v>
      </c>
      <c r="B20" s="12" t="s">
        <v>34</v>
      </c>
      <c r="C20" s="11">
        <f t="shared" si="0"/>
        <v>0</v>
      </c>
      <c r="D20" s="3"/>
      <c r="E20" s="11">
        <f t="shared" si="1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1">
        <f t="shared" si="2"/>
        <v>0</v>
      </c>
      <c r="T20" s="3"/>
      <c r="U20" s="11">
        <f t="shared" si="3"/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45">
      <c r="A21" s="3">
        <v>14</v>
      </c>
      <c r="B21" s="12" t="s">
        <v>33</v>
      </c>
      <c r="C21" s="11">
        <f t="shared" si="0"/>
        <v>0</v>
      </c>
      <c r="D21" s="3"/>
      <c r="E21" s="11">
        <f t="shared" si="1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1">
        <f t="shared" si="2"/>
        <v>0</v>
      </c>
      <c r="T21" s="3"/>
      <c r="U21" s="11">
        <f t="shared" si="3"/>
        <v>0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45">
      <c r="A22" s="3">
        <v>15</v>
      </c>
      <c r="B22" s="12" t="s">
        <v>32</v>
      </c>
      <c r="C22" s="11">
        <f t="shared" si="0"/>
        <v>0</v>
      </c>
      <c r="D22" s="3"/>
      <c r="E22" s="11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1">
        <f t="shared" si="2"/>
        <v>0</v>
      </c>
      <c r="T22" s="3"/>
      <c r="U22" s="11">
        <f t="shared" si="3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45">
      <c r="A23" s="3">
        <v>16</v>
      </c>
      <c r="B23" s="12" t="s">
        <v>31</v>
      </c>
      <c r="C23" s="11">
        <f t="shared" si="0"/>
        <v>0</v>
      </c>
      <c r="D23" s="3"/>
      <c r="E23" s="11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1">
        <f t="shared" si="2"/>
        <v>0</v>
      </c>
      <c r="T23" s="3"/>
      <c r="U23" s="11">
        <f t="shared" si="3"/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45">
      <c r="A24" s="3">
        <v>17</v>
      </c>
      <c r="B24" s="12" t="s">
        <v>30</v>
      </c>
      <c r="C24" s="11">
        <f t="shared" si="0"/>
        <v>0</v>
      </c>
      <c r="D24" s="3"/>
      <c r="E24" s="11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1">
        <f t="shared" si="2"/>
        <v>0</v>
      </c>
      <c r="T24" s="3"/>
      <c r="U24" s="11">
        <f t="shared" si="3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45">
      <c r="A25" s="3">
        <v>18</v>
      </c>
      <c r="B25" s="12" t="s">
        <v>29</v>
      </c>
      <c r="C25" s="11">
        <f t="shared" si="0"/>
        <v>0</v>
      </c>
      <c r="D25" s="3"/>
      <c r="E25" s="11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1">
        <f t="shared" si="2"/>
        <v>0</v>
      </c>
      <c r="T25" s="3"/>
      <c r="U25" s="11">
        <f t="shared" si="3"/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75">
      <c r="A26" s="3">
        <v>19</v>
      </c>
      <c r="B26" s="12" t="s">
        <v>28</v>
      </c>
      <c r="C26" s="11">
        <f t="shared" si="0"/>
        <v>0</v>
      </c>
      <c r="D26" s="3"/>
      <c r="E26" s="11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1">
        <f t="shared" ref="S26:S27" si="6">T26+U26</f>
        <v>0</v>
      </c>
      <c r="T26" s="3"/>
      <c r="U26" s="11">
        <f t="shared" ref="U26:U27" si="7">V26+W26+X26+Y26+Z26+AA26+AB26+AC26+AG26+AF26+AD26+AE26</f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60">
      <c r="A27" s="3">
        <v>20</v>
      </c>
      <c r="B27" s="12" t="s">
        <v>27</v>
      </c>
      <c r="C27" s="11">
        <f t="shared" ref="C27" si="8">D27+E27</f>
        <v>0</v>
      </c>
      <c r="D27" s="3"/>
      <c r="E27" s="11">
        <f t="shared" ref="E27" si="9">F27+G27+H27+I27+J27+K27+L27+M27+Q27+P27+N27+O27</f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1">
        <f t="shared" si="6"/>
        <v>0</v>
      </c>
      <c r="T27" s="3"/>
      <c r="U27" s="11">
        <f t="shared" si="7"/>
        <v>0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</sheetData>
  <autoFilter ref="A5:AH27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9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39" customHeight="1">
      <c r="A6" s="5">
        <v>904</v>
      </c>
      <c r="B6" s="4" t="s">
        <v>183</v>
      </c>
      <c r="C6" s="11">
        <f t="shared" ref="C6:C19" si="0">D6+E6</f>
        <v>0</v>
      </c>
      <c r="D6" s="5"/>
      <c r="E6" s="11">
        <f t="shared" ref="E6:E19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:S19" si="2">T6+U6</f>
        <v>0</v>
      </c>
      <c r="T6" s="5"/>
      <c r="U6" s="11">
        <f t="shared" ref="U6:U19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39" customHeight="1">
      <c r="A7" s="7">
        <v>904</v>
      </c>
      <c r="B7" s="4" t="s">
        <v>184</v>
      </c>
      <c r="C7" s="11">
        <f t="shared" si="0"/>
        <v>0</v>
      </c>
      <c r="D7" s="2">
        <f>SUM(D8:D19)</f>
        <v>0</v>
      </c>
      <c r="E7" s="11">
        <f t="shared" si="1"/>
        <v>0</v>
      </c>
      <c r="F7" s="2">
        <f t="shared" ref="F7:R7" si="4">SUM(F8:F19)</f>
        <v>0</v>
      </c>
      <c r="G7" s="2">
        <f t="shared" si="4"/>
        <v>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 t="shared" si="4"/>
        <v>0</v>
      </c>
      <c r="S7" s="11">
        <f t="shared" si="2"/>
        <v>0</v>
      </c>
      <c r="T7" s="2">
        <f>SUM(T8:T19)</f>
        <v>0</v>
      </c>
      <c r="U7" s="11">
        <f t="shared" si="3"/>
        <v>0</v>
      </c>
      <c r="V7" s="2">
        <f t="shared" ref="V7:AH7" si="5">SUM(V8:V19)</f>
        <v>0</v>
      </c>
      <c r="W7" s="2">
        <f t="shared" si="5"/>
        <v>0</v>
      </c>
      <c r="X7" s="2">
        <f t="shared" si="5"/>
        <v>0</v>
      </c>
      <c r="Y7" s="2">
        <f t="shared" si="5"/>
        <v>0</v>
      </c>
      <c r="Z7" s="2">
        <f t="shared" si="5"/>
        <v>0</v>
      </c>
      <c r="AA7" s="2">
        <f t="shared" si="5"/>
        <v>0</v>
      </c>
      <c r="AB7" s="2">
        <f t="shared" si="5"/>
        <v>0</v>
      </c>
      <c r="AC7" s="2">
        <f t="shared" si="5"/>
        <v>0</v>
      </c>
      <c r="AD7" s="2">
        <f t="shared" si="5"/>
        <v>0</v>
      </c>
      <c r="AE7" s="2">
        <f t="shared" si="5"/>
        <v>0</v>
      </c>
      <c r="AF7" s="2">
        <f t="shared" si="5"/>
        <v>0</v>
      </c>
      <c r="AG7" s="2">
        <f t="shared" si="5"/>
        <v>0</v>
      </c>
      <c r="AH7" s="2">
        <f t="shared" si="5"/>
        <v>0</v>
      </c>
    </row>
    <row r="8" spans="1:34" ht="30">
      <c r="A8" s="3">
        <v>1</v>
      </c>
      <c r="B8" s="12" t="s">
        <v>134</v>
      </c>
      <c r="C8" s="11">
        <f t="shared" si="0"/>
        <v>0</v>
      </c>
      <c r="D8" s="3"/>
      <c r="E8" s="11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 t="shared" si="2"/>
        <v>0</v>
      </c>
      <c r="T8" s="3"/>
      <c r="U8" s="11">
        <f t="shared" si="3"/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45">
      <c r="A9" s="3">
        <v>2</v>
      </c>
      <c r="B9" s="12" t="s">
        <v>135</v>
      </c>
      <c r="C9" s="11">
        <f t="shared" si="0"/>
        <v>0</v>
      </c>
      <c r="D9" s="3"/>
      <c r="E9" s="11">
        <f t="shared" si="1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1">
        <f t="shared" si="2"/>
        <v>0</v>
      </c>
      <c r="T9" s="3"/>
      <c r="U9" s="11">
        <f t="shared" si="3"/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30">
      <c r="A10" s="3">
        <v>3</v>
      </c>
      <c r="B10" s="12" t="s">
        <v>136</v>
      </c>
      <c r="C10" s="11">
        <f t="shared" si="0"/>
        <v>0</v>
      </c>
      <c r="D10" s="3"/>
      <c r="E10" s="11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1">
        <f t="shared" si="2"/>
        <v>0</v>
      </c>
      <c r="T10" s="3"/>
      <c r="U10" s="11">
        <f t="shared" si="3"/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30">
      <c r="A11" s="3">
        <v>4</v>
      </c>
      <c r="B11" s="12" t="s">
        <v>137</v>
      </c>
      <c r="C11" s="11">
        <f t="shared" si="0"/>
        <v>0</v>
      </c>
      <c r="D11" s="3"/>
      <c r="E11" s="11">
        <f t="shared" si="1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1">
        <f t="shared" si="2"/>
        <v>0</v>
      </c>
      <c r="T11" s="3"/>
      <c r="U11" s="11">
        <f t="shared" si="3"/>
        <v>0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30">
      <c r="A12" s="3">
        <v>5</v>
      </c>
      <c r="B12" s="12" t="s">
        <v>138</v>
      </c>
      <c r="C12" s="11">
        <f t="shared" si="0"/>
        <v>0</v>
      </c>
      <c r="D12" s="3"/>
      <c r="E12" s="11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">
        <f t="shared" si="2"/>
        <v>0</v>
      </c>
      <c r="T12" s="3"/>
      <c r="U12" s="11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30">
      <c r="A13" s="3">
        <v>6</v>
      </c>
      <c r="B13" s="12" t="s">
        <v>139</v>
      </c>
      <c r="C13" s="11">
        <f t="shared" si="0"/>
        <v>0</v>
      </c>
      <c r="D13" s="3"/>
      <c r="E13" s="11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1">
        <f t="shared" si="2"/>
        <v>0</v>
      </c>
      <c r="T13" s="3"/>
      <c r="U13" s="11">
        <f t="shared" si="3"/>
        <v>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30">
      <c r="A14" s="3">
        <v>7</v>
      </c>
      <c r="B14" s="12" t="s">
        <v>140</v>
      </c>
      <c r="C14" s="11">
        <f t="shared" si="0"/>
        <v>0</v>
      </c>
      <c r="D14" s="3"/>
      <c r="E14" s="11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">
        <f t="shared" si="2"/>
        <v>0</v>
      </c>
      <c r="T14" s="3"/>
      <c r="U14" s="11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30">
      <c r="A15" s="3">
        <v>8</v>
      </c>
      <c r="B15" s="12" t="s">
        <v>141</v>
      </c>
      <c r="C15" s="11">
        <f t="shared" si="0"/>
        <v>0</v>
      </c>
      <c r="D15" s="3"/>
      <c r="E15" s="11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1">
        <f t="shared" si="2"/>
        <v>0</v>
      </c>
      <c r="T15" s="3"/>
      <c r="U15" s="11">
        <f t="shared" si="3"/>
        <v>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45">
      <c r="A16" s="3">
        <v>9</v>
      </c>
      <c r="B16" s="12" t="s">
        <v>142</v>
      </c>
      <c r="C16" s="11">
        <f t="shared" si="0"/>
        <v>0</v>
      </c>
      <c r="D16" s="3"/>
      <c r="E16" s="11">
        <f t="shared" si="1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1">
        <f t="shared" si="2"/>
        <v>0</v>
      </c>
      <c r="T16" s="3"/>
      <c r="U16" s="11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30">
      <c r="A17" s="3">
        <v>10</v>
      </c>
      <c r="B17" s="12" t="s">
        <v>143</v>
      </c>
      <c r="C17" s="11">
        <f t="shared" si="0"/>
        <v>0</v>
      </c>
      <c r="D17" s="3"/>
      <c r="E17" s="11">
        <f t="shared" si="1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1">
        <f t="shared" si="2"/>
        <v>0</v>
      </c>
      <c r="T17" s="3"/>
      <c r="U17" s="11">
        <f t="shared" si="3"/>
        <v>0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30">
      <c r="A18" s="3">
        <v>11</v>
      </c>
      <c r="B18" s="12" t="s">
        <v>144</v>
      </c>
      <c r="C18" s="11">
        <f t="shared" si="0"/>
        <v>0</v>
      </c>
      <c r="D18" s="3"/>
      <c r="E18" s="11">
        <f t="shared" si="1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1">
        <f t="shared" si="2"/>
        <v>0</v>
      </c>
      <c r="T18" s="3"/>
      <c r="U18" s="11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30">
      <c r="A19" s="3">
        <v>12</v>
      </c>
      <c r="B19" s="12" t="s">
        <v>145</v>
      </c>
      <c r="C19" s="11">
        <f t="shared" si="0"/>
        <v>0</v>
      </c>
      <c r="D19" s="3"/>
      <c r="E19" s="11">
        <f t="shared" si="1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1">
        <f t="shared" si="2"/>
        <v>0</v>
      </c>
      <c r="T19" s="3"/>
      <c r="U19" s="11">
        <f t="shared" si="3"/>
        <v>0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</sheetData>
  <autoFilter ref="A5:AH19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39" customHeight="1">
      <c r="A6" s="5">
        <v>905</v>
      </c>
      <c r="B6" s="4" t="s">
        <v>175</v>
      </c>
      <c r="C6" s="11">
        <f t="shared" ref="C6:C8" si="0">D6+E6</f>
        <v>0</v>
      </c>
      <c r="D6" s="5"/>
      <c r="E6" s="11">
        <f t="shared" ref="E6:E8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:S8" si="2">T6+U6</f>
        <v>0</v>
      </c>
      <c r="T6" s="5"/>
      <c r="U6" s="11">
        <f t="shared" ref="U6:U8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39" customHeight="1">
      <c r="A7" s="7">
        <v>905</v>
      </c>
      <c r="B7" s="4" t="s">
        <v>177</v>
      </c>
      <c r="C7" s="11">
        <f t="shared" si="0"/>
        <v>0</v>
      </c>
      <c r="D7" s="2">
        <f>SUM(D8:D8)</f>
        <v>0</v>
      </c>
      <c r="E7" s="11">
        <f t="shared" si="1"/>
        <v>0</v>
      </c>
      <c r="F7" s="2">
        <f t="shared" ref="F7:R7" si="4">SUM(F8:F8)</f>
        <v>0</v>
      </c>
      <c r="G7" s="2">
        <f t="shared" si="4"/>
        <v>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 t="shared" si="4"/>
        <v>0</v>
      </c>
      <c r="S7" s="11">
        <f t="shared" si="2"/>
        <v>0</v>
      </c>
      <c r="T7" s="2">
        <f>SUM(T8:T8)</f>
        <v>0</v>
      </c>
      <c r="U7" s="11">
        <f t="shared" si="3"/>
        <v>0</v>
      </c>
      <c r="V7" s="2">
        <f t="shared" ref="V7:AH7" si="5">SUM(V8:V8)</f>
        <v>0</v>
      </c>
      <c r="W7" s="2">
        <f t="shared" si="5"/>
        <v>0</v>
      </c>
      <c r="X7" s="2">
        <f t="shared" si="5"/>
        <v>0</v>
      </c>
      <c r="Y7" s="2">
        <f t="shared" si="5"/>
        <v>0</v>
      </c>
      <c r="Z7" s="2">
        <f t="shared" si="5"/>
        <v>0</v>
      </c>
      <c r="AA7" s="2">
        <f t="shared" si="5"/>
        <v>0</v>
      </c>
      <c r="AB7" s="2">
        <f t="shared" si="5"/>
        <v>0</v>
      </c>
      <c r="AC7" s="2">
        <f t="shared" si="5"/>
        <v>0</v>
      </c>
      <c r="AD7" s="2">
        <f t="shared" si="5"/>
        <v>0</v>
      </c>
      <c r="AE7" s="2">
        <f t="shared" si="5"/>
        <v>0</v>
      </c>
      <c r="AF7" s="2">
        <f t="shared" si="5"/>
        <v>0</v>
      </c>
      <c r="AG7" s="2">
        <f t="shared" si="5"/>
        <v>0</v>
      </c>
      <c r="AH7" s="2">
        <f t="shared" si="5"/>
        <v>0</v>
      </c>
    </row>
    <row r="8" spans="1:34" ht="51.75" customHeight="1">
      <c r="A8" s="3">
        <v>1</v>
      </c>
      <c r="B8" s="12" t="s">
        <v>133</v>
      </c>
      <c r="C8" s="11">
        <f t="shared" si="0"/>
        <v>0</v>
      </c>
      <c r="D8" s="3"/>
      <c r="E8" s="11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 t="shared" si="2"/>
        <v>0</v>
      </c>
      <c r="T8" s="3"/>
      <c r="U8" s="11">
        <f t="shared" si="3"/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autoFilter ref="A5:AH8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39" customHeight="1">
      <c r="A6" s="5">
        <v>906</v>
      </c>
      <c r="B6" s="4" t="s">
        <v>179</v>
      </c>
      <c r="C6" s="11">
        <f t="shared" ref="C6:C8" si="0">D6+E6</f>
        <v>0</v>
      </c>
      <c r="D6" s="5"/>
      <c r="E6" s="11">
        <f t="shared" ref="E6:E8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:S8" si="2">T6+U6</f>
        <v>0</v>
      </c>
      <c r="T6" s="5"/>
      <c r="U6" s="11">
        <f t="shared" ref="U6:U8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39" customHeight="1">
      <c r="A7" s="7">
        <v>906</v>
      </c>
      <c r="B7" s="4" t="s">
        <v>180</v>
      </c>
      <c r="C7" s="11">
        <f t="shared" si="0"/>
        <v>0</v>
      </c>
      <c r="D7" s="2">
        <f>SUM(D8:D8)</f>
        <v>0</v>
      </c>
      <c r="E7" s="11">
        <f t="shared" si="1"/>
        <v>0</v>
      </c>
      <c r="F7" s="2">
        <f t="shared" ref="F7:R7" si="4">SUM(F8:F8)</f>
        <v>0</v>
      </c>
      <c r="G7" s="2">
        <f t="shared" si="4"/>
        <v>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 t="shared" si="4"/>
        <v>0</v>
      </c>
      <c r="S7" s="11">
        <f t="shared" si="2"/>
        <v>0</v>
      </c>
      <c r="T7" s="2">
        <f>SUM(T8:T8)</f>
        <v>0</v>
      </c>
      <c r="U7" s="11">
        <f t="shared" si="3"/>
        <v>0</v>
      </c>
      <c r="V7" s="2">
        <f t="shared" ref="V7:AH7" si="5">SUM(V8:V8)</f>
        <v>0</v>
      </c>
      <c r="W7" s="2">
        <f t="shared" si="5"/>
        <v>0</v>
      </c>
      <c r="X7" s="2">
        <f t="shared" si="5"/>
        <v>0</v>
      </c>
      <c r="Y7" s="2">
        <f t="shared" si="5"/>
        <v>0</v>
      </c>
      <c r="Z7" s="2">
        <f t="shared" si="5"/>
        <v>0</v>
      </c>
      <c r="AA7" s="2">
        <f t="shared" si="5"/>
        <v>0</v>
      </c>
      <c r="AB7" s="2">
        <f t="shared" si="5"/>
        <v>0</v>
      </c>
      <c r="AC7" s="2">
        <f t="shared" si="5"/>
        <v>0</v>
      </c>
      <c r="AD7" s="2">
        <f t="shared" si="5"/>
        <v>0</v>
      </c>
      <c r="AE7" s="2">
        <f t="shared" si="5"/>
        <v>0</v>
      </c>
      <c r="AF7" s="2">
        <f t="shared" si="5"/>
        <v>0</v>
      </c>
      <c r="AG7" s="2">
        <f t="shared" si="5"/>
        <v>0</v>
      </c>
      <c r="AH7" s="2">
        <f t="shared" si="5"/>
        <v>0</v>
      </c>
    </row>
    <row r="8" spans="1:34" ht="30">
      <c r="A8" s="3">
        <v>1</v>
      </c>
      <c r="B8" s="12" t="s">
        <v>132</v>
      </c>
      <c r="C8" s="11">
        <f t="shared" si="0"/>
        <v>0</v>
      </c>
      <c r="D8" s="3"/>
      <c r="E8" s="11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 t="shared" si="2"/>
        <v>0</v>
      </c>
      <c r="T8" s="3"/>
      <c r="U8" s="11">
        <f t="shared" si="3"/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</sheetData>
  <autoFilter ref="A5:AH8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39" customHeight="1">
      <c r="A6" s="5">
        <v>907</v>
      </c>
      <c r="B6" s="4" t="s">
        <v>173</v>
      </c>
      <c r="C6" s="11">
        <f t="shared" ref="C6:C10" si="0">D6+E6</f>
        <v>0</v>
      </c>
      <c r="D6" s="5"/>
      <c r="E6" s="11">
        <f t="shared" ref="E6:E10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:S10" si="2">T6+U6</f>
        <v>0</v>
      </c>
      <c r="T6" s="5"/>
      <c r="U6" s="11">
        <f t="shared" ref="U6:U10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39" customHeight="1">
      <c r="A7" s="7">
        <v>907</v>
      </c>
      <c r="B7" s="4" t="s">
        <v>174</v>
      </c>
      <c r="C7" s="11">
        <f t="shared" si="0"/>
        <v>0</v>
      </c>
      <c r="D7" s="2">
        <f>SUM(D8:D10)</f>
        <v>0</v>
      </c>
      <c r="E7" s="11">
        <f t="shared" si="1"/>
        <v>0</v>
      </c>
      <c r="F7" s="2">
        <f t="shared" ref="F7:R7" si="4">SUM(F8:F10)</f>
        <v>0</v>
      </c>
      <c r="G7" s="2">
        <f t="shared" si="4"/>
        <v>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 t="shared" si="4"/>
        <v>0</v>
      </c>
      <c r="S7" s="11">
        <f t="shared" si="2"/>
        <v>0</v>
      </c>
      <c r="T7" s="2">
        <f>SUM(T8:T10)</f>
        <v>0</v>
      </c>
      <c r="U7" s="11">
        <f t="shared" si="3"/>
        <v>0</v>
      </c>
      <c r="V7" s="2">
        <f t="shared" ref="V7:AH7" si="5">SUM(V8:V10)</f>
        <v>0</v>
      </c>
      <c r="W7" s="2">
        <f t="shared" si="5"/>
        <v>0</v>
      </c>
      <c r="X7" s="2">
        <f t="shared" si="5"/>
        <v>0</v>
      </c>
      <c r="Y7" s="2">
        <f t="shared" si="5"/>
        <v>0</v>
      </c>
      <c r="Z7" s="2">
        <f t="shared" si="5"/>
        <v>0</v>
      </c>
      <c r="AA7" s="2">
        <f t="shared" si="5"/>
        <v>0</v>
      </c>
      <c r="AB7" s="2">
        <f t="shared" si="5"/>
        <v>0</v>
      </c>
      <c r="AC7" s="2">
        <f t="shared" si="5"/>
        <v>0</v>
      </c>
      <c r="AD7" s="2">
        <f t="shared" si="5"/>
        <v>0</v>
      </c>
      <c r="AE7" s="2">
        <f t="shared" si="5"/>
        <v>0</v>
      </c>
      <c r="AF7" s="2">
        <f t="shared" si="5"/>
        <v>0</v>
      </c>
      <c r="AG7" s="2">
        <f t="shared" si="5"/>
        <v>0</v>
      </c>
      <c r="AH7" s="2">
        <f t="shared" si="5"/>
        <v>0</v>
      </c>
    </row>
    <row r="8" spans="1:34" ht="45">
      <c r="A8" s="3">
        <v>1</v>
      </c>
      <c r="B8" s="12" t="s">
        <v>94</v>
      </c>
      <c r="C8" s="11">
        <f t="shared" si="0"/>
        <v>0</v>
      </c>
      <c r="D8" s="3"/>
      <c r="E8" s="11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 t="shared" si="2"/>
        <v>0</v>
      </c>
      <c r="T8" s="3"/>
      <c r="U8" s="11">
        <f t="shared" si="3"/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30">
      <c r="A9" s="3">
        <v>2</v>
      </c>
      <c r="B9" s="12" t="s">
        <v>95</v>
      </c>
      <c r="C9" s="11">
        <f t="shared" si="0"/>
        <v>0</v>
      </c>
      <c r="D9" s="3"/>
      <c r="E9" s="11">
        <f t="shared" si="1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1">
        <f t="shared" si="2"/>
        <v>0</v>
      </c>
      <c r="T9" s="3"/>
      <c r="U9" s="11">
        <f t="shared" si="3"/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30">
      <c r="A10" s="3">
        <v>3</v>
      </c>
      <c r="B10" s="12" t="s">
        <v>96</v>
      </c>
      <c r="C10" s="11">
        <f t="shared" si="0"/>
        <v>0</v>
      </c>
      <c r="D10" s="3"/>
      <c r="E10" s="11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1">
        <f t="shared" si="2"/>
        <v>0</v>
      </c>
      <c r="T10" s="3"/>
      <c r="U10" s="11">
        <f t="shared" si="3"/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</sheetData>
  <autoFilter ref="A5:AH10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39" customHeight="1">
      <c r="A6" s="7">
        <v>908</v>
      </c>
      <c r="B6" s="4" t="s">
        <v>193</v>
      </c>
      <c r="C6" s="11">
        <f t="shared" ref="C6" si="0">D6+E6</f>
        <v>0</v>
      </c>
      <c r="D6" s="5"/>
      <c r="E6" s="11">
        <f t="shared" ref="E6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" si="2">T6+U6</f>
        <v>0</v>
      </c>
      <c r="T6" s="5"/>
      <c r="U6" s="11">
        <f t="shared" ref="U6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</sheetData>
  <autoFilter ref="A5:AH6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6"/>
  <sheetViews>
    <sheetView zoomScale="70" zoomScaleNormal="70" workbookViewId="0">
      <pane xSplit="2" ySplit="5" topLeftCell="C6" activePane="bottomRight" state="frozen"/>
      <selection pane="topRight" activeCell="G1" sqref="G1"/>
      <selection pane="bottomLeft" activeCell="A5" sqref="A5"/>
      <selection pane="bottomRight" activeCell="AI3" sqref="A3:XFD5"/>
    </sheetView>
  </sheetViews>
  <sheetFormatPr defaultRowHeight="15"/>
  <cols>
    <col min="1" max="1" width="5.140625" style="9" customWidth="1"/>
    <col min="2" max="2" width="56.5703125" style="10" customWidth="1"/>
    <col min="3" max="3" width="6.7109375" style="9" customWidth="1"/>
    <col min="4" max="4" width="6.140625" style="9" customWidth="1"/>
    <col min="5" max="5" width="5.42578125" style="9" customWidth="1"/>
    <col min="6" max="17" width="3.7109375" style="9" customWidth="1"/>
    <col min="18" max="18" width="12.7109375" style="9" customWidth="1"/>
    <col min="19" max="19" width="6.7109375" style="9" customWidth="1"/>
    <col min="20" max="20" width="4.42578125" style="9" customWidth="1"/>
    <col min="21" max="21" width="4.5703125" style="9" customWidth="1"/>
    <col min="22" max="22" width="4.42578125" style="9" customWidth="1"/>
    <col min="23" max="23" width="5" style="9" customWidth="1"/>
    <col min="24" max="24" width="3.7109375" style="9" customWidth="1"/>
    <col min="25" max="25" width="5" style="9" customWidth="1"/>
    <col min="26" max="33" width="3.7109375" style="9" customWidth="1"/>
    <col min="34" max="34" width="11.85546875" style="9" customWidth="1"/>
    <col min="35" max="16384" width="9.140625" style="1"/>
  </cols>
  <sheetData>
    <row r="1" spans="1:34">
      <c r="B1" s="18" t="s">
        <v>208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4" s="16" customFormat="1" ht="18.75" customHeight="1">
      <c r="A2" s="15"/>
      <c r="B2" s="19" t="s">
        <v>214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5"/>
    </row>
    <row r="3" spans="1:34" s="17" customFormat="1" ht="57" customHeight="1">
      <c r="A3" s="20" t="s">
        <v>3</v>
      </c>
      <c r="B3" s="20" t="s">
        <v>207</v>
      </c>
      <c r="C3" s="21" t="s">
        <v>213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 t="s">
        <v>215</v>
      </c>
      <c r="S3" s="21" t="s">
        <v>216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0" t="s">
        <v>206</v>
      </c>
    </row>
    <row r="4" spans="1:34" s="13" customFormat="1" ht="45.75" customHeight="1">
      <c r="A4" s="20"/>
      <c r="B4" s="20"/>
      <c r="C4" s="24" t="s">
        <v>2</v>
      </c>
      <c r="D4" s="28" t="s">
        <v>0</v>
      </c>
      <c r="E4" s="25" t="s">
        <v>205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4"/>
      <c r="S4" s="24" t="s">
        <v>2</v>
      </c>
      <c r="T4" s="28" t="s">
        <v>0</v>
      </c>
      <c r="U4" s="25" t="s">
        <v>1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0"/>
    </row>
    <row r="5" spans="1:34" s="13" customFormat="1" ht="190.5" customHeight="1">
      <c r="A5" s="20"/>
      <c r="B5" s="20"/>
      <c r="C5" s="24"/>
      <c r="D5" s="29"/>
      <c r="E5" s="14" t="s">
        <v>212</v>
      </c>
      <c r="F5" s="14" t="s">
        <v>156</v>
      </c>
      <c r="G5" s="14" t="s">
        <v>157</v>
      </c>
      <c r="H5" s="14" t="s">
        <v>163</v>
      </c>
      <c r="I5" s="14" t="s">
        <v>162</v>
      </c>
      <c r="J5" s="14" t="s">
        <v>158</v>
      </c>
      <c r="K5" s="14" t="s">
        <v>202</v>
      </c>
      <c r="L5" s="14" t="s">
        <v>203</v>
      </c>
      <c r="M5" s="14" t="s">
        <v>204</v>
      </c>
      <c r="N5" s="14" t="s">
        <v>211</v>
      </c>
      <c r="O5" s="14" t="s">
        <v>209</v>
      </c>
      <c r="P5" s="14" t="s">
        <v>210</v>
      </c>
      <c r="Q5" s="14" t="s">
        <v>201</v>
      </c>
      <c r="R5" s="24"/>
      <c r="S5" s="30"/>
      <c r="T5" s="29"/>
      <c r="U5" s="14" t="s">
        <v>212</v>
      </c>
      <c r="V5" s="14" t="s">
        <v>156</v>
      </c>
      <c r="W5" s="14" t="s">
        <v>157</v>
      </c>
      <c r="X5" s="14" t="s">
        <v>163</v>
      </c>
      <c r="Y5" s="14" t="s">
        <v>162</v>
      </c>
      <c r="Z5" s="14" t="s">
        <v>158</v>
      </c>
      <c r="AA5" s="14" t="s">
        <v>202</v>
      </c>
      <c r="AB5" s="14" t="s">
        <v>203</v>
      </c>
      <c r="AC5" s="14" t="s">
        <v>204</v>
      </c>
      <c r="AD5" s="14" t="s">
        <v>211</v>
      </c>
      <c r="AE5" s="14" t="s">
        <v>209</v>
      </c>
      <c r="AF5" s="14" t="s">
        <v>210</v>
      </c>
      <c r="AG5" s="14" t="s">
        <v>201</v>
      </c>
      <c r="AH5" s="20"/>
    </row>
    <row r="6" spans="1:34" s="6" customFormat="1" ht="39" customHeight="1">
      <c r="A6" s="5">
        <v>910</v>
      </c>
      <c r="B6" s="4" t="s">
        <v>176</v>
      </c>
      <c r="C6" s="11">
        <f t="shared" ref="C6:C36" si="0">D6+E6</f>
        <v>0</v>
      </c>
      <c r="D6" s="5"/>
      <c r="E6" s="11">
        <f t="shared" ref="E6:E36" si="1">F6+G6+H6+I6+J6+K6+L6+M6+Q6+P6+N6+O6</f>
        <v>0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1">
        <f t="shared" ref="S6:S36" si="2">T6+U6</f>
        <v>0</v>
      </c>
      <c r="T6" s="5"/>
      <c r="U6" s="11">
        <f t="shared" ref="U6:U36" si="3">V6+W6+X6+Y6+Z6+AA6+AB6+AC6+AG6+AF6+AD6+AE6</f>
        <v>0</v>
      </c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3"/>
    </row>
    <row r="7" spans="1:34" s="8" customFormat="1" ht="39" customHeight="1">
      <c r="A7" s="7">
        <v>910</v>
      </c>
      <c r="B7" s="4" t="s">
        <v>178</v>
      </c>
      <c r="C7" s="11">
        <f t="shared" si="0"/>
        <v>0</v>
      </c>
      <c r="D7" s="2">
        <f>SUM(D8:D19)</f>
        <v>0</v>
      </c>
      <c r="E7" s="11">
        <f t="shared" si="1"/>
        <v>0</v>
      </c>
      <c r="F7" s="2">
        <f t="shared" ref="F7:R7" si="4">SUM(F8:F19)</f>
        <v>0</v>
      </c>
      <c r="G7" s="2">
        <f t="shared" si="4"/>
        <v>0</v>
      </c>
      <c r="H7" s="2">
        <f t="shared" si="4"/>
        <v>0</v>
      </c>
      <c r="I7" s="2">
        <f t="shared" si="4"/>
        <v>0</v>
      </c>
      <c r="J7" s="2">
        <f t="shared" si="4"/>
        <v>0</v>
      </c>
      <c r="K7" s="2">
        <f t="shared" si="4"/>
        <v>0</v>
      </c>
      <c r="L7" s="2">
        <f t="shared" si="4"/>
        <v>0</v>
      </c>
      <c r="M7" s="2">
        <f t="shared" si="4"/>
        <v>0</v>
      </c>
      <c r="N7" s="2">
        <f t="shared" si="4"/>
        <v>0</v>
      </c>
      <c r="O7" s="2">
        <f t="shared" si="4"/>
        <v>0</v>
      </c>
      <c r="P7" s="2">
        <f t="shared" si="4"/>
        <v>0</v>
      </c>
      <c r="Q7" s="2">
        <f t="shared" si="4"/>
        <v>0</v>
      </c>
      <c r="R7" s="2">
        <f t="shared" si="4"/>
        <v>0</v>
      </c>
      <c r="S7" s="11">
        <f t="shared" si="2"/>
        <v>0</v>
      </c>
      <c r="T7" s="2">
        <f>SUM(T8:T19)</f>
        <v>0</v>
      </c>
      <c r="U7" s="11">
        <f t="shared" si="3"/>
        <v>0</v>
      </c>
      <c r="V7" s="2">
        <f t="shared" ref="V7:AH7" si="5">SUM(V8:V19)</f>
        <v>0</v>
      </c>
      <c r="W7" s="2">
        <f t="shared" si="5"/>
        <v>0</v>
      </c>
      <c r="X7" s="2">
        <f t="shared" si="5"/>
        <v>0</v>
      </c>
      <c r="Y7" s="2">
        <f t="shared" si="5"/>
        <v>0</v>
      </c>
      <c r="Z7" s="2">
        <f t="shared" si="5"/>
        <v>0</v>
      </c>
      <c r="AA7" s="2">
        <f t="shared" si="5"/>
        <v>0</v>
      </c>
      <c r="AB7" s="2">
        <f t="shared" si="5"/>
        <v>0</v>
      </c>
      <c r="AC7" s="2">
        <f t="shared" si="5"/>
        <v>0</v>
      </c>
      <c r="AD7" s="2">
        <f t="shared" si="5"/>
        <v>0</v>
      </c>
      <c r="AE7" s="2">
        <f t="shared" si="5"/>
        <v>0</v>
      </c>
      <c r="AF7" s="2">
        <f t="shared" si="5"/>
        <v>0</v>
      </c>
      <c r="AG7" s="2">
        <f t="shared" si="5"/>
        <v>0</v>
      </c>
      <c r="AH7" s="2">
        <f t="shared" si="5"/>
        <v>0</v>
      </c>
    </row>
    <row r="8" spans="1:34" ht="30">
      <c r="A8" s="3">
        <v>1</v>
      </c>
      <c r="B8" s="12" t="s">
        <v>97</v>
      </c>
      <c r="C8" s="11">
        <f t="shared" si="0"/>
        <v>0</v>
      </c>
      <c r="D8" s="3"/>
      <c r="E8" s="11">
        <f t="shared" si="1"/>
        <v>0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11">
        <f t="shared" si="2"/>
        <v>0</v>
      </c>
      <c r="T8" s="3"/>
      <c r="U8" s="11">
        <f t="shared" si="3"/>
        <v>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45">
      <c r="A9" s="3">
        <v>2</v>
      </c>
      <c r="B9" s="12" t="s">
        <v>98</v>
      </c>
      <c r="C9" s="11">
        <f t="shared" si="0"/>
        <v>0</v>
      </c>
      <c r="D9" s="3"/>
      <c r="E9" s="11">
        <f t="shared" si="1"/>
        <v>0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11">
        <f t="shared" si="2"/>
        <v>0</v>
      </c>
      <c r="T9" s="3"/>
      <c r="U9" s="11">
        <f t="shared" si="3"/>
        <v>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45">
      <c r="A10" s="3">
        <v>3</v>
      </c>
      <c r="B10" s="12" t="s">
        <v>99</v>
      </c>
      <c r="C10" s="11">
        <f t="shared" si="0"/>
        <v>0</v>
      </c>
      <c r="D10" s="3"/>
      <c r="E10" s="11">
        <f t="shared" si="1"/>
        <v>0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11">
        <f t="shared" si="2"/>
        <v>0</v>
      </c>
      <c r="T10" s="3"/>
      <c r="U10" s="11">
        <f t="shared" si="3"/>
        <v>0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45">
      <c r="A11" s="3">
        <v>4</v>
      </c>
      <c r="B11" s="12" t="s">
        <v>100</v>
      </c>
      <c r="C11" s="11">
        <f t="shared" si="0"/>
        <v>0</v>
      </c>
      <c r="D11" s="3"/>
      <c r="E11" s="11">
        <f t="shared" si="1"/>
        <v>0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11">
        <f t="shared" si="2"/>
        <v>0</v>
      </c>
      <c r="T11" s="3"/>
      <c r="U11" s="11">
        <f t="shared" si="3"/>
        <v>0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45">
      <c r="A12" s="3">
        <v>5</v>
      </c>
      <c r="B12" s="12" t="s">
        <v>101</v>
      </c>
      <c r="C12" s="11">
        <f t="shared" si="0"/>
        <v>0</v>
      </c>
      <c r="D12" s="3"/>
      <c r="E12" s="11">
        <f t="shared" si="1"/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11">
        <f t="shared" si="2"/>
        <v>0</v>
      </c>
      <c r="T12" s="3"/>
      <c r="U12" s="11">
        <f t="shared" si="3"/>
        <v>0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30">
      <c r="A13" s="3">
        <v>6</v>
      </c>
      <c r="B13" s="12" t="s">
        <v>102</v>
      </c>
      <c r="C13" s="11">
        <f t="shared" si="0"/>
        <v>0</v>
      </c>
      <c r="D13" s="3"/>
      <c r="E13" s="11">
        <f t="shared" si="1"/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11">
        <f t="shared" si="2"/>
        <v>0</v>
      </c>
      <c r="T13" s="3"/>
      <c r="U13" s="11">
        <f t="shared" si="3"/>
        <v>0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45">
      <c r="A14" s="3">
        <v>7</v>
      </c>
      <c r="B14" s="12" t="s">
        <v>103</v>
      </c>
      <c r="C14" s="11">
        <f t="shared" si="0"/>
        <v>0</v>
      </c>
      <c r="D14" s="3"/>
      <c r="E14" s="11">
        <f t="shared" si="1"/>
        <v>0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11">
        <f t="shared" si="2"/>
        <v>0</v>
      </c>
      <c r="T14" s="3"/>
      <c r="U14" s="11">
        <f t="shared" si="3"/>
        <v>0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30">
      <c r="A15" s="3">
        <v>8</v>
      </c>
      <c r="B15" s="12" t="s">
        <v>104</v>
      </c>
      <c r="C15" s="11">
        <f t="shared" si="0"/>
        <v>0</v>
      </c>
      <c r="D15" s="3"/>
      <c r="E15" s="11">
        <f t="shared" si="1"/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11">
        <f t="shared" si="2"/>
        <v>0</v>
      </c>
      <c r="T15" s="3"/>
      <c r="U15" s="11">
        <f t="shared" si="3"/>
        <v>0</v>
      </c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30">
      <c r="A16" s="3">
        <v>9</v>
      </c>
      <c r="B16" s="12" t="s">
        <v>105</v>
      </c>
      <c r="C16" s="11">
        <f t="shared" si="0"/>
        <v>0</v>
      </c>
      <c r="D16" s="3"/>
      <c r="E16" s="11">
        <f t="shared" si="1"/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11">
        <f t="shared" si="2"/>
        <v>0</v>
      </c>
      <c r="T16" s="3"/>
      <c r="U16" s="11">
        <f t="shared" si="3"/>
        <v>0</v>
      </c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36" customHeight="1">
      <c r="A17" s="3">
        <v>10</v>
      </c>
      <c r="B17" s="12" t="s">
        <v>106</v>
      </c>
      <c r="C17" s="11">
        <f t="shared" si="0"/>
        <v>0</v>
      </c>
      <c r="D17" s="3"/>
      <c r="E17" s="11">
        <f t="shared" si="1"/>
        <v>0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1">
        <f t="shared" si="2"/>
        <v>0</v>
      </c>
      <c r="T17" s="3"/>
      <c r="U17" s="11">
        <f t="shared" si="3"/>
        <v>0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44.25" customHeight="1">
      <c r="A18" s="3">
        <v>11</v>
      </c>
      <c r="B18" s="12" t="s">
        <v>107</v>
      </c>
      <c r="C18" s="11">
        <f t="shared" si="0"/>
        <v>0</v>
      </c>
      <c r="D18" s="3"/>
      <c r="E18" s="11">
        <f t="shared" si="1"/>
        <v>0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11">
        <f t="shared" si="2"/>
        <v>0</v>
      </c>
      <c r="T18" s="3"/>
      <c r="U18" s="11">
        <f t="shared" si="3"/>
        <v>0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36" customHeight="1">
      <c r="A19" s="3">
        <v>12</v>
      </c>
      <c r="B19" s="12" t="s">
        <v>108</v>
      </c>
      <c r="C19" s="11">
        <f t="shared" si="0"/>
        <v>0</v>
      </c>
      <c r="D19" s="3"/>
      <c r="E19" s="11">
        <f t="shared" si="1"/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1">
        <f t="shared" si="2"/>
        <v>0</v>
      </c>
      <c r="T19" s="3"/>
      <c r="U19" s="11">
        <f t="shared" si="3"/>
        <v>0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36" customHeight="1">
      <c r="A20" s="3">
        <v>13</v>
      </c>
      <c r="B20" s="12" t="s">
        <v>109</v>
      </c>
      <c r="C20" s="11">
        <f t="shared" si="0"/>
        <v>0</v>
      </c>
      <c r="D20" s="3"/>
      <c r="E20" s="11">
        <f t="shared" si="1"/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1">
        <f t="shared" si="2"/>
        <v>0</v>
      </c>
      <c r="T20" s="3"/>
      <c r="U20" s="11">
        <f t="shared" si="3"/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36" customHeight="1">
      <c r="A21" s="3">
        <v>14</v>
      </c>
      <c r="B21" s="12" t="s">
        <v>110</v>
      </c>
      <c r="C21" s="11">
        <f t="shared" si="0"/>
        <v>0</v>
      </c>
      <c r="D21" s="3"/>
      <c r="E21" s="11">
        <f t="shared" si="1"/>
        <v>0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1">
        <f t="shared" si="2"/>
        <v>0</v>
      </c>
      <c r="T21" s="3"/>
      <c r="U21" s="11">
        <f t="shared" si="3"/>
        <v>0</v>
      </c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36" customHeight="1">
      <c r="A22" s="3">
        <v>15</v>
      </c>
      <c r="B22" s="12" t="s">
        <v>111</v>
      </c>
      <c r="C22" s="11">
        <f t="shared" si="0"/>
        <v>0</v>
      </c>
      <c r="D22" s="3"/>
      <c r="E22" s="11">
        <f t="shared" si="1"/>
        <v>0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11">
        <f t="shared" si="2"/>
        <v>0</v>
      </c>
      <c r="T22" s="3"/>
      <c r="U22" s="11">
        <f t="shared" si="3"/>
        <v>0</v>
      </c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36" customHeight="1">
      <c r="A23" s="3">
        <v>16</v>
      </c>
      <c r="B23" s="12" t="s">
        <v>112</v>
      </c>
      <c r="C23" s="11">
        <f t="shared" si="0"/>
        <v>0</v>
      </c>
      <c r="D23" s="3"/>
      <c r="E23" s="11">
        <f t="shared" si="1"/>
        <v>0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11">
        <f t="shared" si="2"/>
        <v>0</v>
      </c>
      <c r="T23" s="3"/>
      <c r="U23" s="11">
        <f t="shared" si="3"/>
        <v>0</v>
      </c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36" customHeight="1">
      <c r="A24" s="3">
        <v>17</v>
      </c>
      <c r="B24" s="12" t="s">
        <v>113</v>
      </c>
      <c r="C24" s="11">
        <f t="shared" si="0"/>
        <v>0</v>
      </c>
      <c r="D24" s="3"/>
      <c r="E24" s="11">
        <f t="shared" si="1"/>
        <v>0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11">
        <f t="shared" si="2"/>
        <v>0</v>
      </c>
      <c r="T24" s="3"/>
      <c r="U24" s="11">
        <f t="shared" si="3"/>
        <v>0</v>
      </c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30.75" customHeight="1">
      <c r="A25" s="3">
        <v>18</v>
      </c>
      <c r="B25" s="12" t="s">
        <v>114</v>
      </c>
      <c r="C25" s="11">
        <f t="shared" si="0"/>
        <v>0</v>
      </c>
      <c r="D25" s="3"/>
      <c r="E25" s="11">
        <f t="shared" si="1"/>
        <v>0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1">
        <f t="shared" si="2"/>
        <v>0</v>
      </c>
      <c r="T25" s="3"/>
      <c r="U25" s="11">
        <f t="shared" si="3"/>
        <v>0</v>
      </c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32.25" customHeight="1">
      <c r="A26" s="3">
        <v>19</v>
      </c>
      <c r="B26" s="12" t="s">
        <v>115</v>
      </c>
      <c r="C26" s="11">
        <f t="shared" si="0"/>
        <v>0</v>
      </c>
      <c r="D26" s="3"/>
      <c r="E26" s="11">
        <f t="shared" si="1"/>
        <v>0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1">
        <f t="shared" si="2"/>
        <v>0</v>
      </c>
      <c r="T26" s="3"/>
      <c r="U26" s="11">
        <f t="shared" si="3"/>
        <v>0</v>
      </c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33" customHeight="1">
      <c r="A27" s="3">
        <v>20</v>
      </c>
      <c r="B27" s="12" t="s">
        <v>116</v>
      </c>
      <c r="C27" s="11">
        <f t="shared" si="0"/>
        <v>0</v>
      </c>
      <c r="D27" s="3"/>
      <c r="E27" s="11">
        <f t="shared" si="1"/>
        <v>0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11">
        <f t="shared" si="2"/>
        <v>0</v>
      </c>
      <c r="T27" s="3"/>
      <c r="U27" s="11">
        <f t="shared" si="3"/>
        <v>0</v>
      </c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32.25" customHeight="1">
      <c r="A28" s="3">
        <v>21</v>
      </c>
      <c r="B28" s="12" t="s">
        <v>117</v>
      </c>
      <c r="C28" s="11">
        <f t="shared" si="0"/>
        <v>0</v>
      </c>
      <c r="D28" s="3"/>
      <c r="E28" s="11">
        <f t="shared" si="1"/>
        <v>0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1">
        <f t="shared" si="2"/>
        <v>0</v>
      </c>
      <c r="T28" s="3"/>
      <c r="U28" s="11">
        <f t="shared" si="3"/>
        <v>0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8.5" customHeight="1">
      <c r="A29" s="3">
        <v>22</v>
      </c>
      <c r="B29" s="12" t="s">
        <v>118</v>
      </c>
      <c r="C29" s="11">
        <f t="shared" si="0"/>
        <v>0</v>
      </c>
      <c r="D29" s="3"/>
      <c r="E29" s="11">
        <f t="shared" si="1"/>
        <v>0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1">
        <f t="shared" si="2"/>
        <v>0</v>
      </c>
      <c r="T29" s="3"/>
      <c r="U29" s="11">
        <f t="shared" si="3"/>
        <v>0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36" customHeight="1">
      <c r="A30" s="3">
        <v>23</v>
      </c>
      <c r="B30" s="12" t="s">
        <v>119</v>
      </c>
      <c r="C30" s="11">
        <f t="shared" si="0"/>
        <v>0</v>
      </c>
      <c r="D30" s="3"/>
      <c r="E30" s="11">
        <f t="shared" si="1"/>
        <v>0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1">
        <f t="shared" si="2"/>
        <v>0</v>
      </c>
      <c r="T30" s="3"/>
      <c r="U30" s="11">
        <f t="shared" si="3"/>
        <v>0</v>
      </c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36" customHeight="1">
      <c r="A31" s="3">
        <v>24</v>
      </c>
      <c r="B31" s="12" t="s">
        <v>120</v>
      </c>
      <c r="C31" s="11">
        <f t="shared" si="0"/>
        <v>0</v>
      </c>
      <c r="D31" s="3"/>
      <c r="E31" s="11">
        <f t="shared" si="1"/>
        <v>0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1">
        <f t="shared" si="2"/>
        <v>0</v>
      </c>
      <c r="T31" s="3"/>
      <c r="U31" s="11">
        <f t="shared" si="3"/>
        <v>0</v>
      </c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30">
      <c r="A32" s="3">
        <v>25</v>
      </c>
      <c r="B32" s="12" t="s">
        <v>121</v>
      </c>
      <c r="C32" s="11">
        <f t="shared" si="0"/>
        <v>0</v>
      </c>
      <c r="D32" s="3"/>
      <c r="E32" s="11">
        <f t="shared" si="1"/>
        <v>0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1">
        <f t="shared" si="2"/>
        <v>0</v>
      </c>
      <c r="T32" s="3"/>
      <c r="U32" s="11">
        <f t="shared" si="3"/>
        <v>0</v>
      </c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30">
      <c r="A33" s="3">
        <v>26</v>
      </c>
      <c r="B33" s="12" t="s">
        <v>122</v>
      </c>
      <c r="C33" s="11">
        <f t="shared" si="0"/>
        <v>0</v>
      </c>
      <c r="D33" s="3"/>
      <c r="E33" s="11">
        <f t="shared" si="1"/>
        <v>0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11">
        <f t="shared" si="2"/>
        <v>0</v>
      </c>
      <c r="T33" s="3"/>
      <c r="U33" s="11">
        <f t="shared" si="3"/>
        <v>0</v>
      </c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30">
      <c r="A34" s="3">
        <v>27</v>
      </c>
      <c r="B34" s="12" t="s">
        <v>123</v>
      </c>
      <c r="C34" s="11">
        <f t="shared" si="0"/>
        <v>0</v>
      </c>
      <c r="D34" s="3"/>
      <c r="E34" s="11">
        <f t="shared" si="1"/>
        <v>0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1">
        <f t="shared" si="2"/>
        <v>0</v>
      </c>
      <c r="T34" s="3"/>
      <c r="U34" s="11">
        <f t="shared" si="3"/>
        <v>0</v>
      </c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30">
      <c r="A35" s="3">
        <v>28</v>
      </c>
      <c r="B35" s="12" t="s">
        <v>124</v>
      </c>
      <c r="C35" s="11">
        <f t="shared" si="0"/>
        <v>0</v>
      </c>
      <c r="D35" s="3"/>
      <c r="E35" s="11">
        <f t="shared" si="1"/>
        <v>0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11">
        <f t="shared" si="2"/>
        <v>0</v>
      </c>
      <c r="T35" s="3"/>
      <c r="U35" s="11">
        <f t="shared" si="3"/>
        <v>0</v>
      </c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45">
      <c r="A36" s="3">
        <v>29</v>
      </c>
      <c r="B36" s="12" t="s">
        <v>125</v>
      </c>
      <c r="C36" s="11">
        <f t="shared" si="0"/>
        <v>0</v>
      </c>
      <c r="D36" s="3"/>
      <c r="E36" s="11">
        <f t="shared" si="1"/>
        <v>0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1">
        <f t="shared" si="2"/>
        <v>0</v>
      </c>
      <c r="T36" s="3"/>
      <c r="U36" s="11">
        <f t="shared" si="3"/>
        <v>0</v>
      </c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</sheetData>
  <autoFilter ref="A5:AH36">
    <filterColumn colId="13"/>
    <filterColumn colId="14"/>
    <filterColumn colId="15"/>
    <filterColumn colId="29"/>
    <filterColumn colId="30"/>
    <filterColumn colId="31"/>
  </autoFilter>
  <mergeCells count="14">
    <mergeCell ref="AH3:AH5"/>
    <mergeCell ref="C4:C5"/>
    <mergeCell ref="D4:D5"/>
    <mergeCell ref="E4:Q4"/>
    <mergeCell ref="S4:S5"/>
    <mergeCell ref="T4:T5"/>
    <mergeCell ref="U4:AG4"/>
    <mergeCell ref="B1:AG1"/>
    <mergeCell ref="B2:AG2"/>
    <mergeCell ref="A3:A5"/>
    <mergeCell ref="B3:B5"/>
    <mergeCell ref="C3:Q3"/>
    <mergeCell ref="R3:R5"/>
    <mergeCell ref="S3:AG3"/>
  </mergeCells>
  <pageMargins left="0.25" right="0.25" top="0.75" bottom="0.75" header="0.3" footer="0.3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625&lt;/Code&gt;&#10;  &lt;DocLink&gt;525209&lt;/DocLink&gt;&#10;  &lt;DocName&gt;625&lt;/DocName&gt;&#10;  &lt;VariantLink xsi:nil=&quot;true&quot; /&gt;&#10;  &lt;ReportLink xsi:nil=&quot;true&quot; /&gt;&#10;  &lt;Note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1874E05-AF03-4F27-9E90-7006042126A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24</vt:i4>
      </vt:variant>
    </vt:vector>
  </HeadingPairs>
  <TitlesOfParts>
    <vt:vector size="48" baseType="lpstr">
      <vt:lpstr>Здравоохранение</vt:lpstr>
      <vt:lpstr>Культура</vt:lpstr>
      <vt:lpstr>Образование</vt:lpstr>
      <vt:lpstr>Ветеринария</vt:lpstr>
      <vt:lpstr>МСХ</vt:lpstr>
      <vt:lpstr>Минфин</vt:lpstr>
      <vt:lpstr>Минрег</vt:lpstr>
      <vt:lpstr>ГЖИ</vt:lpstr>
      <vt:lpstr>Минтруд</vt:lpstr>
      <vt:lpstr>ЗАГС</vt:lpstr>
      <vt:lpstr>Комитет по спорту</vt:lpstr>
      <vt:lpstr>КСП</vt:lpstr>
      <vt:lpstr>Тарифы</vt:lpstr>
      <vt:lpstr>Избирком</vt:lpstr>
      <vt:lpstr>ГСЭК</vt:lpstr>
      <vt:lpstr>ПРА</vt:lpstr>
      <vt:lpstr>Минприроды</vt:lpstr>
      <vt:lpstr>Нацполитика</vt:lpstr>
      <vt:lpstr>Аппарат человека</vt:lpstr>
      <vt:lpstr>К.жив.мир</vt:lpstr>
      <vt:lpstr>Мир.судьи</vt:lpstr>
      <vt:lpstr>Аппар.предпринимат</vt:lpstr>
      <vt:lpstr>Минэкономика</vt:lpstr>
      <vt:lpstr>Инспекция культ.наслед.</vt:lpstr>
      <vt:lpstr>Аппар.предпринимат!Заголовки_для_печати</vt:lpstr>
      <vt:lpstr>'Аппарат человека'!Заголовки_для_печати</vt:lpstr>
      <vt:lpstr>Ветеринария!Заголовки_для_печати</vt:lpstr>
      <vt:lpstr>ГЖИ!Заголовки_для_печати</vt:lpstr>
      <vt:lpstr>ГСЭК!Заголовки_для_печати</vt:lpstr>
      <vt:lpstr>ЗАГС!Заголовки_для_печати</vt:lpstr>
      <vt:lpstr>Здравоохранение!Заголовки_для_печати</vt:lpstr>
      <vt:lpstr>Избирком!Заголовки_для_печати</vt:lpstr>
      <vt:lpstr>'Инспекция культ.наслед.'!Заголовки_для_печати</vt:lpstr>
      <vt:lpstr>К.жив.мир!Заголовки_для_печати</vt:lpstr>
      <vt:lpstr>'Комитет по спорту'!Заголовки_для_печати</vt:lpstr>
      <vt:lpstr>КСП!Заголовки_для_печати</vt:lpstr>
      <vt:lpstr>Культура!Заголовки_для_печати</vt:lpstr>
      <vt:lpstr>Минприроды!Заголовки_для_печати</vt:lpstr>
      <vt:lpstr>Минрег!Заголовки_для_печати</vt:lpstr>
      <vt:lpstr>Минтруд!Заголовки_для_печати</vt:lpstr>
      <vt:lpstr>Минфин!Заголовки_для_печати</vt:lpstr>
      <vt:lpstr>Минэкономика!Заголовки_для_печати</vt:lpstr>
      <vt:lpstr>Мир.судьи!Заголовки_для_печати</vt:lpstr>
      <vt:lpstr>МСХ!Заголовки_для_печати</vt:lpstr>
      <vt:lpstr>Нацполитика!Заголовки_для_печати</vt:lpstr>
      <vt:lpstr>Образование!Заголовки_для_печати</vt:lpstr>
      <vt:lpstr>ПРА!Заголовки_для_печати</vt:lpstr>
      <vt:lpstr>Тарифы!Заголовки_для_печати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Сумачакова Ангелина Борчоковна</dc:creator>
  <cp:lastModifiedBy>Стрелец</cp:lastModifiedBy>
  <cp:lastPrinted>2018-03-21T02:50:20Z</cp:lastPrinted>
  <dcterms:created xsi:type="dcterms:W3CDTF">2017-06-01T10:56:26Z</dcterms:created>
  <dcterms:modified xsi:type="dcterms:W3CDTF">2018-03-22T11:22:09Z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625</vt:lpwstr>
  </property>
</Properties>
</file>