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20" windowHeight="77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<sst xmlns="http://schemas.openxmlformats.org/spreadsheetml/2006/main" count="36" uniqueCount="26">
  <si>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</si>
  <si>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</si>
  <si>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</si>
  <si>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</si>
  <si>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</si>
  <si>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</si>
  <si>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</si>
  <si>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</si>
  <si>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</si>
  <si>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</si>
  <si>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в т.ч.Налог на прибыль организаций 
</t>
  </si>
  <si>
    <t>Приложение 1</t>
  </si>
  <si>
    <t xml:space="preserve">рес.бюджет  </t>
  </si>
  <si>
    <t xml:space="preserve">         Налог на доходы физических лиц</t>
  </si>
  <si>
    <t xml:space="preserve">         Акцизы по подакцизным товарам</t>
  </si>
  <si>
    <t>в т.ч. ДОХОДЫ ОТ ИСПОЛЬЗОВАНИЯ ИМУЩЕСТВА, НАХОДЯЩЕГОСЯ В ГОСУДАРСТВЕННОЙ И МУНИЦИПАЛЬНОЙ СОБСТВЕННОСТИ</t>
  </si>
  <si>
    <t xml:space="preserve">НАЛОГОВЫЕ И НЕНАЛОГОВЫЕ ДОХОДЫ </t>
  </si>
  <si>
    <t>НЕНАЛОГОВЫЕ ДОХОДЫ</t>
  </si>
  <si>
    <t>НАЛОГОВЫЕ И НЕНАЛОГОВЫЕ ДОХОДЫ (без невыясненных)</t>
  </si>
  <si>
    <t>НЕНАЛОГОВЫЕ ДОХОДЫ (без учета невыясненных поступлений)</t>
  </si>
  <si>
    <t>ДОХОДЫ ОТ  ПРОДАЖИ МАТЕРИАЛЬНЫХ И НЕМАТЕРИАЛЬНЫХ АКТИВОВ</t>
  </si>
  <si>
    <t>ШТРАФЫ, САНКЦИИ, ВОЗМЕЩЕНИЕ УЩЕРБА</t>
  </si>
  <si>
    <t>Отклонение фактического поступления 2018 года от 2017 года, тыс.руб.</t>
  </si>
  <si>
    <t xml:space="preserve">Информация об исполнении консолидированного бюджета Республики Алтай на 01.06.2018 года </t>
  </si>
  <si>
    <t>Фактическое поступление по состоянию на 01.06.2018 г., тыс.руб.</t>
  </si>
  <si>
    <t>Фактическое поступление по состоянию на 01.06.2017 г., тыс.руб.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</si>
</sst>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  <numFmt numFmtId="175" formatCode="_-* #,##0.0_р_._-;\-* #,##0.0_р_._-;_-* &quot;-&quot;??_р_._-;_-@_-"/>
    <numFmt numFmtId="176" formatCode="_-* #,##0.000_р_._-;\-* #,##0.000_р_._-;_-* &quot;-&quot;??_р_._-;_-@_-"/>
    <numFmt numFmtId="177" formatCode="#,##0.0\ _₽;\-#,##0.0\ _₽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2" fontId="4" fillId="0" borderId="0" xfId="52" applyNumberFormat="1" applyFont="1" applyAlignment="1">
      <alignment vertical="top"/>
      <protection/>
    </xf>
    <xf numFmtId="0" fontId="4" fillId="0" borderId="0" xfId="0" applyFont="1" applyAlignment="1">
      <alignment vertical="top"/>
    </xf>
    <xf numFmtId="2" fontId="4" fillId="0" borderId="10" xfId="52" applyNumberFormat="1" applyFont="1" applyBorder="1" applyAlignment="1">
      <alignment horizontal="center" vertical="top" wrapText="1"/>
      <protection/>
    </xf>
    <xf numFmtId="2" fontId="4" fillId="0" borderId="10" xfId="52" applyNumberFormat="1" applyFont="1" applyFill="1" applyBorder="1" applyAlignment="1">
      <alignment horizontal="center" vertical="top" wrapText="1"/>
      <protection/>
    </xf>
    <xf numFmtId="0" fontId="4" fillId="0" borderId="10" xfId="52" applyFont="1" applyBorder="1" applyAlignment="1">
      <alignment vertical="top" wrapText="1"/>
      <protection/>
    </xf>
    <xf numFmtId="0" fontId="5" fillId="0" borderId="1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 vertical="top"/>
    </xf>
    <xf numFmtId="0" fontId="4" fillId="6" borderId="10" xfId="0" applyFont="1" applyFill="1" applyBorder="1" applyAlignment="1">
      <alignment vertical="top" wrapText="1"/>
    </xf>
    <xf numFmtId="0" fontId="4" fillId="6" borderId="10" xfId="52" applyFont="1" applyFill="1" applyBorder="1" applyAlignment="1">
      <alignment vertical="top" wrapText="1"/>
      <protection/>
    </xf>
    <xf numFmtId="173" fontId="6" fillId="6" borderId="10" xfId="0" applyNumberFormat="1" applyFont="1" applyFill="1" applyBorder="1" applyAlignment="1">
      <alignment horizontal="center" vertical="top"/>
    </xf>
    <xf numFmtId="173" fontId="3" fillId="0" borderId="10" xfId="0" applyNumberFormat="1" applyFont="1" applyFill="1" applyBorder="1" applyAlignment="1">
      <alignment horizontal="center" vertical="top"/>
    </xf>
    <xf numFmtId="173" fontId="6" fillId="0" borderId="10" xfId="0" applyNumberFormat="1" applyFont="1" applyFill="1" applyBorder="1" applyAlignment="1">
      <alignment horizontal="center" vertical="top"/>
    </xf>
    <xf numFmtId="173" fontId="3" fillId="0" borderId="10" xfId="52" applyNumberFormat="1" applyFont="1" applyFill="1" applyBorder="1" applyAlignment="1">
      <alignment horizontal="center" vertical="top"/>
      <protection/>
    </xf>
    <xf numFmtId="173" fontId="6" fillId="0" borderId="10" xfId="52" applyNumberFormat="1" applyFont="1" applyFill="1" applyBorder="1" applyAlignment="1">
      <alignment horizontal="center" vertical="top"/>
      <protection/>
    </xf>
    <xf numFmtId="173" fontId="6" fillId="0" borderId="10" xfId="52" applyNumberFormat="1" applyFont="1" applyBorder="1" applyAlignment="1">
      <alignment horizontal="center" vertical="top"/>
      <protection/>
    </xf>
    <xf numFmtId="173" fontId="6" fillId="0" borderId="10" xfId="59" applyNumberFormat="1" applyFont="1" applyFill="1" applyBorder="1" applyAlignment="1">
      <alignment horizontal="center" vertical="top"/>
    </xf>
    <xf numFmtId="173" fontId="6" fillId="33" borderId="10" xfId="59" applyNumberFormat="1" applyFont="1" applyFill="1" applyBorder="1" applyAlignment="1">
      <alignment horizontal="center" vertical="top"/>
    </xf>
    <xf numFmtId="173" fontId="6" fillId="6" borderId="10" xfId="52" applyNumberFormat="1" applyFont="1" applyFill="1" applyBorder="1" applyAlignment="1">
      <alignment horizontal="center" vertical="top"/>
      <protection/>
    </xf>
    <xf numFmtId="177" fontId="6" fillId="0" borderId="10" xfId="52" applyNumberFormat="1" applyFont="1" applyFill="1" applyBorder="1" applyAlignment="1">
      <alignment horizontal="center" vertical="top"/>
      <protection/>
    </xf>
    <xf numFmtId="177" fontId="6" fillId="0" borderId="10" xfId="59" applyNumberFormat="1" applyFont="1" applyFill="1" applyBorder="1" applyAlignment="1">
      <alignment horizontal="center" vertical="top"/>
    </xf>
    <xf numFmtId="0" fontId="4" fillId="0" borderId="0" xfId="52" applyFont="1" applyAlignment="1">
      <alignment vertical="top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0" applyFont="1" applyBorder="1" applyAlignment="1">
      <alignment vertical="top" wrapText="1"/>
    </xf>
    <xf numFmtId="2" fontId="4" fillId="0" borderId="11" xfId="52" applyNumberFormat="1" applyFont="1" applyFill="1" applyBorder="1" applyAlignment="1">
      <alignment horizontal="center" vertical="top" wrapText="1"/>
      <protection/>
    </xf>
    <xf numFmtId="2" fontId="4" fillId="0" borderId="12" xfId="52" applyNumberFormat="1" applyFont="1" applyFill="1" applyBorder="1" applyAlignment="1">
      <alignment horizontal="center" vertical="top" wrapText="1"/>
      <protection/>
    </xf>
    <xf numFmtId="2" fontId="4" fillId="0" borderId="13" xfId="52" applyNumberFormat="1" applyFont="1" applyFill="1" applyBorder="1" applyAlignment="1">
      <alignment horizontal="center" vertical="top" wrapText="1"/>
      <protection/>
    </xf>
    <xf numFmtId="2" fontId="4" fillId="0" borderId="11" xfId="52" applyNumberFormat="1" applyFont="1" applyBorder="1" applyAlignment="1">
      <alignment horizontal="center" vertical="top"/>
      <protection/>
    </xf>
    <xf numFmtId="2" fontId="4" fillId="0" borderId="12" xfId="52" applyNumberFormat="1" applyFont="1" applyBorder="1" applyAlignment="1">
      <alignment horizontal="center" vertical="top"/>
      <protection/>
    </xf>
    <xf numFmtId="2" fontId="4" fillId="0" borderId="13" xfId="52" applyNumberFormat="1" applyFont="1" applyBorder="1" applyAlignment="1">
      <alignment horizontal="center" vertical="top"/>
      <protection/>
    </xf>
    <xf numFmtId="2" fontId="4" fillId="0" borderId="11" xfId="52" applyNumberFormat="1" applyFont="1" applyBorder="1" applyAlignment="1">
      <alignment horizontal="center" vertical="top" wrapText="1"/>
      <protection/>
    </xf>
    <xf numFmtId="2" fontId="4" fillId="0" borderId="12" xfId="52" applyNumberFormat="1" applyFont="1" applyBorder="1" applyAlignment="1">
      <alignment horizontal="center" vertical="top" wrapText="1"/>
      <protection/>
    </xf>
    <xf numFmtId="2" fontId="4" fillId="0" borderId="13" xfId="52" applyNumberFormat="1" applyFont="1" applyBorder="1" applyAlignment="1">
      <alignment horizontal="center" vertical="top" wrapText="1"/>
      <protection/>
    </xf>
    <xf numFmtId="2" fontId="4" fillId="0" borderId="10" xfId="52" applyNumberFormat="1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horizontal="center" vertical="top"/>
    </xf>
    <xf numFmtId="2" fontId="4" fillId="0" borderId="10" xfId="52" applyNumberFormat="1" applyFont="1" applyBorder="1" applyAlignment="1">
      <alignment horizontal="center" vertical="top"/>
      <protection/>
    </xf>
    <xf numFmtId="0" fontId="4" fillId="0" borderId="10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pane xSplit="1" ySplit="6" topLeftCell="E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G22" sqref="G22"/>
    </sheetView>
  </sheetViews>
  <sheetFormatPr defaultColWidth="9.140625" defaultRowHeight="15"/>
  <cols>
    <col min="1" max="1" width="30.57421875" style="4" customWidth="1"/>
    <col min="2" max="2" width="16.28125" style="2" customWidth="1"/>
    <col min="3" max="3" width="14.8515625" style="2" customWidth="1"/>
    <col min="4" max="4" width="13.8515625" style="2" customWidth="1"/>
    <col min="5" max="5" width="16.421875" style="4" customWidth="1"/>
    <col min="6" max="7" width="16.28125" style="4" bestFit="1" customWidth="1"/>
    <col min="8" max="8" width="11.28125" style="4" customWidth="1"/>
    <col min="9" max="9" width="12.140625" style="4" customWidth="1"/>
    <col min="10" max="10" width="11.8515625" style="4" customWidth="1"/>
    <col min="11" max="11" width="14.00390625" style="4" bestFit="1" customWidth="1"/>
    <col min="12" max="12" width="14.140625" style="4" customWidth="1"/>
    <col min="13" max="13" width="13.57421875" style="4" customWidth="1"/>
    <col min="14" max="16384" width="9.140625" style="4" customWidth="1"/>
  </cols>
  <sheetData>
    <row r="1" ht="12">
      <c r="M1" s="4" t="s">
        <v>11</v>
      </c>
    </row>
    <row r="2" spans="1:9" ht="15">
      <c r="A2" s="23"/>
      <c r="B2" s="1" t="s">
        <v>23</v>
      </c>
      <c r="E2" s="3"/>
      <c r="F2" s="3"/>
      <c r="G2" s="3"/>
      <c r="H2" s="3"/>
      <c r="I2" s="3"/>
    </row>
    <row r="5" spans="1:13" ht="27.75" customHeight="1">
      <c r="A5" s="24" t="s">
        <v>0</v>
      </c>
      <c r="B5" s="26" t="s">
        <v>24</v>
      </c>
      <c r="C5" s="27"/>
      <c r="D5" s="28"/>
      <c r="E5" s="26" t="s">
        <v>25</v>
      </c>
      <c r="F5" s="27"/>
      <c r="G5" s="28"/>
      <c r="H5" s="29" t="s">
        <v>1</v>
      </c>
      <c r="I5" s="30"/>
      <c r="J5" s="31"/>
      <c r="K5" s="32" t="s">
        <v>22</v>
      </c>
      <c r="L5" s="33"/>
      <c r="M5" s="34"/>
    </row>
    <row r="6" spans="1:13" ht="20.25" customHeight="1">
      <c r="A6" s="24"/>
      <c r="B6" s="35" t="s">
        <v>2</v>
      </c>
      <c r="C6" s="35" t="s">
        <v>3</v>
      </c>
      <c r="D6" s="35"/>
      <c r="E6" s="35" t="s">
        <v>2</v>
      </c>
      <c r="F6" s="35" t="s">
        <v>3</v>
      </c>
      <c r="G6" s="35"/>
      <c r="H6" s="37" t="s">
        <v>2</v>
      </c>
      <c r="I6" s="37" t="s">
        <v>3</v>
      </c>
      <c r="J6" s="37"/>
      <c r="K6" s="37" t="s">
        <v>2</v>
      </c>
      <c r="L6" s="37" t="s">
        <v>3</v>
      </c>
      <c r="M6" s="37"/>
    </row>
    <row r="7" spans="1:13" ht="18.75" customHeight="1">
      <c r="A7" s="25"/>
      <c r="B7" s="36"/>
      <c r="C7" s="6" t="s">
        <v>12</v>
      </c>
      <c r="D7" s="6" t="s">
        <v>4</v>
      </c>
      <c r="E7" s="36"/>
      <c r="F7" s="6" t="s">
        <v>12</v>
      </c>
      <c r="G7" s="6" t="s">
        <v>4</v>
      </c>
      <c r="H7" s="38"/>
      <c r="I7" s="5" t="s">
        <v>5</v>
      </c>
      <c r="J7" s="5" t="s">
        <v>6</v>
      </c>
      <c r="K7" s="38"/>
      <c r="L7" s="5" t="s">
        <v>5</v>
      </c>
      <c r="M7" s="5" t="s">
        <v>6</v>
      </c>
    </row>
    <row r="8" spans="1:13" ht="24">
      <c r="A8" s="10" t="s">
        <v>16</v>
      </c>
      <c r="B8" s="12">
        <v>2415183.39061</v>
      </c>
      <c r="C8" s="12">
        <v>1511637.01</v>
      </c>
      <c r="D8" s="12">
        <v>903552.804</v>
      </c>
      <c r="E8" s="12">
        <v>2174953.2236099998</v>
      </c>
      <c r="F8" s="12">
        <v>1388154.2389600002</v>
      </c>
      <c r="G8" s="12">
        <v>786915.705</v>
      </c>
      <c r="H8" s="12">
        <f>B8/E8*100</f>
        <v>111.04530269397081</v>
      </c>
      <c r="I8" s="12">
        <f>C8/F8*100</f>
        <v>108.89546475271455</v>
      </c>
      <c r="J8" s="12">
        <f>D8/G8*100</f>
        <v>114.82205759256006</v>
      </c>
      <c r="K8" s="12">
        <f>B8-E8</f>
        <v>240230.16700000037</v>
      </c>
      <c r="L8" s="12">
        <f>C8-F8</f>
        <v>123482.77103999979</v>
      </c>
      <c r="M8" s="12">
        <f>D8-G8</f>
        <v>116637.09900000005</v>
      </c>
    </row>
    <row r="9" spans="1:13" s="9" customFormat="1" ht="22.5">
      <c r="A9" s="8" t="s">
        <v>18</v>
      </c>
      <c r="B9" s="15">
        <v>2414906.48161</v>
      </c>
      <c r="C9" s="15">
        <v>1511686.426</v>
      </c>
      <c r="D9" s="15">
        <v>903226.479</v>
      </c>
      <c r="E9" s="15">
        <v>2174599.6986099994</v>
      </c>
      <c r="F9" s="15">
        <v>1388068.8349600001</v>
      </c>
      <c r="G9" s="15">
        <v>786647.5839999999</v>
      </c>
      <c r="H9" s="13">
        <f aca="true" t="shared" si="0" ref="H9:H19">B9/E9*100</f>
        <v>111.05062155364062</v>
      </c>
      <c r="I9" s="13">
        <f aca="true" t="shared" si="1" ref="I9:I18">C9/F9*100</f>
        <v>108.9057248406245</v>
      </c>
      <c r="J9" s="13">
        <f aca="true" t="shared" si="2" ref="J9:J19">D9/G9*100</f>
        <v>114.81971055033459</v>
      </c>
      <c r="K9" s="13">
        <f aca="true" t="shared" si="3" ref="K9:K19">B9-E9</f>
        <v>240306.78300000075</v>
      </c>
      <c r="L9" s="13">
        <f aca="true" t="shared" si="4" ref="L9:L19">C9-F9</f>
        <v>123617.59103999985</v>
      </c>
      <c r="M9" s="13">
        <f aca="true" t="shared" si="5" ref="M9:M19">D9-G9</f>
        <v>116578.89500000014</v>
      </c>
    </row>
    <row r="10" spans="1:13" ht="15">
      <c r="A10" s="7" t="s">
        <v>7</v>
      </c>
      <c r="B10" s="16">
        <v>2248605.5700000003</v>
      </c>
      <c r="C10" s="16">
        <v>1433091.577</v>
      </c>
      <c r="D10" s="16">
        <v>815513.993</v>
      </c>
      <c r="E10" s="16">
        <v>2026067.0959599996</v>
      </c>
      <c r="F10" s="16">
        <v>1312612.9009600002</v>
      </c>
      <c r="G10" s="16">
        <v>713454.195</v>
      </c>
      <c r="H10" s="14">
        <f t="shared" si="0"/>
        <v>110.98376625748203</v>
      </c>
      <c r="I10" s="14">
        <f t="shared" si="1"/>
        <v>109.178538162461</v>
      </c>
      <c r="J10" s="14">
        <f t="shared" si="2"/>
        <v>114.3050245853555</v>
      </c>
      <c r="K10" s="14">
        <f t="shared" si="3"/>
        <v>222538.4740400007</v>
      </c>
      <c r="L10" s="14">
        <f t="shared" si="4"/>
        <v>120478.67603999982</v>
      </c>
      <c r="M10" s="14">
        <f t="shared" si="5"/>
        <v>102059.79800000007</v>
      </c>
    </row>
    <row r="11" spans="1:13" ht="24">
      <c r="A11" s="7" t="s">
        <v>10</v>
      </c>
      <c r="B11" s="16">
        <v>507737.183</v>
      </c>
      <c r="C11" s="17">
        <v>507737.183</v>
      </c>
      <c r="D11" s="16"/>
      <c r="E11" s="16">
        <v>508775.003</v>
      </c>
      <c r="F11" s="17">
        <v>508775.003</v>
      </c>
      <c r="G11" s="16"/>
      <c r="H11" s="14">
        <f t="shared" si="0"/>
        <v>99.79601592179638</v>
      </c>
      <c r="I11" s="14">
        <f t="shared" si="1"/>
        <v>99.79601592179638</v>
      </c>
      <c r="J11" s="14"/>
      <c r="K11" s="14">
        <f t="shared" si="3"/>
        <v>-1037.820000000007</v>
      </c>
      <c r="L11" s="14">
        <f t="shared" si="4"/>
        <v>-1037.820000000007</v>
      </c>
      <c r="M11" s="14">
        <f t="shared" si="5"/>
        <v>0</v>
      </c>
    </row>
    <row r="12" spans="1:13" ht="15">
      <c r="A12" s="7" t="s">
        <v>13</v>
      </c>
      <c r="B12" s="16">
        <v>968521.1579999999</v>
      </c>
      <c r="C12" s="17">
        <v>551492.114</v>
      </c>
      <c r="D12" s="16">
        <v>417029.044</v>
      </c>
      <c r="E12" s="16">
        <v>832803.754</v>
      </c>
      <c r="F12" s="17">
        <v>471383.874</v>
      </c>
      <c r="G12" s="16">
        <v>361419.88</v>
      </c>
      <c r="H12" s="14">
        <f t="shared" si="0"/>
        <v>116.29644479244266</v>
      </c>
      <c r="I12" s="14">
        <f t="shared" si="1"/>
        <v>116.99426824261705</v>
      </c>
      <c r="J12" s="14">
        <f t="shared" si="2"/>
        <v>115.38630470465543</v>
      </c>
      <c r="K12" s="14">
        <f t="shared" si="3"/>
        <v>135717.40399999998</v>
      </c>
      <c r="L12" s="14">
        <f t="shared" si="4"/>
        <v>80108.23999999993</v>
      </c>
      <c r="M12" s="14">
        <f t="shared" si="5"/>
        <v>55609.16399999999</v>
      </c>
    </row>
    <row r="13" spans="1:13" ht="15">
      <c r="A13" s="7" t="s">
        <v>14</v>
      </c>
      <c r="B13" s="16">
        <v>292381.954</v>
      </c>
      <c r="C13" s="17">
        <v>264703.411</v>
      </c>
      <c r="D13" s="16">
        <v>27678.543</v>
      </c>
      <c r="E13" s="16">
        <v>269751.677</v>
      </c>
      <c r="F13" s="17">
        <v>243429.82</v>
      </c>
      <c r="G13" s="16">
        <v>26321.857</v>
      </c>
      <c r="H13" s="14">
        <f t="shared" si="0"/>
        <v>108.38929983742047</v>
      </c>
      <c r="I13" s="14">
        <f t="shared" si="1"/>
        <v>108.73910640857393</v>
      </c>
      <c r="J13" s="14">
        <f t="shared" si="2"/>
        <v>105.15421841247752</v>
      </c>
      <c r="K13" s="14">
        <f t="shared" si="3"/>
        <v>22630.277000000002</v>
      </c>
      <c r="L13" s="14">
        <f t="shared" si="4"/>
        <v>21273.591000000015</v>
      </c>
      <c r="M13" s="14">
        <f t="shared" si="5"/>
        <v>1356.6860000000015</v>
      </c>
    </row>
    <row r="14" spans="1:13" ht="15">
      <c r="A14" s="7" t="s">
        <v>8</v>
      </c>
      <c r="B14" s="16">
        <v>217387.12</v>
      </c>
      <c r="C14" s="16">
        <v>1.45</v>
      </c>
      <c r="D14" s="16">
        <v>217385.67</v>
      </c>
      <c r="E14" s="16">
        <v>191536.449</v>
      </c>
      <c r="F14" s="16">
        <v>31.975</v>
      </c>
      <c r="G14" s="16">
        <v>191504.474</v>
      </c>
      <c r="H14" s="14">
        <f t="shared" si="0"/>
        <v>113.4964760675917</v>
      </c>
      <c r="I14" s="14"/>
      <c r="J14" s="14">
        <f t="shared" si="2"/>
        <v>113.51466911420567</v>
      </c>
      <c r="K14" s="14">
        <f t="shared" si="3"/>
        <v>25850.671000000002</v>
      </c>
      <c r="L14" s="14">
        <f t="shared" si="4"/>
        <v>-30.525000000000002</v>
      </c>
      <c r="M14" s="14">
        <f t="shared" si="5"/>
        <v>25881.196000000025</v>
      </c>
    </row>
    <row r="15" spans="1:13" ht="15">
      <c r="A15" s="7" t="s">
        <v>9</v>
      </c>
      <c r="B15" s="16">
        <v>217130.263</v>
      </c>
      <c r="C15" s="18">
        <v>98408.555</v>
      </c>
      <c r="D15" s="19">
        <v>118721.708</v>
      </c>
      <c r="E15" s="16">
        <v>196695.062</v>
      </c>
      <c r="F15" s="16">
        <v>81747.658</v>
      </c>
      <c r="G15" s="16">
        <v>114947.40400000001</v>
      </c>
      <c r="H15" s="14">
        <f t="shared" si="0"/>
        <v>110.38928013352974</v>
      </c>
      <c r="I15" s="14">
        <f t="shared" si="1"/>
        <v>120.38088601877743</v>
      </c>
      <c r="J15" s="14">
        <f t="shared" si="2"/>
        <v>103.28350521078318</v>
      </c>
      <c r="K15" s="14">
        <f t="shared" si="3"/>
        <v>20435.201</v>
      </c>
      <c r="L15" s="14">
        <f t="shared" si="4"/>
        <v>16660.896999999997</v>
      </c>
      <c r="M15" s="14">
        <f t="shared" si="5"/>
        <v>3774.303999999989</v>
      </c>
    </row>
    <row r="16" spans="1:13" ht="15">
      <c r="A16" s="11" t="s">
        <v>17</v>
      </c>
      <c r="B16" s="20">
        <v>166577.82061</v>
      </c>
      <c r="C16" s="20">
        <v>78545.433</v>
      </c>
      <c r="D16" s="20">
        <v>88038.81100000002</v>
      </c>
      <c r="E16" s="20">
        <v>148886.12765</v>
      </c>
      <c r="F16" s="20">
        <v>75541.338</v>
      </c>
      <c r="G16" s="20">
        <v>73461.51</v>
      </c>
      <c r="H16" s="12">
        <f t="shared" si="0"/>
        <v>111.88270071849101</v>
      </c>
      <c r="I16" s="12">
        <f t="shared" si="1"/>
        <v>103.97675640852431</v>
      </c>
      <c r="J16" s="12">
        <f t="shared" si="2"/>
        <v>119.84345407547438</v>
      </c>
      <c r="K16" s="12">
        <f t="shared" si="3"/>
        <v>17691.692959999986</v>
      </c>
      <c r="L16" s="12">
        <f t="shared" si="4"/>
        <v>3004.095000000001</v>
      </c>
      <c r="M16" s="12">
        <f t="shared" si="5"/>
        <v>14577.301000000021</v>
      </c>
    </row>
    <row r="17" spans="1:13" s="9" customFormat="1" ht="22.5">
      <c r="A17" s="8" t="s">
        <v>19</v>
      </c>
      <c r="B17" s="15">
        <v>166300.91160999998</v>
      </c>
      <c r="C17" s="15">
        <v>78594.849</v>
      </c>
      <c r="D17" s="15">
        <v>87712.48600000002</v>
      </c>
      <c r="E17" s="15">
        <v>148532.60265000002</v>
      </c>
      <c r="F17" s="15">
        <v>75455.93400000001</v>
      </c>
      <c r="G17" s="15">
        <v>73193.389</v>
      </c>
      <c r="H17" s="13">
        <f t="shared" si="0"/>
        <v>111.96256488002767</v>
      </c>
      <c r="I17" s="13">
        <f t="shared" si="1"/>
        <v>104.15993127856584</v>
      </c>
      <c r="J17" s="13">
        <f t="shared" si="2"/>
        <v>119.83662349614666</v>
      </c>
      <c r="K17" s="13">
        <f t="shared" si="3"/>
        <v>17768.308959999966</v>
      </c>
      <c r="L17" s="13">
        <f t="shared" si="4"/>
        <v>3138.9149999999936</v>
      </c>
      <c r="M17" s="13">
        <f t="shared" si="5"/>
        <v>14519.097000000023</v>
      </c>
    </row>
    <row r="18" spans="1:13" ht="62.25" customHeight="1">
      <c r="A18" s="7" t="s">
        <v>15</v>
      </c>
      <c r="B18" s="16">
        <v>31766.312609999997</v>
      </c>
      <c r="C18" s="16">
        <v>4985.365</v>
      </c>
      <c r="D18" s="16">
        <v>26787.371</v>
      </c>
      <c r="E18" s="16">
        <v>25827.37465</v>
      </c>
      <c r="F18" s="16">
        <v>4190.171</v>
      </c>
      <c r="G18" s="16">
        <v>21753.924</v>
      </c>
      <c r="H18" s="14">
        <f t="shared" si="0"/>
        <v>122.9947412018511</v>
      </c>
      <c r="I18" s="14">
        <f t="shared" si="1"/>
        <v>118.9776025847155</v>
      </c>
      <c r="J18" s="14">
        <f t="shared" si="2"/>
        <v>123.13811062316849</v>
      </c>
      <c r="K18" s="14">
        <f t="shared" si="3"/>
        <v>5938.937959999996</v>
      </c>
      <c r="L18" s="14">
        <f t="shared" si="4"/>
        <v>795.1939999999995</v>
      </c>
      <c r="M18" s="14">
        <f t="shared" si="5"/>
        <v>5033.447</v>
      </c>
    </row>
    <row r="19" spans="1:13" ht="36">
      <c r="A19" s="7" t="s">
        <v>20</v>
      </c>
      <c r="B19" s="16">
        <v>19321.058</v>
      </c>
      <c r="C19" s="16">
        <v>268.054</v>
      </c>
      <c r="D19" s="16">
        <v>19053.004</v>
      </c>
      <c r="E19" s="21">
        <v>21829.143</v>
      </c>
      <c r="F19" s="22">
        <v>414.47</v>
      </c>
      <c r="G19" s="22">
        <v>21414.673</v>
      </c>
      <c r="H19" s="14">
        <f t="shared" si="0"/>
        <v>88.51038265679968</v>
      </c>
      <c r="I19" s="14"/>
      <c r="J19" s="14">
        <f t="shared" si="2"/>
        <v>88.97172513444404</v>
      </c>
      <c r="K19" s="14">
        <f t="shared" si="3"/>
        <v>-2508.084999999999</v>
      </c>
      <c r="L19" s="14">
        <f t="shared" si="4"/>
        <v>-146.41600000000005</v>
      </c>
      <c r="M19" s="14">
        <f t="shared" si="5"/>
        <v>-2361.668999999998</v>
      </c>
    </row>
    <row r="20" spans="1:13" ht="24">
      <c r="A20" s="7" t="s">
        <v>21</v>
      </c>
      <c r="B20" s="16">
        <v>64784.717</v>
      </c>
      <c r="C20" s="18">
        <v>51120.924</v>
      </c>
      <c r="D20" s="18">
        <v>13663.793</v>
      </c>
      <c r="E20" s="21">
        <v>63349.791</v>
      </c>
      <c r="F20" s="22">
        <v>50180.735</v>
      </c>
      <c r="G20" s="22">
        <v>13169.056</v>
      </c>
      <c r="H20" s="14">
        <f>B20/E20*100</f>
        <v>102.2650840316111</v>
      </c>
      <c r="I20" s="14">
        <f>C20/F20*100</f>
        <v>101.87360547827767</v>
      </c>
      <c r="J20" s="14">
        <f>D20/G20*100</f>
        <v>103.75681445959376</v>
      </c>
      <c r="K20" s="14">
        <f>B20-E20</f>
        <v>1434.9259999999995</v>
      </c>
      <c r="L20" s="14">
        <f>C20-F20</f>
        <v>940.1889999999985</v>
      </c>
      <c r="M20" s="14">
        <f>D20-G20</f>
        <v>494.73699999999917</v>
      </c>
    </row>
  </sheetData>
  <sheetProtection/>
  <mergeCells count="13">
    <mergeCell ref="I6:J6"/>
    <mergeCell ref="K6:K7"/>
    <mergeCell ref="L6:M6"/>
    <mergeCell ref="A5:A7"/>
    <mergeCell ref="B5:D5"/>
    <mergeCell ref="E5:G5"/>
    <mergeCell ref="H5:J5"/>
    <mergeCell ref="K5:M5"/>
    <mergeCell ref="B6:B7"/>
    <mergeCell ref="C6:D6"/>
    <mergeCell ref="E6:E7"/>
    <mergeCell ref="F6:G6"/>
    <mergeCell ref="H6:H7"/>
  </mergeCells>
  <printOptions/>
  <pageMargins left="0.15748031496062992" right="0.1968503937007874" top="1.06299212598425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Лунина</cp:lastModifiedBy>
  <cp:lastPrinted>2018-03-16T03:11:05Z</cp:lastPrinted>
  <dcterms:created xsi:type="dcterms:W3CDTF">2011-03-01T10:04:19Z</dcterms:created>
  <dcterms:modified xsi:type="dcterms:W3CDTF">2018-06-18T03:02:11Z</dcterms:modified>
  <cp:category/>
  <cp:version/>
  <cp:contentType/>
  <cp:contentStatus/>
</cp:coreProperties>
</file>