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Планирование доходов\ОТДЕЛ\АНАЛИЗ, ДИНАМИКА\АНАЛИЗ МО\Анализ МО 2019 г\на 01.11.2019 г\"/>
    </mc:Choice>
  </mc:AlternateContent>
  <bookViews>
    <workbookView xWindow="0" yWindow="0" windowWidth="28800" windowHeight="10845" tabRatio="874" firstSheet="4" activeTab="13"/>
  </bookViews>
  <sheets>
    <sheet name="Кош-Агачский р-он" sheetId="2" r:id="rId1"/>
    <sheet name="Улаганский р-он" sheetId="3" r:id="rId2"/>
    <sheet name="Усть-Канский р-он" sheetId="4" r:id="rId3"/>
    <sheet name="Онгудайский р-он" sheetId="5" r:id="rId4"/>
    <sheet name="Шебалинский р-он" sheetId="6" r:id="rId5"/>
    <sheet name="Усть-Коксинский р-он" sheetId="7" r:id="rId6"/>
    <sheet name="Турочакский р-он" sheetId="8" r:id="rId7"/>
    <sheet name="Майминский р-он" sheetId="9" r:id="rId8"/>
    <sheet name="Чойский р-он" sheetId="10" r:id="rId9"/>
    <sheet name="Чемальский р-он" sheetId="11" r:id="rId10"/>
    <sheet name="Горно-Алтайск" sheetId="12" r:id="rId11"/>
    <sheet name="Свод по РА" sheetId="13" r:id="rId12"/>
    <sheet name="ран.нал.и ненал.с нев-м" sheetId="14" r:id="rId13"/>
    <sheet name="налоговые на душу населения" sheetId="15" r:id="rId14"/>
  </sheets>
  <externalReferences>
    <externalReference r:id="rId15"/>
  </externalReferences>
  <definedNames>
    <definedName name="_xlnm.Print_Titles" localSheetId="10">'Горно-Алтайск'!$A:$A,'Горно-Алтайск'!$13:$16</definedName>
    <definedName name="_xlnm.Print_Titles" localSheetId="0">'Кош-Агачский р-он'!$A:$A,'Кош-Агачский р-он'!$10:$13</definedName>
    <definedName name="_xlnm.Print_Titles" localSheetId="7">'Майминский р-он'!$A:$A,'Майминский р-он'!$13:$16</definedName>
    <definedName name="_xlnm.Print_Titles" localSheetId="3">'Онгудайский р-он'!$A:$A,'Онгудайский р-он'!$13:$16</definedName>
    <definedName name="_xlnm.Print_Titles" localSheetId="11">'Свод по РА'!$A:$A,'Свод по РА'!$13:$16</definedName>
    <definedName name="_xlnm.Print_Titles" localSheetId="6">'Турочакский р-он'!$A:$A,'Турочакский р-он'!$13:$16</definedName>
    <definedName name="_xlnm.Print_Titles" localSheetId="1">'Улаганский р-он'!$A:$A,'Улаганский р-он'!$13:$16</definedName>
    <definedName name="_xlnm.Print_Titles" localSheetId="2">'Усть-Канский р-он'!$A:$A,'Усть-Канский р-он'!$13:$16</definedName>
    <definedName name="_xlnm.Print_Titles" localSheetId="5">'Усть-Коксинский р-он'!$A:$A,'Усть-Коксинский р-он'!$13:$16</definedName>
    <definedName name="_xlnm.Print_Titles" localSheetId="9">'Чемальский р-он'!$A:$A,'Чемальский р-он'!$13:$16</definedName>
    <definedName name="_xlnm.Print_Titles" localSheetId="8">'Чойский р-он'!$A:$A,'Чойский р-он'!$13:$16</definedName>
    <definedName name="_xlnm.Print_Titles" localSheetId="4">'Шебалинский р-он'!$A:$A,'Шебалинский р-он'!$13:$16</definedName>
    <definedName name="_xlnm.Print_Area" localSheetId="0">'Кош-Агачский р-он'!$A$1:$U$65</definedName>
    <definedName name="_xlnm.Print_Area" localSheetId="7">'Майминский р-он'!$A$1:$T$68</definedName>
    <definedName name="_xlnm.Print_Area" localSheetId="13">'налоговые на душу населения'!$A$1:$J$17</definedName>
    <definedName name="_xlnm.Print_Area" localSheetId="11">'Свод по РА'!$A$1:$AA$68</definedName>
    <definedName name="_xlnm.Print_Area" localSheetId="1">'Улаганский р-он'!$A$1:$T$68</definedName>
    <definedName name="_xlnm.Print_Area" localSheetId="2">'Усть-Канский р-он'!$A$1:$T$68</definedName>
    <definedName name="_xlnm.Print_Area" localSheetId="5">'Усть-Коксинский р-он'!$A$1:$T$69</definedName>
    <definedName name="_xlnm.Print_Area" localSheetId="9">'Чемальский р-он'!$A$1:$T$68</definedName>
    <definedName name="_xlnm.Print_Area" localSheetId="8">'Чойский р-он'!$A$1:$T$68</definedName>
    <definedName name="_xlnm.Print_Area" localSheetId="4">'Шебалинский р-он'!$A$1:$T$68</definedName>
  </definedNames>
  <calcPr calcId="162913"/>
</workbook>
</file>

<file path=xl/calcChain.xml><?xml version="1.0" encoding="utf-8"?>
<calcChain xmlns="http://schemas.openxmlformats.org/spreadsheetml/2006/main">
  <c r="C16" i="15" l="1"/>
  <c r="H16" i="15" s="1"/>
  <c r="B16" i="15"/>
  <c r="C14" i="15"/>
  <c r="H14" i="15" s="1"/>
  <c r="B14" i="15"/>
  <c r="C13" i="15"/>
  <c r="B13" i="15"/>
  <c r="C12" i="15"/>
  <c r="B12" i="15"/>
  <c r="C11" i="15"/>
  <c r="B11" i="15"/>
  <c r="C10" i="15"/>
  <c r="B10" i="15"/>
  <c r="C9" i="15"/>
  <c r="H9" i="15" s="1"/>
  <c r="B9" i="15"/>
  <c r="C8" i="15"/>
  <c r="B8" i="15"/>
  <c r="C7" i="15"/>
  <c r="B7" i="15"/>
  <c r="C6" i="15"/>
  <c r="B6" i="15"/>
  <c r="C5" i="15"/>
  <c r="B5" i="15"/>
  <c r="C46" i="14"/>
  <c r="B46" i="14"/>
  <c r="C45" i="14"/>
  <c r="B45" i="14"/>
  <c r="C44" i="14"/>
  <c r="B44" i="14"/>
  <c r="D44" i="14" s="1"/>
  <c r="C43" i="14"/>
  <c r="B43" i="14"/>
  <c r="C42" i="14"/>
  <c r="B42" i="14"/>
  <c r="C41" i="14"/>
  <c r="B41" i="14"/>
  <c r="C40" i="14"/>
  <c r="B40" i="14"/>
  <c r="C39" i="14"/>
  <c r="C47" i="14" s="1"/>
  <c r="B39" i="14"/>
  <c r="C38" i="14"/>
  <c r="B38" i="14"/>
  <c r="C37" i="14"/>
  <c r="B37" i="14"/>
  <c r="C31" i="14"/>
  <c r="E31" i="14" s="1"/>
  <c r="B31" i="14"/>
  <c r="C30" i="14"/>
  <c r="B30" i="14"/>
  <c r="C29" i="14"/>
  <c r="B29" i="14"/>
  <c r="C28" i="14"/>
  <c r="B28" i="14"/>
  <c r="C27" i="14"/>
  <c r="B27" i="14"/>
  <c r="C26" i="14"/>
  <c r="B26" i="14"/>
  <c r="C25" i="14"/>
  <c r="B25" i="14"/>
  <c r="C24" i="14"/>
  <c r="B24" i="14"/>
  <c r="B23" i="14"/>
  <c r="C23" i="14"/>
  <c r="C22" i="14"/>
  <c r="B22" i="14"/>
  <c r="C15" i="14"/>
  <c r="B15" i="14"/>
  <c r="C14" i="14"/>
  <c r="B14" i="14"/>
  <c r="C13" i="14"/>
  <c r="B13" i="14"/>
  <c r="C12" i="14"/>
  <c r="B12" i="14"/>
  <c r="C11" i="14"/>
  <c r="B11" i="14"/>
  <c r="C10" i="14"/>
  <c r="B10" i="14"/>
  <c r="C9" i="14"/>
  <c r="B9" i="14"/>
  <c r="C8" i="14"/>
  <c r="B8" i="14"/>
  <c r="D8" i="14" s="1"/>
  <c r="C7" i="14"/>
  <c r="B7" i="14"/>
  <c r="C6" i="14"/>
  <c r="B6" i="14"/>
  <c r="D6" i="14" s="1"/>
  <c r="C5" i="14"/>
  <c r="B5" i="14"/>
  <c r="G16" i="15"/>
  <c r="D16" i="15"/>
  <c r="F15" i="15"/>
  <c r="F17" i="15" s="1"/>
  <c r="E15" i="15"/>
  <c r="E17" i="15" s="1"/>
  <c r="H13" i="15"/>
  <c r="G13" i="15"/>
  <c r="I13" i="15" s="1"/>
  <c r="D13" i="15"/>
  <c r="H12" i="15"/>
  <c r="G12" i="15"/>
  <c r="D12" i="15"/>
  <c r="H11" i="15"/>
  <c r="H10" i="15"/>
  <c r="G9" i="15"/>
  <c r="H8" i="15"/>
  <c r="G8" i="15"/>
  <c r="D8" i="15"/>
  <c r="G7" i="15"/>
  <c r="H6" i="15"/>
  <c r="G6" i="15"/>
  <c r="D6" i="15"/>
  <c r="H5" i="15"/>
  <c r="G5" i="15"/>
  <c r="D5" i="15"/>
  <c r="B64" i="14"/>
  <c r="D64" i="14" s="1"/>
  <c r="C62" i="14"/>
  <c r="D62" i="14" s="1"/>
  <c r="B62" i="14"/>
  <c r="C61" i="14"/>
  <c r="B61" i="14"/>
  <c r="D61" i="14" s="1"/>
  <c r="C60" i="14"/>
  <c r="B60" i="14"/>
  <c r="D60" i="14" s="1"/>
  <c r="C59" i="14"/>
  <c r="B59" i="14"/>
  <c r="D59" i="14" s="1"/>
  <c r="C58" i="14"/>
  <c r="B58" i="14"/>
  <c r="D58" i="14" s="1"/>
  <c r="C57" i="14"/>
  <c r="B57" i="14"/>
  <c r="D57" i="14" s="1"/>
  <c r="C56" i="14"/>
  <c r="C63" i="14" s="1"/>
  <c r="C65" i="14" s="1"/>
  <c r="B56" i="14"/>
  <c r="B63" i="14" s="1"/>
  <c r="D55" i="14"/>
  <c r="C55" i="14"/>
  <c r="B55" i="14"/>
  <c r="C54" i="14"/>
  <c r="D54" i="14" s="1"/>
  <c r="B54" i="14"/>
  <c r="C53" i="14"/>
  <c r="B53" i="14"/>
  <c r="D53" i="14" s="1"/>
  <c r="B52" i="14"/>
  <c r="C52" i="14" s="1"/>
  <c r="D52" i="14" s="1"/>
  <c r="D46" i="14"/>
  <c r="E45" i="14"/>
  <c r="E42" i="14"/>
  <c r="D41" i="14"/>
  <c r="E41" i="14"/>
  <c r="D37" i="14"/>
  <c r="E37" i="14"/>
  <c r="C36" i="14"/>
  <c r="B36" i="14"/>
  <c r="E30" i="14"/>
  <c r="E29" i="14"/>
  <c r="D29" i="14"/>
  <c r="D28" i="14"/>
  <c r="E27" i="14"/>
  <c r="C21" i="14"/>
  <c r="B21" i="14"/>
  <c r="D15" i="14"/>
  <c r="E14" i="14"/>
  <c r="E13" i="14"/>
  <c r="D13" i="14"/>
  <c r="E11" i="14"/>
  <c r="E10" i="14"/>
  <c r="E9" i="14"/>
  <c r="D9" i="14"/>
  <c r="E7" i="14"/>
  <c r="C16" i="14"/>
  <c r="E5" i="14"/>
  <c r="D5" i="14"/>
  <c r="I16" i="15" l="1"/>
  <c r="D14" i="15"/>
  <c r="G14" i="15"/>
  <c r="D11" i="15"/>
  <c r="G11" i="15"/>
  <c r="I11" i="15" s="1"/>
  <c r="B15" i="15"/>
  <c r="G15" i="15" s="1"/>
  <c r="G10" i="15"/>
  <c r="J11" i="15" s="1"/>
  <c r="D10" i="15"/>
  <c r="D9" i="15"/>
  <c r="C15" i="15"/>
  <c r="H15" i="15" s="1"/>
  <c r="I15" i="15" s="1"/>
  <c r="I8" i="15"/>
  <c r="D7" i="15"/>
  <c r="H7" i="15"/>
  <c r="J10" i="15"/>
  <c r="D43" i="14"/>
  <c r="B47" i="14"/>
  <c r="D47" i="14" s="1"/>
  <c r="D40" i="14"/>
  <c r="E39" i="14"/>
  <c r="C32" i="14"/>
  <c r="E26" i="14"/>
  <c r="D25" i="14"/>
  <c r="E25" i="14"/>
  <c r="E24" i="14"/>
  <c r="B32" i="14"/>
  <c r="D12" i="14"/>
  <c r="E12" i="14"/>
  <c r="E8" i="14"/>
  <c r="D63" i="14"/>
  <c r="D65" i="14" s="1"/>
  <c r="B65" i="14"/>
  <c r="D26" i="14"/>
  <c r="D38" i="14"/>
  <c r="E38" i="14"/>
  <c r="E46" i="14"/>
  <c r="F41" i="14" s="1"/>
  <c r="I7" i="15"/>
  <c r="D10" i="14"/>
  <c r="E23" i="14"/>
  <c r="I12" i="15"/>
  <c r="D11" i="14"/>
  <c r="E15" i="14"/>
  <c r="F15" i="14" s="1"/>
  <c r="D24" i="14"/>
  <c r="E28" i="14"/>
  <c r="F28" i="14" s="1"/>
  <c r="B17" i="15"/>
  <c r="B16" i="14"/>
  <c r="E40" i="14"/>
  <c r="E44" i="14"/>
  <c r="I5" i="15"/>
  <c r="I9" i="15"/>
  <c r="D30" i="14"/>
  <c r="D56" i="14"/>
  <c r="E6" i="14"/>
  <c r="D27" i="14"/>
  <c r="D39" i="14"/>
  <c r="E43" i="14"/>
  <c r="D7" i="14"/>
  <c r="E22" i="14"/>
  <c r="D42" i="14"/>
  <c r="D14" i="14"/>
  <c r="D31" i="14"/>
  <c r="D45" i="14"/>
  <c r="I6" i="15"/>
  <c r="I14" i="15"/>
  <c r="D22" i="14"/>
  <c r="D23" i="14"/>
  <c r="D15" i="15" l="1"/>
  <c r="C17" i="15"/>
  <c r="H17" i="15" s="1"/>
  <c r="J8" i="15"/>
  <c r="J9" i="15"/>
  <c r="J12" i="15"/>
  <c r="I10" i="15"/>
  <c r="J5" i="15"/>
  <c r="J7" i="15"/>
  <c r="J13" i="15"/>
  <c r="J6" i="15"/>
  <c r="J14" i="15"/>
  <c r="F37" i="14"/>
  <c r="F43" i="14"/>
  <c r="E47" i="14"/>
  <c r="E32" i="14"/>
  <c r="D32" i="14"/>
  <c r="F14" i="14"/>
  <c r="F7" i="14"/>
  <c r="G17" i="15"/>
  <c r="F22" i="14"/>
  <c r="F26" i="14"/>
  <c r="F6" i="14"/>
  <c r="F38" i="14"/>
  <c r="F39" i="14"/>
  <c r="F25" i="14"/>
  <c r="F12" i="14"/>
  <c r="F24" i="14"/>
  <c r="F10" i="14"/>
  <c r="F11" i="14"/>
  <c r="F45" i="14"/>
  <c r="F31" i="14"/>
  <c r="F13" i="14"/>
  <c r="F27" i="14"/>
  <c r="F5" i="14"/>
  <c r="F40" i="14"/>
  <c r="F30" i="14"/>
  <c r="F23" i="14"/>
  <c r="F46" i="14"/>
  <c r="F44" i="14"/>
  <c r="F29" i="14"/>
  <c r="F9" i="14"/>
  <c r="F42" i="14"/>
  <c r="E16" i="14"/>
  <c r="D16" i="14"/>
  <c r="F8" i="14"/>
  <c r="D17" i="15" l="1"/>
  <c r="I17" i="15"/>
</calcChain>
</file>

<file path=xl/comments1.xml><?xml version="1.0" encoding="utf-8"?>
<comments xmlns="http://schemas.openxmlformats.org/spreadsheetml/2006/main">
  <authors>
    <author>Курсаева</author>
  </authors>
  <commentList>
    <comment ref="A5" authorId="0" shapeId="0">
      <text>
        <r>
          <rPr>
            <b/>
            <sz val="9"/>
            <color indexed="81"/>
            <rFont val="Tahoma"/>
            <family val="2"/>
            <charset val="204"/>
          </rPr>
          <t>Курсаева: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<sst xmlns="http://schemas.openxmlformats.org/spreadsheetml/2006/main" count="5329" uniqueCount="176">
  <si>
    <t>Анализ поступления налоговых и неналоговых доходов консолидированного бюджета муниципального образования</t>
  </si>
  <si>
    <t>по состоянию на  1 ноября 2019 г.</t>
  </si>
  <si>
    <t>Единица измерения:  тыс. руб</t>
  </si>
  <si>
    <t>Наименование показателя</t>
  </si>
  <si>
    <t>Код Дохода</t>
  </si>
  <si>
    <t xml:space="preserve">Годовой план </t>
  </si>
  <si>
    <t>Фактическое поступление за прошлый финансовый год</t>
  </si>
  <si>
    <t>Фактическое поступление в отчетном финансовом году</t>
  </si>
  <si>
    <t>Темп роста КБ МО, %</t>
  </si>
  <si>
    <t>Отклонение (+/-)</t>
  </si>
  <si>
    <t>% выполнения плана</t>
  </si>
  <si>
    <t>МР</t>
  </si>
  <si>
    <t>СП</t>
  </si>
  <si>
    <t>КБ МО</t>
  </si>
  <si>
    <t xml:space="preserve">КБ МО </t>
  </si>
  <si>
    <t>2</t>
  </si>
  <si>
    <t>НАЛОГОВЫЕ И НЕНАЛОГОВЫЕ ДОХОДЫ</t>
  </si>
  <si>
    <t>00010000000000000000</t>
  </si>
  <si>
    <t>НАЛОГОВЫЕ И НЕНАЛОГОВЫЕ ДОХОДЫ без невыясненных  поступлений</t>
  </si>
  <si>
    <t xml:space="preserve">Налоговые доходы </t>
  </si>
  <si>
    <t>НАЛОГ НА ДОХОДЫ ФИЗИЧЕСКИХ ЛИЦ</t>
  </si>
  <si>
    <t>00010102000010000110</t>
  </si>
  <si>
    <t>АКЦИЗЫ ПО ПОДАКЦИЗНОЙ ПРОДУКЦИИ</t>
  </si>
  <si>
    <t>00010300000000000000</t>
  </si>
  <si>
    <t xml:space="preserve"> -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</si>
  <si>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</si>
  <si>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</si>
  <si>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</si>
  <si>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</si>
  <si>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 xml:space="preserve">Единый налог на вмененный доход </t>
  </si>
  <si>
    <t>00010502000020000110</t>
  </si>
  <si>
    <t>Единый сельскохозяйственный налог</t>
  </si>
  <si>
    <t>00010503000010000110</t>
  </si>
  <si>
    <t>Налог, взимаемый в связи с применением патентной системы налогообложения</t>
  </si>
  <si>
    <t>00010504000020000110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</si>
  <si>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</si>
  <si>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</si>
  <si>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</si>
  <si>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</si>
  <si>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организаций</t>
  </si>
  <si>
    <t>00010602000020000110</t>
  </si>
  <si>
    <t>Земельный налог всего, в том числе:</t>
  </si>
  <si>
    <t>00010606000000000110</t>
  </si>
  <si>
    <t>Земельный налог с организаций</t>
  </si>
  <si>
    <t>00010606030000000110</t>
  </si>
  <si>
    <t>Земельный налог с физических лиц</t>
  </si>
  <si>
    <t>00010606040000000110</t>
  </si>
  <si>
    <t>НАЛОГИ, СБОРЫ И РЕГУЛЯРНЫЕ ПЛАТЕЖИ ЗА ПОЛЬЗОВАНИЕ ПРИРОДНЫМИ РЕСУРСАМИ</t>
  </si>
  <si>
    <t>00010700000000000000</t>
  </si>
  <si>
    <t>Налог на добычу полезных ископаемых, в том числе:</t>
  </si>
  <si>
    <t>00010701000010000110</t>
  </si>
  <si>
    <t>налог на добычу общераспространенных полезных ископаемых</t>
  </si>
  <si>
    <t>00010701020010000110</t>
  </si>
  <si>
    <t>налог на добычу прочих полезных ископаемых</t>
  </si>
  <si>
    <t>00010701030010000110</t>
  </si>
  <si>
    <t>Сборы за пользование объектами животного мира и за пользование объектами водных биологических ресурсов</t>
  </si>
  <si>
    <t>00010704000010000110</t>
  </si>
  <si>
    <t>ГОСУДАРСТВЕННАЯ ПОШЛИНА , в том числе</t>
  </si>
  <si>
    <t>00010800000000000000</t>
  </si>
  <si>
    <t>Госпошлина по делам, рассматриваемым в судах общей юрисдикции, мировыми судьями</t>
  </si>
  <si>
    <t>00010803000010000110</t>
  </si>
  <si>
    <t>Госпошлина за совершение нотариальных действий (за искл действий, совершаемых консульскими учреждениями  РФ)</t>
  </si>
  <si>
    <t>00010804000010000110</t>
  </si>
  <si>
    <t>Госпошлина  за государственную регистрацию, а также совершение прочих юридически значимых действий</t>
  </si>
  <si>
    <t>00010807000010000110</t>
  </si>
  <si>
    <t>ЗАДОЛЖЕННОСТЬ И ПЕРЕРАСЧЕТЫ ПО ОТМЕНЕННЫМ НАЛОГАМ, СБОРАМ И ИНЫМ ОБЯЗАТЕЛЬНЫМ ПЛАТЕЖАМ</t>
  </si>
  <si>
    <t>00010900000000000000</t>
  </si>
  <si>
    <t xml:space="preserve">Неналоговые доходы </t>
  </si>
  <si>
    <t>Неналоговые доходы без невыясненных поступлений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</si>
  <si>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</si>
  <si>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</si>
  <si>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</si>
  <si>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</si>
  <si>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</si>
  <si>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</si>
  <si>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</si>
  <si>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00011105026000000120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</si>
  <si>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</si>
  <si>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</si>
  <si>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</si>
  <si>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</si>
  <si>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Платежи от государственных и муниципальных унитарных предприятий</t>
  </si>
  <si>
    <t>00011107000000000120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</si>
  <si>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</si>
  <si>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00011108000000000120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</si>
  <si>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</si>
  <si>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</si>
  <si>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ПЛАТЕЖИ ПРИ ПОЛЬЗОВАНИИ ПРИРОДНЫМИ РЕСУРСАМИ</t>
  </si>
  <si>
    <t>00011200000000000000</t>
  </si>
  <si>
    <t>ДОХОДЫ ОТ ОКАЗАНИЯ ПЛАТНЫХ УСЛУГ (РАБОТ)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</si>
  <si>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</si>
  <si>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</si>
  <si>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</si>
  <si>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Доходы от компенсации затрат государства</t>
  </si>
  <si>
    <t>00011302000000000130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</si>
  <si>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</si>
  <si>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</si>
  <si>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</si>
  <si>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</si>
  <si>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</si>
  <si>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</si>
  <si>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</si>
  <si>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</si>
  <si>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АДМИНИСТРАТИВНЫЕ ПЛАТЕЖИ И СБОРЫ</t>
  </si>
  <si>
    <t>00011500000000000000</t>
  </si>
  <si>
    <t>ШТРАФЫ, САНКЦИИ, ВОЗМЕЩЕНИЕ УЩЕРБА</t>
  </si>
  <si>
    <t>00011600000000000000</t>
  </si>
  <si>
    <t>ПРОЧИЕ НЕНАЛОГОВЫЕ ДОХОДЫ</t>
  </si>
  <si>
    <t>00011700000000000000</t>
  </si>
  <si>
    <t>в т.ч.невыясненные поступления</t>
  </si>
  <si>
    <t>00011701000000000180</t>
  </si>
  <si>
    <t>прочие неналоговые доходы</t>
  </si>
  <si>
    <t>00011705000000000180</t>
  </si>
  <si>
    <t>средства самообложения</t>
  </si>
  <si>
    <t>00011714000000000150</t>
  </si>
  <si>
    <t>Фактическое поступление за прошлый год</t>
  </si>
  <si>
    <t>ГО</t>
  </si>
  <si>
    <t>СВОД ПО РЕСПУБЛИКЕ</t>
  </si>
  <si>
    <t>Итого по КБ МО</t>
  </si>
  <si>
    <t xml:space="preserve">Итого по КБ МО </t>
  </si>
  <si>
    <t>3</t>
  </si>
  <si>
    <t>Анализ поступления налоговых и неналоговых доходов консолидированного бюджета муниципального образования "Кош-Агачский район"</t>
  </si>
  <si>
    <t>Анализ поступления налоговых и неналоговых доходов консолидированного бюджета муниципального образования "Улаганский район"</t>
  </si>
  <si>
    <t>Анализ поступления налоговых и неналоговых доходов консолидированного бюджета муниципального образования "Усть-Канский район"</t>
  </si>
  <si>
    <t>Анализ поступления налоговых и неналоговых доходов консолидированного бюджета муниципального образования "Онгудайский район"</t>
  </si>
  <si>
    <t>Анализ поступления налоговых и неналоговых доходов консолидированного бюджета муниципального образования "Шебалинский район"</t>
  </si>
  <si>
    <t>Анализ поступления налоговых и неналоговых доходов консолидированного бюджета муниципального образования "Усть-Коксинский рйон"</t>
  </si>
  <si>
    <t>Анализ поступления налоговых и неналоговых доходов консолидированного бюджета муниципального образования "Турочакский район"</t>
  </si>
  <si>
    <r>
      <t>Анализ поступления налоговых и неналоговых доходов консолидированного бюджета муниципального образования "Майминский район</t>
    </r>
    <r>
      <rPr>
        <sz val="16"/>
        <color rgb="FF000000"/>
        <rFont val="Times New Roman"/>
        <family val="1"/>
        <charset val="204"/>
      </rPr>
      <t>"</t>
    </r>
  </si>
  <si>
    <t>Анализ поступления налоговых и неналоговых доходов консолидированного бюджета муниципального образования "Чойский район"</t>
  </si>
  <si>
    <t>Анализ поступления налоговых и неналоговых доходов консолидированного бюджета муниципального образования "Чемальский район"</t>
  </si>
  <si>
    <t>Анализ поступления налоговых и неналоговых доходов консолидированного бюджета муниципального образования "Горно-Алтайск"</t>
  </si>
  <si>
    <r>
      <t xml:space="preserve">Динамика поступления налоговых и неналоговых доходов </t>
    </r>
    <r>
      <rPr>
        <b/>
        <sz val="15"/>
        <color indexed="10"/>
        <rFont val="Times New Roman"/>
        <family val="1"/>
        <charset val="204"/>
      </rPr>
      <t>консолидированных бюджетов муниципальных образований</t>
    </r>
  </si>
  <si>
    <t>Муниципальные образования</t>
  </si>
  <si>
    <t>Исполнено, тыс. руб.</t>
  </si>
  <si>
    <t>Абсолютное отклонение, (+, -)</t>
  </si>
  <si>
    <t>Темп роста доходов, %</t>
  </si>
  <si>
    <t>Рейтинг по темпу роста</t>
  </si>
  <si>
    <t>МО "Кош-Агачский район"</t>
  </si>
  <si>
    <t>МО "Улаганский район"</t>
  </si>
  <si>
    <t>МО "Усть-Канский район"</t>
  </si>
  <si>
    <t>МО "Онгудайский район"</t>
  </si>
  <si>
    <t>МО "Шебалинский район"</t>
  </si>
  <si>
    <t>МО "Усть-Коксинский район"</t>
  </si>
  <si>
    <t>МО "Турочакский район"</t>
  </si>
  <si>
    <t>МО "Майминский район"</t>
  </si>
  <si>
    <t>МО "Чойский район"</t>
  </si>
  <si>
    <t>МО "Чемальский район"</t>
  </si>
  <si>
    <t>МО "г.Горно-Алтайск"</t>
  </si>
  <si>
    <t>итого по отчетам МО</t>
  </si>
  <si>
    <t>Динамика поступления налоговых и неналоговых доходов  муниципальных районов</t>
  </si>
  <si>
    <t>итого</t>
  </si>
  <si>
    <r>
      <t xml:space="preserve">Динамика поступления налоговых и неналоговых доходов </t>
    </r>
    <r>
      <rPr>
        <b/>
        <sz val="15"/>
        <color indexed="10"/>
        <rFont val="Times New Roman"/>
        <family val="1"/>
        <charset val="204"/>
      </rPr>
      <t>консолидированных бюджетов сельских поселений</t>
    </r>
  </si>
  <si>
    <t xml:space="preserve">Уточненный годовой план  </t>
  </si>
  <si>
    <t xml:space="preserve">по МР  </t>
  </si>
  <si>
    <t xml:space="preserve">по СП </t>
  </si>
  <si>
    <t>итого по районам</t>
  </si>
  <si>
    <t>город Горно-Алтайск</t>
  </si>
  <si>
    <t>Итого по МО</t>
  </si>
  <si>
    <t xml:space="preserve">        Сумма налоговых доходов в расчете на душу населения  </t>
  </si>
  <si>
    <t>Налоговые доходы, тыс.руб.</t>
  </si>
  <si>
    <t>Темп роста налоговых доходов, в %</t>
  </si>
  <si>
    <t>Численность населения на 01.01.2019 года, чел.</t>
  </si>
  <si>
    <t>Численность населения на 01.01.2018 года, чел.</t>
  </si>
  <si>
    <t>Сумма доходов на душу населения, в руб.</t>
  </si>
  <si>
    <t>Абсолютный прирост на душу населения, руб.</t>
  </si>
  <si>
    <t>Ранжирование среди МР по сумме налоговых доходов на душу населения (по численности в 2018 году)</t>
  </si>
  <si>
    <t>на 01.10.2019 г. (численность населения за 2019 г.)</t>
  </si>
  <si>
    <t>на 01.10.2018 г. (численность населения за 2018 г.)</t>
  </si>
  <si>
    <t>итого по МО</t>
  </si>
  <si>
    <t>общая числ-ть по инф.Алтайкрайстата в целом по РА</t>
  </si>
  <si>
    <t>на 01.01.2018</t>
  </si>
  <si>
    <t>на 01.11.2019</t>
  </si>
  <si>
    <t>на 01.11.2018</t>
  </si>
  <si>
    <t>на 01.11.2019 г.</t>
  </si>
  <si>
    <t>на 01.11.2018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</si>
</sst>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\ _₽_-;\-* #,##0.00\ _₽_-;_-* &quot;-&quot;??\ _₽_-;_-@_-"/>
    <numFmt numFmtId="164" formatCode="#,##0.0"/>
    <numFmt numFmtId="165" formatCode="#,##0.0_р_."/>
    <numFmt numFmtId="166" formatCode="0.0"/>
    <numFmt numFmtId="167" formatCode="#,##0_р_."/>
    <numFmt numFmtId="168" formatCode="_(* #,##0.00_);_(* \(#,##0.00\);_(* &quot;-&quot;??_);_(@_)"/>
    <numFmt numFmtId="169" formatCode="_(* #,##0.0_);_(* \(#,##0.0\);_(* &quot;-&quot;??_);_(@_)"/>
    <numFmt numFmtId="170" formatCode="#,##0.00_р_."/>
    <numFmt numFmtId="171" formatCode="#,##0\ _₽"/>
  </numFmts>
  <fonts count="60" x14ac:knownFonts="1">
    <font>
      <sz val="11"/>
      <name val="Calibri"/>
      <family val="2"/>
      <scheme val="minor"/>
    </font>
    <font>
      <sz val="11"/>
      <color rgb="FF000000"/>
      <name val="Times New Roman"/>
    </font>
    <font>
      <sz val="10"/>
      <color rgb="FF000000"/>
      <name val="Times New Roman"/>
    </font>
    <font>
      <sz val="11"/>
      <color rgb="FF000000"/>
      <name val="Calibri"/>
      <scheme val="minor"/>
    </font>
    <font>
      <sz val="14"/>
      <color rgb="FF000000"/>
      <name val="Times New Roman"/>
    </font>
    <font>
      <sz val="12"/>
      <color rgb="FF000000"/>
      <name val="Times New Roman"/>
    </font>
    <font>
      <u/>
      <sz val="12"/>
      <color rgb="FF000000"/>
      <name val="Times New Roman"/>
    </font>
    <font>
      <b/>
      <sz val="10"/>
      <color rgb="FF000000"/>
      <name val="Times New Roman"/>
    </font>
    <font>
      <sz val="8"/>
      <color rgb="FF000000"/>
      <name val="Times New Roman"/>
    </font>
    <font>
      <b/>
      <sz val="11"/>
      <color rgb="FF000000"/>
      <name val="Times New Roman"/>
    </font>
    <font>
      <sz val="15"/>
      <color rgb="FF000000"/>
      <name val="Times New Roman"/>
    </font>
    <font>
      <b/>
      <sz val="15"/>
      <color rgb="FF000000"/>
      <name val="Times New Roman"/>
    </font>
    <font>
      <i/>
      <sz val="11"/>
      <color rgb="FF000000"/>
      <name val="Times New Roman"/>
    </font>
    <font>
      <i/>
      <sz val="10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5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scheme val="minor"/>
    </font>
    <font>
      <b/>
      <sz val="10"/>
      <color rgb="FF000000"/>
      <name val="Calibri"/>
      <family val="2"/>
      <charset val="204"/>
      <scheme val="minor"/>
    </font>
    <font>
      <b/>
      <sz val="10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  <scheme val="minor"/>
    </font>
    <font>
      <sz val="14"/>
      <name val="Calibri"/>
      <family val="2"/>
      <scheme val="minor"/>
    </font>
    <font>
      <b/>
      <u/>
      <sz val="15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6"/>
      <color rgb="FF000000"/>
      <name val="Calibri"/>
      <family val="2"/>
      <charset val="204"/>
      <scheme val="minor"/>
    </font>
    <font>
      <sz val="1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i/>
      <sz val="10"/>
      <color rgb="FF000000"/>
      <name val="Times New Roman"/>
      <family val="1"/>
      <charset val="204"/>
    </font>
    <font>
      <sz val="10"/>
      <name val="Calibri"/>
      <family val="2"/>
      <scheme val="minor"/>
    </font>
    <font>
      <b/>
      <u/>
      <sz val="16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rgb="FF000000"/>
      <name val="Calibri"/>
      <family val="2"/>
      <charset val="204"/>
      <scheme val="minor"/>
    </font>
    <font>
      <sz val="13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Arial"/>
      <family val="2"/>
      <charset val="204"/>
    </font>
    <font>
      <b/>
      <sz val="15"/>
      <name val="Times New Roman"/>
      <family val="1"/>
      <charset val="204"/>
    </font>
    <font>
      <b/>
      <sz val="15"/>
      <color indexed="10"/>
      <name val="Times New Roman"/>
      <family val="1"/>
      <charset val="204"/>
    </font>
    <font>
      <sz val="15"/>
      <name val="Calibri"/>
      <family val="2"/>
      <scheme val="minor"/>
    </font>
    <font>
      <sz val="15"/>
      <name val="Times New Roman"/>
      <family val="1"/>
      <charset val="204"/>
    </font>
    <font>
      <b/>
      <sz val="15"/>
      <color rgb="FFFF0000"/>
      <name val="Times New Roman"/>
      <family val="1"/>
      <charset val="204"/>
    </font>
    <font>
      <sz val="15"/>
      <color rgb="FFFF0000"/>
      <name val="Times New Roman"/>
      <family val="1"/>
      <charset val="204"/>
    </font>
    <font>
      <sz val="15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rgb="FF92D050"/>
      </patternFill>
    </fill>
    <fill>
      <patternFill patternType="solid">
        <fgColor rgb="FFBFBFBF"/>
      </patternFill>
    </fill>
    <fill>
      <patternFill patternType="solid">
        <fgColor rgb="FFC0C0C0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4">
    <xf numFmtId="0" fontId="0" fillId="0" borderId="0"/>
    <xf numFmtId="49" fontId="1" fillId="0" borderId="1"/>
    <xf numFmtId="0" fontId="1" fillId="0" borderId="1"/>
    <xf numFmtId="0" fontId="2" fillId="0" borderId="1">
      <alignment horizontal="left"/>
    </xf>
    <xf numFmtId="0" fontId="2" fillId="0" borderId="1">
      <alignment horizontal="center"/>
    </xf>
    <xf numFmtId="0" fontId="3" fillId="0" borderId="1"/>
    <xf numFmtId="0" fontId="2" fillId="0" borderId="1">
      <alignment horizontal="center" wrapText="1"/>
    </xf>
    <xf numFmtId="0" fontId="4" fillId="0" borderId="1">
      <alignment horizontal="left"/>
    </xf>
    <xf numFmtId="49" fontId="4" fillId="0" borderId="1">
      <alignment horizontal="center"/>
    </xf>
    <xf numFmtId="49" fontId="4" fillId="0" borderId="1">
      <alignment horizontal="left"/>
    </xf>
    <xf numFmtId="49" fontId="5" fillId="0" borderId="1">
      <alignment horizontal="center" wrapText="1"/>
    </xf>
    <xf numFmtId="49" fontId="5" fillId="0" borderId="1">
      <alignment horizontal="left" wrapText="1"/>
    </xf>
    <xf numFmtId="49" fontId="2" fillId="0" borderId="1">
      <alignment wrapText="1"/>
    </xf>
    <xf numFmtId="49" fontId="6" fillId="0" borderId="1">
      <alignment horizontal="left" wrapText="1"/>
    </xf>
    <xf numFmtId="49" fontId="2" fillId="0" borderId="1">
      <alignment horizontal="left" wrapText="1"/>
    </xf>
    <xf numFmtId="0" fontId="1" fillId="0" borderId="1">
      <alignment horizontal="center" vertical="center"/>
    </xf>
    <xf numFmtId="0" fontId="7" fillId="0" borderId="1"/>
    <xf numFmtId="0" fontId="2" fillId="0" borderId="1"/>
    <xf numFmtId="49" fontId="1" fillId="0" borderId="2"/>
    <xf numFmtId="0" fontId="1" fillId="0" borderId="2"/>
    <xf numFmtId="0" fontId="8" fillId="2" borderId="3">
      <alignment horizontal="center" vertical="center" wrapText="1"/>
    </xf>
    <xf numFmtId="49" fontId="8" fillId="2" borderId="3">
      <alignment horizontal="center" vertical="center" wrapText="1"/>
    </xf>
    <xf numFmtId="0" fontId="1" fillId="0" borderId="4"/>
    <xf numFmtId="0" fontId="9" fillId="3" borderId="3">
      <alignment horizontal="left" vertical="center" wrapText="1"/>
    </xf>
    <xf numFmtId="49" fontId="2" fillId="3" borderId="3">
      <alignment horizontal="center" vertical="center" wrapText="1"/>
    </xf>
    <xf numFmtId="4" fontId="10" fillId="3" borderId="3">
      <alignment horizontal="right" shrinkToFit="1"/>
    </xf>
    <xf numFmtId="0" fontId="9" fillId="3" borderId="5">
      <alignment horizontal="left" vertical="center" wrapText="1"/>
    </xf>
    <xf numFmtId="49" fontId="2" fillId="3" borderId="5">
      <alignment horizontal="center" vertical="center" wrapText="1"/>
    </xf>
    <xf numFmtId="49" fontId="7" fillId="3" borderId="3">
      <alignment horizontal="center" vertical="center" wrapText="1"/>
    </xf>
    <xf numFmtId="0" fontId="1" fillId="0" borderId="3">
      <alignment horizontal="left" vertical="center" wrapText="1"/>
    </xf>
    <xf numFmtId="49" fontId="2" fillId="0" borderId="3">
      <alignment horizontal="center" vertical="center" wrapText="1"/>
    </xf>
    <xf numFmtId="4" fontId="10" fillId="0" borderId="3">
      <alignment horizontal="right" shrinkToFit="1"/>
    </xf>
    <xf numFmtId="0" fontId="9" fillId="0" borderId="3">
      <alignment horizontal="left" vertical="center" wrapText="1"/>
    </xf>
    <xf numFmtId="49" fontId="7" fillId="0" borderId="3">
      <alignment horizontal="center" vertical="center" wrapText="1"/>
    </xf>
    <xf numFmtId="4" fontId="11" fillId="0" borderId="3">
      <alignment horizontal="right" shrinkToFit="1"/>
    </xf>
    <xf numFmtId="0" fontId="12" fillId="0" borderId="3">
      <alignment horizontal="left" vertical="center" wrapText="1"/>
    </xf>
    <xf numFmtId="49" fontId="1" fillId="0" borderId="3">
      <alignment horizontal="left" vertical="center" wrapText="1"/>
    </xf>
    <xf numFmtId="0" fontId="1" fillId="0" borderId="1">
      <alignment horizontal="left" vertical="center" wrapText="1"/>
    </xf>
    <xf numFmtId="0" fontId="9" fillId="0" borderId="3">
      <alignment vertical="center" wrapText="1"/>
    </xf>
    <xf numFmtId="0" fontId="1" fillId="0" borderId="3">
      <alignment vertical="center" wrapText="1"/>
    </xf>
    <xf numFmtId="49" fontId="13" fillId="0" borderId="3">
      <alignment horizontal="center" vertical="center" wrapText="1"/>
    </xf>
    <xf numFmtId="0" fontId="12" fillId="0" borderId="3">
      <alignment horizontal="left" vertical="center"/>
    </xf>
    <xf numFmtId="49" fontId="13" fillId="0" borderId="3">
      <alignment horizontal="center"/>
    </xf>
    <xf numFmtId="0" fontId="4" fillId="0" borderId="1">
      <alignment horizontal="center" vertical="center"/>
    </xf>
    <xf numFmtId="0" fontId="5" fillId="0" borderId="1">
      <alignment horizontal="center" vertical="center"/>
    </xf>
    <xf numFmtId="0" fontId="3" fillId="0" borderId="1">
      <alignment horizontal="center" vertical="center"/>
    </xf>
    <xf numFmtId="0" fontId="1" fillId="4" borderId="3">
      <alignment horizontal="center" vertical="center"/>
    </xf>
    <xf numFmtId="0" fontId="1" fillId="4" borderId="3">
      <alignment horizontal="center" vertical="center" wrapText="1"/>
    </xf>
    <xf numFmtId="49" fontId="9" fillId="3" borderId="3">
      <alignment horizontal="left" vertical="center" wrapText="1"/>
    </xf>
    <xf numFmtId="49" fontId="9" fillId="3" borderId="3">
      <alignment horizontal="center" vertical="center"/>
    </xf>
    <xf numFmtId="4" fontId="11" fillId="3" borderId="3"/>
    <xf numFmtId="49" fontId="1" fillId="0" borderId="3">
      <alignment horizontal="center" vertical="center"/>
    </xf>
    <xf numFmtId="4" fontId="10" fillId="0" borderId="3"/>
    <xf numFmtId="49" fontId="9" fillId="0" borderId="3">
      <alignment horizontal="left" vertical="center" wrapText="1"/>
    </xf>
    <xf numFmtId="49" fontId="9" fillId="0" borderId="3">
      <alignment horizontal="center" vertical="center"/>
    </xf>
    <xf numFmtId="4" fontId="11" fillId="0" borderId="3"/>
    <xf numFmtId="49" fontId="12" fillId="0" borderId="3">
      <alignment horizontal="left" vertical="center" wrapText="1"/>
    </xf>
    <xf numFmtId="0" fontId="3" fillId="4" borderId="3">
      <alignment horizontal="center" vertical="center"/>
    </xf>
    <xf numFmtId="0" fontId="3" fillId="4" borderId="3">
      <alignment horizontal="center" vertical="center" wrapText="1"/>
    </xf>
    <xf numFmtId="0" fontId="3" fillId="4" borderId="1">
      <alignment horizontal="center" vertical="center"/>
    </xf>
    <xf numFmtId="49" fontId="9" fillId="3" borderId="3">
      <alignment vertical="center" wrapText="1"/>
    </xf>
    <xf numFmtId="49" fontId="9" fillId="3" borderId="3">
      <alignment horizontal="center" vertical="center" wrapText="1"/>
    </xf>
    <xf numFmtId="4" fontId="11" fillId="3" borderId="3">
      <alignment vertical="center"/>
    </xf>
    <xf numFmtId="0" fontId="3" fillId="0" borderId="1">
      <alignment vertical="center"/>
    </xf>
    <xf numFmtId="49" fontId="1" fillId="0" borderId="3">
      <alignment vertical="center" wrapText="1"/>
    </xf>
    <xf numFmtId="49" fontId="1" fillId="0" borderId="3">
      <alignment horizontal="center" vertical="center" wrapText="1"/>
    </xf>
    <xf numFmtId="4" fontId="10" fillId="0" borderId="3">
      <alignment vertical="center"/>
    </xf>
    <xf numFmtId="49" fontId="9" fillId="0" borderId="3">
      <alignment vertical="center" wrapText="1"/>
    </xf>
    <xf numFmtId="49" fontId="9" fillId="0" borderId="3">
      <alignment horizontal="center" vertical="center" wrapText="1"/>
    </xf>
    <xf numFmtId="4" fontId="11" fillId="0" borderId="3">
      <alignment vertical="center"/>
    </xf>
    <xf numFmtId="49" fontId="12" fillId="0" borderId="3">
      <alignment vertical="center" wrapText="1"/>
    </xf>
    <xf numFmtId="49" fontId="9" fillId="3" borderId="5">
      <alignment horizontal="left" vertical="center" wrapText="1"/>
    </xf>
    <xf numFmtId="49" fontId="9" fillId="3" borderId="5">
      <alignment horizontal="center" vertical="center" wrapText="1"/>
    </xf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5" borderId="1"/>
    <xf numFmtId="0" fontId="15" fillId="0" borderId="1"/>
    <xf numFmtId="0" fontId="48" fillId="0" borderId="1"/>
    <xf numFmtId="0" fontId="16" fillId="0" borderId="1"/>
    <xf numFmtId="0" fontId="48" fillId="0" borderId="1"/>
    <xf numFmtId="168" fontId="48" fillId="0" borderId="1" applyFont="0" applyFill="0" applyBorder="0" applyAlignment="0" applyProtection="0"/>
  </cellStyleXfs>
  <cellXfs count="332">
    <xf numFmtId="0" fontId="0" fillId="0" borderId="0" xfId="0"/>
    <xf numFmtId="0" fontId="0" fillId="0" borderId="0" xfId="0" applyProtection="1">
      <protection locked="0"/>
    </xf>
    <xf numFmtId="49" fontId="1" fillId="0" borderId="1" xfId="1" applyProtection="1"/>
    <xf numFmtId="0" fontId="1" fillId="0" borderId="1" xfId="2" applyNumberFormat="1" applyProtection="1"/>
    <xf numFmtId="0" fontId="2" fillId="0" borderId="1" xfId="3" applyNumberFormat="1" applyProtection="1">
      <alignment horizontal="left"/>
    </xf>
    <xf numFmtId="0" fontId="2" fillId="0" borderId="1" xfId="4" applyNumberFormat="1" applyProtection="1">
      <alignment horizontal="center"/>
    </xf>
    <xf numFmtId="0" fontId="3" fillId="0" borderId="1" xfId="5" applyNumberFormat="1" applyProtection="1"/>
    <xf numFmtId="0" fontId="4" fillId="0" borderId="1" xfId="7" applyNumberFormat="1" applyProtection="1">
      <alignment horizontal="left"/>
    </xf>
    <xf numFmtId="49" fontId="2" fillId="0" borderId="1" xfId="14" applyProtection="1">
      <alignment horizontal="left" wrapText="1"/>
    </xf>
    <xf numFmtId="0" fontId="7" fillId="0" borderId="1" xfId="16" applyNumberFormat="1" applyProtection="1"/>
    <xf numFmtId="0" fontId="2" fillId="0" borderId="1" xfId="17" applyNumberFormat="1" applyProtection="1"/>
    <xf numFmtId="49" fontId="1" fillId="0" borderId="2" xfId="18" applyProtection="1"/>
    <xf numFmtId="0" fontId="1" fillId="0" borderId="2" xfId="19" applyNumberFormat="1" applyProtection="1"/>
    <xf numFmtId="0" fontId="8" fillId="2" borderId="3" xfId="20" applyNumberFormat="1" applyProtection="1">
      <alignment horizontal="center" vertical="center" wrapText="1"/>
    </xf>
    <xf numFmtId="49" fontId="8" fillId="2" borderId="3" xfId="21" applyProtection="1">
      <alignment horizontal="center" vertical="center" wrapText="1"/>
    </xf>
    <xf numFmtId="0" fontId="1" fillId="0" borderId="4" xfId="22" applyNumberFormat="1" applyProtection="1"/>
    <xf numFmtId="0" fontId="1" fillId="0" borderId="3" xfId="29" applyNumberFormat="1" applyProtection="1">
      <alignment horizontal="left" vertical="center" wrapText="1"/>
    </xf>
    <xf numFmtId="49" fontId="2" fillId="0" borderId="3" xfId="30" applyProtection="1">
      <alignment horizontal="center" vertical="center" wrapText="1"/>
    </xf>
    <xf numFmtId="0" fontId="9" fillId="0" borderId="3" xfId="32" applyNumberFormat="1" applyProtection="1">
      <alignment horizontal="left" vertical="center" wrapText="1"/>
    </xf>
    <xf numFmtId="49" fontId="7" fillId="0" borderId="3" xfId="33" applyProtection="1">
      <alignment horizontal="center" vertical="center" wrapText="1"/>
    </xf>
    <xf numFmtId="0" fontId="12" fillId="0" borderId="3" xfId="35" applyNumberFormat="1" applyProtection="1">
      <alignment horizontal="left" vertical="center" wrapText="1"/>
    </xf>
    <xf numFmtId="49" fontId="1" fillId="0" borderId="3" xfId="36" applyProtection="1">
      <alignment horizontal="left" vertical="center" wrapText="1"/>
    </xf>
    <xf numFmtId="0" fontId="1" fillId="0" borderId="1" xfId="37" applyNumberFormat="1" applyProtection="1">
      <alignment horizontal="left" vertical="center" wrapText="1"/>
    </xf>
    <xf numFmtId="0" fontId="9" fillId="0" borderId="3" xfId="38" applyNumberFormat="1" applyProtection="1">
      <alignment vertical="center" wrapText="1"/>
    </xf>
    <xf numFmtId="0" fontId="1" fillId="0" borderId="3" xfId="39" applyNumberFormat="1" applyProtection="1">
      <alignment vertical="center" wrapText="1"/>
    </xf>
    <xf numFmtId="49" fontId="13" fillId="0" borderId="3" xfId="40" applyProtection="1">
      <alignment horizontal="center" vertical="center" wrapText="1"/>
    </xf>
    <xf numFmtId="0" fontId="12" fillId="0" borderId="3" xfId="41" applyNumberFormat="1" applyProtection="1">
      <alignment horizontal="left" vertical="center"/>
    </xf>
    <xf numFmtId="49" fontId="13" fillId="0" borderId="3" xfId="42" applyProtection="1">
      <alignment horizontal="center"/>
    </xf>
    <xf numFmtId="0" fontId="3" fillId="0" borderId="1" xfId="45" applyNumberFormat="1" applyProtection="1">
      <alignment horizontal="center" vertical="center"/>
    </xf>
    <xf numFmtId="0" fontId="1" fillId="4" borderId="3" xfId="46" applyNumberFormat="1" applyProtection="1">
      <alignment horizontal="center" vertical="center"/>
    </xf>
    <xf numFmtId="49" fontId="9" fillId="3" borderId="3" xfId="49" applyProtection="1">
      <alignment horizontal="center" vertical="center"/>
    </xf>
    <xf numFmtId="49" fontId="1" fillId="0" borderId="3" xfId="51" applyProtection="1">
      <alignment horizontal="center" vertical="center"/>
    </xf>
    <xf numFmtId="49" fontId="9" fillId="0" borderId="3" xfId="54" applyProtection="1">
      <alignment horizontal="center" vertical="center"/>
    </xf>
    <xf numFmtId="49" fontId="9" fillId="3" borderId="3" xfId="61" applyProtection="1">
      <alignment horizontal="center" vertical="center" wrapText="1"/>
    </xf>
    <xf numFmtId="49" fontId="1" fillId="0" borderId="3" xfId="65" applyProtection="1">
      <alignment horizontal="center" vertical="center" wrapText="1"/>
    </xf>
    <xf numFmtId="49" fontId="9" fillId="0" borderId="3" xfId="68" applyProtection="1">
      <alignment horizontal="center" vertical="center" wrapText="1"/>
    </xf>
    <xf numFmtId="49" fontId="9" fillId="3" borderId="5" xfId="72" applyProtection="1">
      <alignment horizontal="center" vertical="center" wrapText="1"/>
    </xf>
    <xf numFmtId="0" fontId="20" fillId="3" borderId="3" xfId="23" applyNumberFormat="1" applyFont="1" applyProtection="1">
      <alignment horizontal="left" vertical="center" wrapText="1"/>
    </xf>
    <xf numFmtId="49" fontId="21" fillId="3" borderId="3" xfId="24" applyFont="1" applyProtection="1">
      <alignment horizontal="center" vertical="center" wrapText="1"/>
    </xf>
    <xf numFmtId="164" fontId="22" fillId="3" borderId="3" xfId="25" applyNumberFormat="1" applyFont="1" applyAlignment="1" applyProtection="1">
      <alignment horizontal="center" vertical="center"/>
    </xf>
    <xf numFmtId="0" fontId="20" fillId="0" borderId="4" xfId="22" applyNumberFormat="1" applyFont="1" applyProtection="1"/>
    <xf numFmtId="0" fontId="23" fillId="0" borderId="1" xfId="5" applyNumberFormat="1" applyFont="1" applyProtection="1"/>
    <xf numFmtId="0" fontId="24" fillId="0" borderId="0" xfId="0" applyFont="1" applyProtection="1">
      <protection locked="0"/>
    </xf>
    <xf numFmtId="0" fontId="20" fillId="3" borderId="5" xfId="26" applyNumberFormat="1" applyFont="1" applyProtection="1">
      <alignment horizontal="left" vertical="center" wrapText="1"/>
    </xf>
    <xf numFmtId="49" fontId="21" fillId="3" borderId="5" xfId="27" applyFont="1" applyProtection="1">
      <alignment horizontal="center" vertical="center" wrapText="1"/>
    </xf>
    <xf numFmtId="49" fontId="21" fillId="3" borderId="3" xfId="28" applyFont="1" applyProtection="1">
      <alignment horizontal="center" vertical="center" wrapText="1"/>
    </xf>
    <xf numFmtId="0" fontId="21" fillId="0" borderId="4" xfId="22" applyNumberFormat="1" applyFont="1" applyProtection="1"/>
    <xf numFmtId="0" fontId="25" fillId="0" borderId="1" xfId="5" applyNumberFormat="1" applyFont="1" applyProtection="1"/>
    <xf numFmtId="0" fontId="26" fillId="0" borderId="0" xfId="0" applyFont="1" applyProtection="1">
      <protection locked="0"/>
    </xf>
    <xf numFmtId="0" fontId="9" fillId="0" borderId="3" xfId="32" applyNumberFormat="1" applyAlignment="1" applyProtection="1">
      <alignment horizontal="left" vertical="top" wrapText="1"/>
    </xf>
    <xf numFmtId="49" fontId="7" fillId="0" borderId="3" xfId="33" applyAlignment="1" applyProtection="1">
      <alignment horizontal="center" vertical="top" wrapText="1"/>
    </xf>
    <xf numFmtId="0" fontId="1" fillId="0" borderId="4" xfId="22" applyNumberFormat="1" applyAlignment="1" applyProtection="1">
      <alignment vertical="top"/>
    </xf>
    <xf numFmtId="0" fontId="3" fillId="0" borderId="1" xfId="5" applyNumberFormat="1" applyAlignment="1" applyProtection="1">
      <alignment vertical="top"/>
    </xf>
    <xf numFmtId="0" fontId="0" fillId="0" borderId="0" xfId="0" applyAlignment="1" applyProtection="1">
      <alignment vertical="top"/>
      <protection locked="0"/>
    </xf>
    <xf numFmtId="0" fontId="12" fillId="0" borderId="3" xfId="35" applyNumberFormat="1" applyAlignment="1" applyProtection="1">
      <alignment horizontal="left" vertical="top" wrapText="1"/>
    </xf>
    <xf numFmtId="0" fontId="1" fillId="0" borderId="3" xfId="29" applyNumberFormat="1" applyAlignment="1" applyProtection="1">
      <alignment horizontal="left" vertical="top" wrapText="1"/>
    </xf>
    <xf numFmtId="49" fontId="2" fillId="0" borderId="1" xfId="14" applyAlignment="1" applyProtection="1">
      <alignment horizontal="left" wrapText="1"/>
    </xf>
    <xf numFmtId="49" fontId="1" fillId="0" borderId="1" xfId="1" applyAlignment="1" applyProtection="1">
      <alignment vertical="top"/>
    </xf>
    <xf numFmtId="0" fontId="2" fillId="0" borderId="1" xfId="17" applyNumberFormat="1" applyAlignment="1" applyProtection="1">
      <alignment vertical="top"/>
    </xf>
    <xf numFmtId="49" fontId="1" fillId="0" borderId="2" xfId="18" applyAlignment="1" applyProtection="1">
      <alignment vertical="top"/>
    </xf>
    <xf numFmtId="0" fontId="8" fillId="2" borderId="3" xfId="20" applyNumberFormat="1" applyAlignment="1" applyProtection="1">
      <alignment horizontal="center" vertical="top" wrapText="1"/>
    </xf>
    <xf numFmtId="0" fontId="21" fillId="3" borderId="3" xfId="23" applyNumberFormat="1" applyFont="1" applyAlignment="1" applyProtection="1">
      <alignment horizontal="left" vertical="top" wrapText="1"/>
    </xf>
    <xf numFmtId="0" fontId="21" fillId="3" borderId="5" xfId="26" applyNumberFormat="1" applyFont="1" applyAlignment="1" applyProtection="1">
      <alignment horizontal="left" vertical="top" wrapText="1"/>
    </xf>
    <xf numFmtId="0" fontId="20" fillId="3" borderId="3" xfId="23" applyNumberFormat="1" applyFont="1" applyAlignment="1" applyProtection="1">
      <alignment horizontal="left" vertical="top" wrapText="1"/>
    </xf>
    <xf numFmtId="49" fontId="1" fillId="0" borderId="3" xfId="36" applyAlignment="1" applyProtection="1">
      <alignment horizontal="left" vertical="top" wrapText="1"/>
    </xf>
    <xf numFmtId="0" fontId="1" fillId="0" borderId="1" xfId="37" applyNumberFormat="1" applyAlignment="1" applyProtection="1">
      <alignment horizontal="left" vertical="top" wrapText="1"/>
    </xf>
    <xf numFmtId="0" fontId="9" fillId="0" borderId="3" xfId="38" applyNumberFormat="1" applyAlignment="1" applyProtection="1">
      <alignment vertical="top" wrapText="1"/>
    </xf>
    <xf numFmtId="0" fontId="1" fillId="0" borderId="3" xfId="39" applyNumberFormat="1" applyAlignment="1" applyProtection="1">
      <alignment vertical="top" wrapText="1"/>
    </xf>
    <xf numFmtId="0" fontId="12" fillId="0" borderId="3" xfId="41" applyNumberFormat="1" applyAlignment="1" applyProtection="1">
      <alignment horizontal="left" vertical="top"/>
    </xf>
    <xf numFmtId="0" fontId="27" fillId="0" borderId="4" xfId="22" applyNumberFormat="1" applyFont="1" applyProtection="1"/>
    <xf numFmtId="0" fontId="28" fillId="0" borderId="1" xfId="5" applyNumberFormat="1" applyFont="1" applyProtection="1"/>
    <xf numFmtId="0" fontId="29" fillId="0" borderId="0" xfId="0" applyFont="1" applyProtection="1">
      <protection locked="0"/>
    </xf>
    <xf numFmtId="0" fontId="1" fillId="0" borderId="1" xfId="2" applyNumberFormat="1" applyAlignment="1" applyProtection="1">
      <alignment vertical="top"/>
    </xf>
    <xf numFmtId="0" fontId="1" fillId="0" borderId="1" xfId="2" applyNumberFormat="1" applyAlignment="1" applyProtection="1"/>
    <xf numFmtId="49" fontId="22" fillId="0" borderId="1" xfId="9" applyFont="1" applyAlignment="1" applyProtection="1">
      <alignment horizontal="left"/>
    </xf>
    <xf numFmtId="49" fontId="22" fillId="0" borderId="1" xfId="11" applyFont="1" applyAlignment="1" applyProtection="1">
      <alignment horizontal="left" wrapText="1"/>
    </xf>
    <xf numFmtId="49" fontId="22" fillId="0" borderId="1" xfId="12" applyFont="1" applyAlignment="1" applyProtection="1">
      <alignment wrapText="1"/>
    </xf>
    <xf numFmtId="164" fontId="19" fillId="0" borderId="3" xfId="31" applyNumberFormat="1" applyFont="1" applyAlignment="1" applyProtection="1">
      <alignment horizontal="center" vertical="center"/>
    </xf>
    <xf numFmtId="164" fontId="22" fillId="0" borderId="3" xfId="34" applyNumberFormat="1" applyFont="1" applyAlignment="1" applyProtection="1">
      <alignment horizontal="center" vertical="center"/>
    </xf>
    <xf numFmtId="164" fontId="19" fillId="0" borderId="3" xfId="31" applyNumberFormat="1" applyFont="1" applyAlignment="1" applyProtection="1">
      <alignment horizontal="center" vertical="top"/>
    </xf>
    <xf numFmtId="0" fontId="1" fillId="4" borderId="3" xfId="46" applyNumberFormat="1" applyAlignment="1" applyProtection="1">
      <alignment horizontal="center" vertical="top"/>
    </xf>
    <xf numFmtId="49" fontId="9" fillId="3" borderId="3" xfId="48" applyAlignment="1" applyProtection="1">
      <alignment horizontal="left" vertical="top" wrapText="1"/>
    </xf>
    <xf numFmtId="49" fontId="9" fillId="0" borderId="3" xfId="53" applyAlignment="1" applyProtection="1">
      <alignment horizontal="left" vertical="top" wrapText="1"/>
    </xf>
    <xf numFmtId="49" fontId="12" fillId="0" borderId="3" xfId="56" applyAlignment="1" applyProtection="1">
      <alignment horizontal="left" vertical="top" wrapText="1"/>
    </xf>
    <xf numFmtId="4" fontId="22" fillId="3" borderId="3" xfId="50" applyFont="1" applyAlignment="1" applyProtection="1">
      <alignment horizontal="center" vertical="center"/>
    </xf>
    <xf numFmtId="4" fontId="19" fillId="0" borderId="3" xfId="52" applyFont="1" applyAlignment="1" applyProtection="1">
      <alignment horizontal="center" vertical="center"/>
    </xf>
    <xf numFmtId="4" fontId="22" fillId="0" borderId="3" xfId="55" applyFont="1" applyAlignment="1" applyProtection="1">
      <alignment horizontal="center" vertical="center"/>
    </xf>
    <xf numFmtId="0" fontId="33" fillId="0" borderId="1" xfId="5" applyNumberFormat="1" applyFont="1" applyAlignment="1" applyProtection="1">
      <alignment vertical="top"/>
    </xf>
    <xf numFmtId="0" fontId="33" fillId="0" borderId="1" xfId="5" applyNumberFormat="1" applyFont="1" applyProtection="1"/>
    <xf numFmtId="0" fontId="17" fillId="0" borderId="1" xfId="5" applyNumberFormat="1" applyFont="1" applyProtection="1"/>
    <xf numFmtId="0" fontId="34" fillId="0" borderId="0" xfId="0" applyFont="1" applyProtection="1">
      <protection locked="0"/>
    </xf>
    <xf numFmtId="0" fontId="17" fillId="4" borderId="3" xfId="57" applyNumberFormat="1" applyFont="1" applyProtection="1">
      <alignment horizontal="center" vertical="center"/>
    </xf>
    <xf numFmtId="0" fontId="17" fillId="4" borderId="3" xfId="58" applyNumberFormat="1" applyFont="1" applyProtection="1">
      <alignment horizontal="center" vertical="center" wrapText="1"/>
    </xf>
    <xf numFmtId="0" fontId="17" fillId="4" borderId="1" xfId="59" applyNumberFormat="1" applyFont="1" applyProtection="1">
      <alignment horizontal="center" vertical="center"/>
    </xf>
    <xf numFmtId="49" fontId="20" fillId="3" borderId="3" xfId="61" applyFont="1" applyProtection="1">
      <alignment horizontal="center" vertical="center" wrapText="1"/>
    </xf>
    <xf numFmtId="0" fontId="17" fillId="0" borderId="1" xfId="63" applyNumberFormat="1" applyFont="1" applyProtection="1">
      <alignment vertical="center"/>
    </xf>
    <xf numFmtId="49" fontId="17" fillId="0" borderId="3" xfId="65" applyFont="1" applyProtection="1">
      <alignment horizontal="center" vertical="center" wrapText="1"/>
    </xf>
    <xf numFmtId="49" fontId="20" fillId="0" borderId="3" xfId="68" applyFont="1" applyProtection="1">
      <alignment horizontal="center" vertical="center" wrapText="1"/>
    </xf>
    <xf numFmtId="4" fontId="22" fillId="3" borderId="3" xfId="62" applyFont="1" applyAlignment="1" applyProtection="1">
      <alignment horizontal="center" vertical="center"/>
    </xf>
    <xf numFmtId="4" fontId="19" fillId="0" borderId="3" xfId="66" applyFont="1" applyAlignment="1" applyProtection="1">
      <alignment horizontal="center" vertical="center"/>
    </xf>
    <xf numFmtId="4" fontId="22" fillId="0" borderId="3" xfId="69" applyFont="1" applyAlignment="1" applyProtection="1">
      <alignment horizontal="center" vertical="center"/>
    </xf>
    <xf numFmtId="0" fontId="34" fillId="0" borderId="0" xfId="0" applyFont="1" applyAlignment="1" applyProtection="1">
      <alignment horizontal="center"/>
      <protection locked="0"/>
    </xf>
    <xf numFmtId="0" fontId="17" fillId="0" borderId="1" xfId="5" applyNumberFormat="1" applyFont="1" applyAlignment="1" applyProtection="1">
      <alignment vertical="top"/>
    </xf>
    <xf numFmtId="0" fontId="17" fillId="0" borderId="1" xfId="2" applyNumberFormat="1" applyFont="1" applyAlignment="1" applyProtection="1">
      <alignment vertical="top"/>
    </xf>
    <xf numFmtId="0" fontId="17" fillId="4" borderId="3" xfId="57" applyNumberFormat="1" applyFont="1" applyAlignment="1" applyProtection="1">
      <alignment horizontal="center" vertical="top"/>
    </xf>
    <xf numFmtId="49" fontId="20" fillId="3" borderId="3" xfId="60" applyFont="1" applyAlignment="1" applyProtection="1">
      <alignment vertical="top" wrapText="1"/>
    </xf>
    <xf numFmtId="49" fontId="17" fillId="0" borderId="3" xfId="64" applyFont="1" applyAlignment="1" applyProtection="1">
      <alignment vertical="top" wrapText="1"/>
    </xf>
    <xf numFmtId="49" fontId="20" fillId="0" borderId="3" xfId="67" applyFont="1" applyAlignment="1" applyProtection="1">
      <alignment vertical="top" wrapText="1"/>
    </xf>
    <xf numFmtId="49" fontId="35" fillId="0" borderId="3" xfId="70" applyFont="1" applyAlignment="1" applyProtection="1">
      <alignment vertical="top" wrapText="1"/>
    </xf>
    <xf numFmtId="0" fontId="34" fillId="0" borderId="0" xfId="0" applyFont="1" applyAlignment="1" applyProtection="1">
      <alignment vertical="top"/>
      <protection locked="0"/>
    </xf>
    <xf numFmtId="0" fontId="32" fillId="0" borderId="1" xfId="5" applyNumberFormat="1" applyFont="1" applyProtection="1"/>
    <xf numFmtId="0" fontId="36" fillId="0" borderId="0" xfId="0" applyFont="1" applyProtection="1">
      <protection locked="0"/>
    </xf>
    <xf numFmtId="0" fontId="32" fillId="0" borderId="1" xfId="5" applyNumberFormat="1" applyFont="1" applyAlignment="1" applyProtection="1">
      <alignment vertical="top"/>
    </xf>
    <xf numFmtId="4" fontId="11" fillId="3" borderId="3" xfId="50" applyAlignment="1" applyProtection="1">
      <alignment horizontal="center" vertical="center"/>
    </xf>
    <xf numFmtId="4" fontId="10" fillId="0" borderId="3" xfId="52" applyAlignment="1" applyProtection="1">
      <alignment horizontal="center" vertical="center"/>
    </xf>
    <xf numFmtId="4" fontId="11" fillId="0" borderId="3" xfId="55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27" fillId="0" borderId="1" xfId="5" applyNumberFormat="1" applyFont="1" applyProtection="1"/>
    <xf numFmtId="0" fontId="37" fillId="0" borderId="0" xfId="0" applyFont="1" applyProtection="1">
      <protection locked="0"/>
    </xf>
    <xf numFmtId="49" fontId="9" fillId="3" borderId="5" xfId="71" applyAlignment="1" applyProtection="1">
      <alignment horizontal="left" vertical="top" wrapText="1"/>
    </xf>
    <xf numFmtId="0" fontId="38" fillId="0" borderId="0" xfId="0" applyFont="1" applyProtection="1">
      <protection locked="0"/>
    </xf>
    <xf numFmtId="0" fontId="28" fillId="0" borderId="1" xfId="45" applyNumberFormat="1" applyFont="1" applyAlignment="1" applyProtection="1">
      <alignment horizontal="center" vertical="center" wrapText="1"/>
    </xf>
    <xf numFmtId="0" fontId="29" fillId="0" borderId="0" xfId="0" applyFont="1" applyAlignment="1" applyProtection="1">
      <alignment wrapText="1"/>
      <protection locked="0"/>
    </xf>
    <xf numFmtId="0" fontId="3" fillId="0" borderId="1" xfId="5" applyNumberFormat="1" applyAlignment="1" applyProtection="1">
      <alignment horizontal="center" vertical="center"/>
    </xf>
    <xf numFmtId="49" fontId="9" fillId="3" borderId="3" xfId="60" applyAlignment="1" applyProtection="1">
      <alignment vertical="top" wrapText="1"/>
    </xf>
    <xf numFmtId="49" fontId="1" fillId="0" borderId="3" xfId="64" applyAlignment="1" applyProtection="1">
      <alignment vertical="top" wrapText="1"/>
    </xf>
    <xf numFmtId="49" fontId="9" fillId="0" borderId="3" xfId="67" applyAlignment="1" applyProtection="1">
      <alignment vertical="top" wrapText="1"/>
    </xf>
    <xf numFmtId="49" fontId="12" fillId="0" borderId="3" xfId="70" applyAlignment="1" applyProtection="1">
      <alignment vertical="top" wrapText="1"/>
    </xf>
    <xf numFmtId="0" fontId="39" fillId="0" borderId="1" xfId="5" applyNumberFormat="1" applyFont="1" applyAlignment="1" applyProtection="1">
      <alignment vertical="top"/>
    </xf>
    <xf numFmtId="0" fontId="18" fillId="0" borderId="1" xfId="2" applyNumberFormat="1" applyFont="1" applyAlignment="1" applyProtection="1">
      <alignment vertical="top"/>
    </xf>
    <xf numFmtId="0" fontId="18" fillId="4" borderId="3" xfId="46" applyNumberFormat="1" applyFont="1" applyAlignment="1" applyProtection="1">
      <alignment horizontal="center" vertical="top"/>
    </xf>
    <xf numFmtId="49" fontId="21" fillId="3" borderId="3" xfId="60" applyFont="1" applyAlignment="1" applyProtection="1">
      <alignment vertical="top" wrapText="1"/>
    </xf>
    <xf numFmtId="49" fontId="18" fillId="0" borderId="3" xfId="64" applyFont="1" applyAlignment="1" applyProtection="1">
      <alignment vertical="top" wrapText="1"/>
    </xf>
    <xf numFmtId="49" fontId="21" fillId="0" borderId="3" xfId="67" applyFont="1" applyAlignment="1" applyProtection="1">
      <alignment vertical="top" wrapText="1"/>
    </xf>
    <xf numFmtId="49" fontId="40" fillId="0" borderId="3" xfId="70" applyFont="1" applyAlignment="1" applyProtection="1">
      <alignment vertical="top" wrapText="1"/>
    </xf>
    <xf numFmtId="0" fontId="41" fillId="0" borderId="0" xfId="0" applyFont="1" applyAlignment="1" applyProtection="1">
      <alignment vertical="top"/>
      <protection locked="0"/>
    </xf>
    <xf numFmtId="0" fontId="28" fillId="0" borderId="1" xfId="5" applyNumberFormat="1" applyFont="1" applyAlignment="1" applyProtection="1">
      <alignment wrapText="1"/>
    </xf>
    <xf numFmtId="0" fontId="1" fillId="0" borderId="1" xfId="2" applyNumberFormat="1" applyAlignment="1" applyProtection="1">
      <alignment horizontal="center"/>
    </xf>
    <xf numFmtId="0" fontId="1" fillId="4" borderId="3" xfId="46" applyNumberFormat="1" applyAlignment="1" applyProtection="1">
      <alignment horizontal="center" vertical="center"/>
    </xf>
    <xf numFmtId="0" fontId="1" fillId="0" borderId="1" xfId="2" applyNumberFormat="1" applyAlignment="1" applyProtection="1">
      <alignment horizontal="center" vertical="center"/>
    </xf>
    <xf numFmtId="0" fontId="28" fillId="0" borderId="1" xfId="5" applyNumberFormat="1" applyFont="1" applyAlignment="1" applyProtection="1">
      <alignment horizontal="center" vertical="center" wrapText="1"/>
    </xf>
    <xf numFmtId="0" fontId="39" fillId="0" borderId="1" xfId="5" applyNumberFormat="1" applyFont="1" applyProtection="1"/>
    <xf numFmtId="0" fontId="18" fillId="0" borderId="1" xfId="2" applyNumberFormat="1" applyFont="1" applyProtection="1"/>
    <xf numFmtId="0" fontId="18" fillId="4" borderId="3" xfId="46" applyNumberFormat="1" applyFont="1" applyProtection="1">
      <alignment horizontal="center" vertical="center"/>
    </xf>
    <xf numFmtId="49" fontId="21" fillId="3" borderId="3" xfId="60" applyFont="1" applyProtection="1">
      <alignment vertical="center" wrapText="1"/>
    </xf>
    <xf numFmtId="49" fontId="18" fillId="0" borderId="3" xfId="64" applyFont="1" applyProtection="1">
      <alignment vertical="center" wrapText="1"/>
    </xf>
    <xf numFmtId="49" fontId="21" fillId="0" borderId="3" xfId="67" applyFont="1" applyProtection="1">
      <alignment vertical="center" wrapText="1"/>
    </xf>
    <xf numFmtId="49" fontId="40" fillId="0" borderId="3" xfId="70" applyFont="1" applyProtection="1">
      <alignment vertical="center" wrapText="1"/>
    </xf>
    <xf numFmtId="0" fontId="41" fillId="0" borderId="0" xfId="0" applyFont="1" applyProtection="1">
      <protection locked="0"/>
    </xf>
    <xf numFmtId="49" fontId="32" fillId="0" borderId="1" xfId="9" applyFont="1" applyProtection="1">
      <alignment horizontal="left"/>
    </xf>
    <xf numFmtId="49" fontId="32" fillId="0" borderId="1" xfId="11" applyFont="1" applyProtection="1">
      <alignment horizontal="left" wrapText="1"/>
    </xf>
    <xf numFmtId="49" fontId="32" fillId="0" borderId="1" xfId="12" applyFont="1" applyProtection="1">
      <alignment wrapText="1"/>
    </xf>
    <xf numFmtId="0" fontId="43" fillId="0" borderId="4" xfId="22" applyNumberFormat="1" applyFont="1" applyProtection="1"/>
    <xf numFmtId="0" fontId="44" fillId="0" borderId="1" xfId="5" applyNumberFormat="1" applyFont="1" applyProtection="1"/>
    <xf numFmtId="0" fontId="45" fillId="0" borderId="0" xfId="0" applyFont="1" applyProtection="1">
      <protection locked="0"/>
    </xf>
    <xf numFmtId="0" fontId="43" fillId="2" borderId="3" xfId="20" applyNumberFormat="1" applyFont="1" applyProtection="1">
      <alignment horizontal="center" vertical="center" wrapText="1"/>
    </xf>
    <xf numFmtId="4" fontId="22" fillId="3" borderId="3" xfId="25" applyFont="1" applyAlignment="1" applyProtection="1">
      <alignment horizontal="center" vertical="center" shrinkToFit="1"/>
    </xf>
    <xf numFmtId="4" fontId="10" fillId="0" borderId="3" xfId="31" applyAlignment="1" applyProtection="1">
      <alignment horizontal="center" vertical="center" shrinkToFit="1"/>
    </xf>
    <xf numFmtId="49" fontId="18" fillId="0" borderId="1" xfId="1" applyFont="1" applyAlignment="1" applyProtection="1">
      <alignment vertical="top"/>
    </xf>
    <xf numFmtId="49" fontId="18" fillId="0" borderId="2" xfId="18" applyFont="1" applyAlignment="1" applyProtection="1">
      <alignment vertical="top"/>
    </xf>
    <xf numFmtId="0" fontId="18" fillId="2" borderId="3" xfId="20" applyNumberFormat="1" applyFont="1" applyAlignment="1" applyProtection="1">
      <alignment horizontal="center" vertical="top" wrapText="1"/>
    </xf>
    <xf numFmtId="0" fontId="18" fillId="0" borderId="3" xfId="29" applyNumberFormat="1" applyFont="1" applyAlignment="1" applyProtection="1">
      <alignment horizontal="left" vertical="top" wrapText="1"/>
    </xf>
    <xf numFmtId="0" fontId="21" fillId="0" borderId="3" xfId="32" applyNumberFormat="1" applyFont="1" applyAlignment="1" applyProtection="1">
      <alignment horizontal="left" vertical="top" wrapText="1"/>
    </xf>
    <xf numFmtId="0" fontId="40" fillId="0" borderId="3" xfId="35" applyNumberFormat="1" applyFont="1" applyAlignment="1" applyProtection="1">
      <alignment horizontal="left" vertical="top" wrapText="1"/>
    </xf>
    <xf numFmtId="49" fontId="18" fillId="0" borderId="3" xfId="36" applyFont="1" applyAlignment="1" applyProtection="1">
      <alignment horizontal="left" vertical="top" wrapText="1"/>
    </xf>
    <xf numFmtId="0" fontId="18" fillId="0" borderId="1" xfId="37" applyNumberFormat="1" applyFont="1" applyAlignment="1" applyProtection="1">
      <alignment horizontal="left" vertical="top" wrapText="1"/>
    </xf>
    <xf numFmtId="0" fontId="21" fillId="0" borderId="3" xfId="38" applyNumberFormat="1" applyFont="1" applyAlignment="1" applyProtection="1">
      <alignment vertical="top" wrapText="1"/>
    </xf>
    <xf numFmtId="0" fontId="18" fillId="0" borderId="3" xfId="39" applyNumberFormat="1" applyFont="1" applyAlignment="1" applyProtection="1">
      <alignment vertical="top" wrapText="1"/>
    </xf>
    <xf numFmtId="0" fontId="40" fillId="0" borderId="3" xfId="41" applyNumberFormat="1" applyFont="1" applyAlignment="1" applyProtection="1">
      <alignment horizontal="left" vertical="top"/>
    </xf>
    <xf numFmtId="0" fontId="27" fillId="0" borderId="4" xfId="22" applyNumberFormat="1" applyFont="1" applyAlignment="1" applyProtection="1">
      <alignment wrapText="1"/>
    </xf>
    <xf numFmtId="49" fontId="18" fillId="0" borderId="1" xfId="1" applyFont="1" applyAlignment="1" applyProtection="1">
      <alignment horizontal="center"/>
    </xf>
    <xf numFmtId="0" fontId="7" fillId="0" borderId="1" xfId="16" applyNumberFormat="1" applyAlignment="1" applyProtection="1">
      <alignment horizontal="center"/>
    </xf>
    <xf numFmtId="0" fontId="18" fillId="0" borderId="1" xfId="17" applyNumberFormat="1" applyFont="1" applyAlignment="1" applyProtection="1">
      <alignment horizontal="center"/>
    </xf>
    <xf numFmtId="49" fontId="32" fillId="0" borderId="1" xfId="9" applyFont="1" applyAlignment="1" applyProtection="1">
      <alignment horizontal="center"/>
    </xf>
    <xf numFmtId="49" fontId="32" fillId="0" borderId="1" xfId="11" applyFont="1" applyAlignment="1" applyProtection="1">
      <alignment horizontal="center" wrapText="1"/>
    </xf>
    <xf numFmtId="49" fontId="32" fillId="0" borderId="1" xfId="12" applyFont="1" applyAlignment="1" applyProtection="1">
      <alignment horizontal="center" wrapText="1"/>
    </xf>
    <xf numFmtId="49" fontId="32" fillId="0" borderId="1" xfId="14" applyFont="1" applyAlignment="1" applyProtection="1">
      <alignment horizontal="center" wrapText="1"/>
    </xf>
    <xf numFmtId="0" fontId="32" fillId="0" borderId="1" xfId="2" applyNumberFormat="1" applyFont="1" applyAlignment="1" applyProtection="1">
      <alignment horizontal="center"/>
    </xf>
    <xf numFmtId="0" fontId="32" fillId="0" borderId="1" xfId="15" applyNumberFormat="1" applyFont="1" applyAlignment="1" applyProtection="1">
      <alignment horizontal="center"/>
    </xf>
    <xf numFmtId="0" fontId="27" fillId="2" borderId="3" xfId="20" applyNumberFormat="1" applyFont="1" applyProtection="1">
      <alignment horizontal="center" vertical="center" wrapText="1"/>
    </xf>
    <xf numFmtId="0" fontId="27" fillId="2" borderId="3" xfId="20" applyFont="1" applyProtection="1">
      <alignment horizontal="center" vertical="center" wrapText="1"/>
      <protection locked="0"/>
    </xf>
    <xf numFmtId="0" fontId="27" fillId="2" borderId="3" xfId="20" applyNumberFormat="1" applyFont="1" applyAlignment="1" applyProtection="1">
      <alignment horizontal="center" vertical="top" wrapText="1"/>
    </xf>
    <xf numFmtId="0" fontId="27" fillId="2" borderId="3" xfId="20" applyFont="1" applyAlignment="1" applyProtection="1">
      <alignment horizontal="center" vertical="top" wrapText="1"/>
      <protection locked="0"/>
    </xf>
    <xf numFmtId="49" fontId="27" fillId="2" borderId="3" xfId="21" applyFont="1" applyProtection="1">
      <alignment horizontal="center" vertical="center" wrapText="1"/>
    </xf>
    <xf numFmtId="49" fontId="27" fillId="2" borderId="3" xfId="21" applyFont="1" applyProtection="1">
      <alignment horizontal="center" vertical="center" wrapText="1"/>
      <protection locked="0"/>
    </xf>
    <xf numFmtId="49" fontId="22" fillId="0" borderId="1" xfId="8" applyFont="1" applyAlignment="1" applyProtection="1">
      <alignment horizontal="center"/>
    </xf>
    <xf numFmtId="49" fontId="22" fillId="0" borderId="1" xfId="8" applyFont="1" applyAlignment="1" applyProtection="1">
      <alignment horizontal="center"/>
      <protection locked="0"/>
    </xf>
    <xf numFmtId="49" fontId="22" fillId="0" borderId="1" xfId="10" applyFont="1" applyAlignment="1" applyProtection="1">
      <alignment horizontal="center" wrapText="1"/>
    </xf>
    <xf numFmtId="49" fontId="22" fillId="0" borderId="1" xfId="10" applyFont="1" applyAlignment="1" applyProtection="1">
      <alignment horizontal="center" wrapText="1"/>
      <protection locked="0"/>
    </xf>
    <xf numFmtId="49" fontId="30" fillId="0" borderId="1" xfId="13" applyFont="1" applyAlignment="1" applyProtection="1">
      <alignment horizontal="left" wrapText="1"/>
    </xf>
    <xf numFmtId="49" fontId="30" fillId="0" borderId="1" xfId="13" applyFont="1" applyAlignment="1" applyProtection="1">
      <alignment horizontal="left" wrapText="1"/>
      <protection locked="0"/>
    </xf>
    <xf numFmtId="0" fontId="1" fillId="0" borderId="1" xfId="15" applyNumberFormat="1" applyAlignment="1" applyProtection="1">
      <alignment horizontal="center"/>
    </xf>
    <xf numFmtId="0" fontId="1" fillId="0" borderId="1" xfId="15" applyAlignment="1" applyProtection="1">
      <alignment horizontal="center"/>
      <protection locked="0"/>
    </xf>
    <xf numFmtId="0" fontId="1" fillId="4" borderId="3" xfId="46" applyNumberFormat="1" applyProtection="1">
      <alignment horizontal="center" vertical="center"/>
    </xf>
    <xf numFmtId="0" fontId="1" fillId="4" borderId="3" xfId="46" applyProtection="1">
      <alignment horizontal="center" vertical="center"/>
      <protection locked="0"/>
    </xf>
    <xf numFmtId="0" fontId="1" fillId="4" borderId="3" xfId="46" applyNumberFormat="1" applyAlignment="1" applyProtection="1">
      <alignment horizontal="center" vertical="top"/>
    </xf>
    <xf numFmtId="0" fontId="1" fillId="4" borderId="3" xfId="46" applyAlignment="1" applyProtection="1">
      <alignment horizontal="center" vertical="top"/>
      <protection locked="0"/>
    </xf>
    <xf numFmtId="0" fontId="32" fillId="0" borderId="1" xfId="43" applyNumberFormat="1" applyFont="1" applyProtection="1">
      <alignment horizontal="center" vertical="center"/>
    </xf>
    <xf numFmtId="0" fontId="32" fillId="0" borderId="1" xfId="43" applyFont="1" applyProtection="1">
      <alignment horizontal="center" vertical="center"/>
      <protection locked="0"/>
    </xf>
    <xf numFmtId="0" fontId="32" fillId="0" borderId="1" xfId="44" applyNumberFormat="1" applyFont="1" applyProtection="1">
      <alignment horizontal="center" vertical="center"/>
    </xf>
    <xf numFmtId="0" fontId="32" fillId="0" borderId="1" xfId="44" applyFont="1" applyProtection="1">
      <alignment horizontal="center" vertical="center"/>
      <protection locked="0"/>
    </xf>
    <xf numFmtId="0" fontId="1" fillId="0" borderId="1" xfId="15" applyNumberFormat="1" applyProtection="1">
      <alignment horizontal="center" vertical="center"/>
    </xf>
    <xf numFmtId="0" fontId="1" fillId="0" borderId="1" xfId="15" applyProtection="1">
      <alignment horizontal="center" vertical="center"/>
      <protection locked="0"/>
    </xf>
    <xf numFmtId="0" fontId="1" fillId="4" borderId="3" xfId="47" applyNumberFormat="1" applyProtection="1">
      <alignment horizontal="center" vertical="center" wrapText="1"/>
    </xf>
    <xf numFmtId="0" fontId="1" fillId="4" borderId="3" xfId="47" applyProtection="1">
      <alignment horizontal="center" vertical="center" wrapText="1"/>
      <protection locked="0"/>
    </xf>
    <xf numFmtId="0" fontId="17" fillId="4" borderId="3" xfId="57" applyNumberFormat="1" applyFont="1" applyProtection="1">
      <alignment horizontal="center" vertical="center"/>
    </xf>
    <xf numFmtId="0" fontId="17" fillId="4" borderId="3" xfId="57" applyFont="1" applyProtection="1">
      <alignment horizontal="center" vertical="center"/>
      <protection locked="0"/>
    </xf>
    <xf numFmtId="0" fontId="17" fillId="4" borderId="3" xfId="57" applyNumberFormat="1" applyFont="1" applyAlignment="1" applyProtection="1">
      <alignment horizontal="center" vertical="top"/>
    </xf>
    <xf numFmtId="0" fontId="17" fillId="4" borderId="3" xfId="57" applyFont="1" applyAlignment="1" applyProtection="1">
      <alignment horizontal="center" vertical="top"/>
      <protection locked="0"/>
    </xf>
    <xf numFmtId="0" fontId="17" fillId="4" borderId="3" xfId="58" applyNumberFormat="1" applyFont="1" applyProtection="1">
      <alignment horizontal="center" vertical="center" wrapText="1"/>
    </xf>
    <xf numFmtId="0" fontId="17" fillId="4" borderId="3" xfId="58" applyFont="1" applyProtection="1">
      <alignment horizontal="center" vertical="center" wrapText="1"/>
      <protection locked="0"/>
    </xf>
    <xf numFmtId="0" fontId="17" fillId="0" borderId="1" xfId="15" applyNumberFormat="1" applyFont="1" applyProtection="1">
      <alignment horizontal="center" vertical="center"/>
    </xf>
    <xf numFmtId="0" fontId="17" fillId="0" borderId="1" xfId="15" applyFont="1" applyProtection="1">
      <alignment horizontal="center" vertical="center"/>
      <protection locked="0"/>
    </xf>
    <xf numFmtId="0" fontId="27" fillId="4" borderId="3" xfId="46" applyNumberFormat="1" applyFont="1" applyProtection="1">
      <alignment horizontal="center" vertical="center"/>
    </xf>
    <xf numFmtId="0" fontId="27" fillId="4" borderId="3" xfId="46" applyFont="1" applyProtection="1">
      <alignment horizontal="center" vertical="center"/>
      <protection locked="0"/>
    </xf>
    <xf numFmtId="0" fontId="27" fillId="4" borderId="3" xfId="46" applyNumberFormat="1" applyFont="1" applyAlignment="1" applyProtection="1">
      <alignment horizontal="center" vertical="top"/>
    </xf>
    <xf numFmtId="0" fontId="27" fillId="4" borderId="3" xfId="46" applyFont="1" applyAlignment="1" applyProtection="1">
      <alignment horizontal="center" vertical="top"/>
      <protection locked="0"/>
    </xf>
    <xf numFmtId="0" fontId="27" fillId="4" borderId="3" xfId="46" applyNumberFormat="1" applyFont="1" applyAlignment="1" applyProtection="1">
      <alignment horizontal="center" vertical="center" wrapText="1"/>
    </xf>
    <xf numFmtId="0" fontId="27" fillId="4" borderId="3" xfId="46" applyFont="1" applyAlignment="1" applyProtection="1">
      <alignment horizontal="center" vertical="center" wrapText="1"/>
      <protection locked="0"/>
    </xf>
    <xf numFmtId="0" fontId="27" fillId="4" borderId="3" xfId="47" applyNumberFormat="1" applyFont="1" applyAlignment="1" applyProtection="1">
      <alignment horizontal="center" vertical="center" wrapText="1"/>
    </xf>
    <xf numFmtId="0" fontId="27" fillId="4" borderId="3" xfId="47" applyFont="1" applyAlignment="1" applyProtection="1">
      <alignment horizontal="center" vertical="center" wrapText="1"/>
      <protection locked="0"/>
    </xf>
    <xf numFmtId="0" fontId="27" fillId="4" borderId="3" xfId="46" applyNumberFormat="1" applyFont="1" applyAlignment="1" applyProtection="1">
      <alignment horizontal="center" vertical="top" wrapText="1"/>
    </xf>
    <xf numFmtId="0" fontId="27" fillId="4" borderId="3" xfId="46" applyFont="1" applyAlignment="1" applyProtection="1">
      <alignment horizontal="center" vertical="top" wrapText="1"/>
      <protection locked="0"/>
    </xf>
    <xf numFmtId="0" fontId="32" fillId="0" borderId="1" xfId="15" applyNumberFormat="1" applyFont="1" applyProtection="1">
      <alignment horizontal="center" vertical="center"/>
    </xf>
    <xf numFmtId="0" fontId="32" fillId="0" borderId="1" xfId="15" applyFont="1" applyProtection="1">
      <alignment horizontal="center" vertical="center"/>
      <protection locked="0"/>
    </xf>
    <xf numFmtId="0" fontId="1" fillId="4" borderId="3" xfId="46" applyNumberFormat="1" applyAlignment="1" applyProtection="1">
      <alignment horizontal="center" vertical="center" wrapText="1"/>
    </xf>
    <xf numFmtId="0" fontId="1" fillId="4" borderId="3" xfId="46" applyAlignment="1" applyProtection="1">
      <alignment horizontal="center" vertical="center" wrapText="1"/>
      <protection locked="0"/>
    </xf>
    <xf numFmtId="0" fontId="1" fillId="4" borderId="3" xfId="46" applyNumberFormat="1" applyAlignment="1" applyProtection="1">
      <alignment horizontal="center" vertical="center"/>
    </xf>
    <xf numFmtId="0" fontId="1" fillId="4" borderId="3" xfId="46" applyAlignment="1" applyProtection="1">
      <alignment horizontal="center" vertical="center"/>
      <protection locked="0"/>
    </xf>
    <xf numFmtId="0" fontId="43" fillId="2" borderId="3" xfId="20" applyNumberFormat="1" applyFont="1" applyProtection="1">
      <alignment horizontal="center" vertical="center" wrapText="1"/>
    </xf>
    <xf numFmtId="0" fontId="43" fillId="2" borderId="3" xfId="20" applyFont="1" applyProtection="1">
      <alignment horizontal="center" vertical="center" wrapText="1"/>
      <protection locked="0"/>
    </xf>
    <xf numFmtId="49" fontId="43" fillId="2" borderId="3" xfId="21" applyFont="1" applyProtection="1">
      <alignment horizontal="center" vertical="center" wrapText="1"/>
    </xf>
    <xf numFmtId="49" fontId="43" fillId="2" borderId="3" xfId="21" applyFont="1" applyProtection="1">
      <alignment horizontal="center" vertical="center" wrapText="1"/>
      <protection locked="0"/>
    </xf>
    <xf numFmtId="49" fontId="32" fillId="0" borderId="1" xfId="8" applyFont="1" applyAlignment="1" applyProtection="1">
      <alignment horizontal="center" vertical="center" wrapText="1"/>
    </xf>
    <xf numFmtId="49" fontId="32" fillId="0" borderId="1" xfId="8" applyFont="1" applyAlignment="1" applyProtection="1">
      <alignment horizontal="center" vertical="center" wrapText="1"/>
      <protection locked="0"/>
    </xf>
    <xf numFmtId="49" fontId="32" fillId="0" borderId="1" xfId="8" applyFont="1" applyAlignment="1" applyProtection="1">
      <alignment horizontal="center" vertical="center"/>
    </xf>
    <xf numFmtId="49" fontId="32" fillId="0" borderId="1" xfId="8" applyFont="1" applyAlignment="1" applyProtection="1">
      <alignment horizontal="center" vertical="center"/>
      <protection locked="0"/>
    </xf>
    <xf numFmtId="49" fontId="32" fillId="0" borderId="1" xfId="10" applyFont="1" applyAlignment="1" applyProtection="1">
      <alignment horizontal="center" vertical="center" wrapText="1"/>
    </xf>
    <xf numFmtId="49" fontId="32" fillId="0" borderId="1" xfId="10" applyFont="1" applyAlignment="1" applyProtection="1">
      <alignment horizontal="center" vertical="center" wrapText="1"/>
      <protection locked="0"/>
    </xf>
    <xf numFmtId="49" fontId="42" fillId="0" borderId="1" xfId="13" applyFont="1" applyProtection="1">
      <alignment horizontal="left" wrapText="1"/>
    </xf>
    <xf numFmtId="49" fontId="42" fillId="0" borderId="1" xfId="13" applyFont="1" applyProtection="1">
      <alignment horizontal="left" wrapText="1"/>
      <protection locked="0"/>
    </xf>
    <xf numFmtId="0" fontId="27" fillId="2" borderId="3" xfId="20" applyNumberFormat="1" applyFont="1" applyAlignment="1" applyProtection="1">
      <alignment horizontal="center" vertical="center" wrapText="1"/>
    </xf>
    <xf numFmtId="0" fontId="27" fillId="2" borderId="3" xfId="20" applyFont="1" applyAlignment="1" applyProtection="1">
      <alignment horizontal="center" vertical="center" wrapText="1"/>
      <protection locked="0"/>
    </xf>
    <xf numFmtId="49" fontId="27" fillId="2" borderId="3" xfId="21" applyFont="1" applyAlignment="1" applyProtection="1">
      <alignment horizontal="center" vertical="center" wrapText="1"/>
    </xf>
    <xf numFmtId="49" fontId="27" fillId="2" borderId="3" xfId="21" applyFont="1" applyAlignment="1" applyProtection="1">
      <alignment horizontal="center" vertical="center" wrapText="1"/>
      <protection locked="0"/>
    </xf>
    <xf numFmtId="49" fontId="32" fillId="0" borderId="1" xfId="10" applyFont="1" applyAlignment="1" applyProtection="1">
      <alignment horizontal="center" wrapText="1"/>
    </xf>
    <xf numFmtId="49" fontId="32" fillId="0" borderId="1" xfId="10" applyFont="1" applyAlignment="1" applyProtection="1">
      <alignment horizontal="center" wrapText="1"/>
      <protection locked="0"/>
    </xf>
    <xf numFmtId="49" fontId="42" fillId="0" borderId="1" xfId="13" applyFont="1" applyAlignment="1" applyProtection="1">
      <alignment horizontal="center" wrapText="1"/>
    </xf>
    <xf numFmtId="49" fontId="42" fillId="0" borderId="1" xfId="13" applyFont="1" applyAlignment="1" applyProtection="1">
      <alignment horizontal="center" wrapText="1"/>
      <protection locked="0"/>
    </xf>
    <xf numFmtId="0" fontId="32" fillId="0" borderId="1" xfId="15" applyNumberFormat="1" applyFont="1" applyAlignment="1" applyProtection="1">
      <alignment horizontal="center"/>
    </xf>
    <xf numFmtId="0" fontId="32" fillId="0" borderId="1" xfId="15" applyFont="1" applyAlignment="1" applyProtection="1">
      <alignment horizontal="center"/>
      <protection locked="0"/>
    </xf>
    <xf numFmtId="0" fontId="2" fillId="0" borderId="1" xfId="4" applyNumberFormat="1" applyProtection="1">
      <alignment horizontal="center"/>
    </xf>
    <xf numFmtId="0" fontId="2" fillId="0" borderId="1" xfId="4" applyProtection="1">
      <alignment horizontal="center"/>
      <protection locked="0"/>
    </xf>
    <xf numFmtId="0" fontId="2" fillId="0" borderId="1" xfId="6" applyNumberFormat="1" applyProtection="1">
      <alignment horizontal="center" wrapText="1"/>
    </xf>
    <xf numFmtId="0" fontId="2" fillId="0" borderId="1" xfId="6" applyProtection="1">
      <alignment horizontal="center" wrapText="1"/>
      <protection locked="0"/>
    </xf>
    <xf numFmtId="49" fontId="32" fillId="0" borderId="1" xfId="8" applyFont="1" applyAlignment="1" applyProtection="1">
      <alignment horizontal="center"/>
    </xf>
    <xf numFmtId="49" fontId="32" fillId="0" borderId="1" xfId="8" applyFont="1" applyAlignment="1" applyProtection="1">
      <alignment horizontal="center"/>
      <protection locked="0"/>
    </xf>
    <xf numFmtId="0" fontId="49" fillId="0" borderId="1" xfId="80" applyFont="1" applyFill="1" applyAlignment="1">
      <alignment horizontal="center" vertical="center" wrapText="1"/>
    </xf>
    <xf numFmtId="0" fontId="51" fillId="0" borderId="1" xfId="81" applyFont="1"/>
    <xf numFmtId="0" fontId="52" fillId="0" borderId="1" xfId="80" applyFont="1" applyFill="1"/>
    <xf numFmtId="0" fontId="52" fillId="0" borderId="6" xfId="80" applyFont="1" applyBorder="1" applyAlignment="1">
      <alignment horizontal="center" vertical="top"/>
    </xf>
    <xf numFmtId="0" fontId="52" fillId="0" borderId="7" xfId="80" applyFont="1" applyBorder="1" applyAlignment="1">
      <alignment horizontal="center" vertical="top" wrapText="1"/>
    </xf>
    <xf numFmtId="0" fontId="52" fillId="0" borderId="8" xfId="80" applyFont="1" applyBorder="1" applyAlignment="1">
      <alignment horizontal="center" vertical="top" wrapText="1"/>
    </xf>
    <xf numFmtId="0" fontId="52" fillId="0" borderId="6" xfId="80" applyFont="1" applyBorder="1" applyAlignment="1">
      <alignment horizontal="center" vertical="top" wrapText="1"/>
    </xf>
    <xf numFmtId="0" fontId="52" fillId="0" borderId="9" xfId="80" applyFont="1" applyBorder="1" applyAlignment="1">
      <alignment horizontal="center" vertical="top"/>
    </xf>
    <xf numFmtId="0" fontId="52" fillId="0" borderId="10" xfId="80" applyFont="1" applyBorder="1" applyAlignment="1">
      <alignment horizontal="center" vertical="top" wrapText="1"/>
    </xf>
    <xf numFmtId="0" fontId="52" fillId="0" borderId="9" xfId="80" applyFont="1" applyBorder="1" applyAlignment="1">
      <alignment horizontal="center" vertical="top" wrapText="1"/>
    </xf>
    <xf numFmtId="0" fontId="52" fillId="0" borderId="10" xfId="80" applyFont="1" applyBorder="1" applyAlignment="1">
      <alignment vertical="top"/>
    </xf>
    <xf numFmtId="164" fontId="52" fillId="0" borderId="10" xfId="80" applyNumberFormat="1" applyFont="1" applyFill="1" applyBorder="1" applyAlignment="1">
      <alignment horizontal="center" vertical="top"/>
    </xf>
    <xf numFmtId="165" fontId="52" fillId="0" borderId="10" xfId="80" applyNumberFormat="1" applyFont="1" applyBorder="1" applyAlignment="1">
      <alignment horizontal="center" vertical="top"/>
    </xf>
    <xf numFmtId="166" fontId="52" fillId="0" borderId="10" xfId="80" applyNumberFormat="1" applyFont="1" applyBorder="1" applyAlignment="1">
      <alignment horizontal="center" vertical="top"/>
    </xf>
    <xf numFmtId="0" fontId="49" fillId="0" borderId="10" xfId="80" applyFont="1" applyBorder="1" applyAlignment="1">
      <alignment horizontal="center"/>
    </xf>
    <xf numFmtId="0" fontId="49" fillId="0" borderId="10" xfId="80" applyFont="1" applyBorder="1" applyAlignment="1">
      <alignment vertical="top"/>
    </xf>
    <xf numFmtId="4" fontId="49" fillId="0" borderId="10" xfId="80" applyNumberFormat="1" applyFont="1" applyFill="1" applyBorder="1" applyAlignment="1">
      <alignment horizontal="center" vertical="top"/>
    </xf>
    <xf numFmtId="165" fontId="49" fillId="0" borderId="10" xfId="80" applyNumberFormat="1" applyFont="1" applyBorder="1" applyAlignment="1">
      <alignment horizontal="center" vertical="center"/>
    </xf>
    <xf numFmtId="165" fontId="49" fillId="0" borderId="10" xfId="80" applyNumberFormat="1" applyFont="1" applyBorder="1" applyAlignment="1">
      <alignment horizontal="center" vertical="top"/>
    </xf>
    <xf numFmtId="166" fontId="49" fillId="0" borderId="10" xfId="80" applyNumberFormat="1" applyFont="1" applyBorder="1" applyAlignment="1">
      <alignment horizontal="center" vertical="top"/>
    </xf>
    <xf numFmtId="0" fontId="52" fillId="0" borderId="10" xfId="80" applyFont="1" applyBorder="1" applyAlignment="1">
      <alignment vertical="top" wrapText="1"/>
    </xf>
    <xf numFmtId="0" fontId="53" fillId="0" borderId="10" xfId="80" applyFont="1" applyFill="1" applyBorder="1"/>
    <xf numFmtId="165" fontId="53" fillId="0" borderId="10" xfId="80" applyNumberFormat="1" applyFont="1" applyFill="1" applyBorder="1" applyAlignment="1">
      <alignment horizontal="center"/>
    </xf>
    <xf numFmtId="165" fontId="53" fillId="0" borderId="10" xfId="80" applyNumberFormat="1" applyFont="1" applyFill="1" applyBorder="1" applyAlignment="1">
      <alignment horizontal="center" vertical="center"/>
    </xf>
    <xf numFmtId="164" fontId="53" fillId="0" borderId="10" xfId="80" applyNumberFormat="1" applyFont="1" applyFill="1" applyBorder="1" applyAlignment="1">
      <alignment horizontal="center"/>
    </xf>
    <xf numFmtId="166" fontId="53" fillId="0" borderId="10" xfId="80" applyNumberFormat="1" applyFont="1" applyFill="1" applyBorder="1" applyAlignment="1">
      <alignment horizontal="center"/>
    </xf>
    <xf numFmtId="164" fontId="54" fillId="0" borderId="1" xfId="80" applyNumberFormat="1" applyFont="1" applyFill="1" applyAlignment="1">
      <alignment horizontal="left"/>
    </xf>
    <xf numFmtId="164" fontId="54" fillId="0" borderId="1" xfId="80" applyNumberFormat="1" applyFont="1" applyFill="1" applyAlignment="1">
      <alignment horizontal="center"/>
    </xf>
    <xf numFmtId="0" fontId="54" fillId="0" borderId="1" xfId="80" applyFont="1" applyFill="1"/>
    <xf numFmtId="166" fontId="54" fillId="0" borderId="1" xfId="80" applyNumberFormat="1" applyFont="1" applyFill="1" applyAlignment="1">
      <alignment horizontal="center"/>
    </xf>
    <xf numFmtId="0" fontId="52" fillId="0" borderId="10" xfId="80" applyFont="1" applyBorder="1" applyAlignment="1">
      <alignment horizontal="center" vertical="top" wrapText="1"/>
    </xf>
    <xf numFmtId="165" fontId="52" fillId="0" borderId="10" xfId="80" applyNumberFormat="1" applyFont="1" applyFill="1" applyBorder="1" applyAlignment="1">
      <alignment horizontal="center" vertical="top"/>
    </xf>
    <xf numFmtId="165" fontId="49" fillId="0" borderId="10" xfId="80" applyNumberFormat="1" applyFont="1" applyFill="1" applyBorder="1" applyAlignment="1">
      <alignment horizontal="center" vertical="top"/>
    </xf>
    <xf numFmtId="0" fontId="52" fillId="0" borderId="1" xfId="80" applyFont="1"/>
    <xf numFmtId="0" fontId="52" fillId="0" borderId="1" xfId="80" applyFont="1" applyBorder="1" applyAlignment="1">
      <alignment vertical="top" wrapText="1"/>
    </xf>
    <xf numFmtId="0" fontId="49" fillId="0" borderId="1" xfId="80" applyFont="1"/>
    <xf numFmtId="164" fontId="52" fillId="0" borderId="1" xfId="80" applyNumberFormat="1" applyFont="1"/>
    <xf numFmtId="0" fontId="52" fillId="0" borderId="1" xfId="80" applyFont="1" applyBorder="1"/>
    <xf numFmtId="0" fontId="52" fillId="0" borderId="6" xfId="80" applyFont="1" applyBorder="1" applyAlignment="1">
      <alignment horizontal="center" vertical="center" wrapText="1"/>
    </xf>
    <xf numFmtId="0" fontId="55" fillId="0" borderId="9" xfId="80" applyFont="1" applyBorder="1" applyAlignment="1">
      <alignment horizontal="center" vertical="center" wrapText="1"/>
    </xf>
    <xf numFmtId="165" fontId="52" fillId="0" borderId="10" xfId="80" applyNumberFormat="1" applyFont="1" applyBorder="1" applyAlignment="1">
      <alignment horizontal="center"/>
    </xf>
    <xf numFmtId="165" fontId="49" fillId="0" borderId="10" xfId="80" applyNumberFormat="1" applyFont="1" applyBorder="1" applyAlignment="1">
      <alignment horizontal="center"/>
    </xf>
    <xf numFmtId="0" fontId="52" fillId="0" borderId="10" xfId="80" applyFont="1" applyBorder="1"/>
    <xf numFmtId="164" fontId="52" fillId="0" borderId="10" xfId="80" applyNumberFormat="1" applyFont="1" applyBorder="1" applyAlignment="1">
      <alignment horizontal="center" vertical="center"/>
    </xf>
    <xf numFmtId="43" fontId="52" fillId="0" borderId="10" xfId="80" applyNumberFormat="1" applyFont="1" applyBorder="1" applyAlignment="1">
      <alignment horizontal="center" vertical="center"/>
    </xf>
    <xf numFmtId="0" fontId="49" fillId="0" borderId="10" xfId="80" applyFont="1" applyBorder="1"/>
    <xf numFmtId="164" fontId="49" fillId="0" borderId="10" xfId="80" applyNumberFormat="1" applyFont="1" applyBorder="1" applyAlignment="1">
      <alignment horizontal="center" vertical="center"/>
    </xf>
    <xf numFmtId="0" fontId="56" fillId="0" borderId="1" xfId="82" applyFont="1" applyAlignment="1">
      <alignment vertical="top"/>
    </xf>
    <xf numFmtId="0" fontId="37" fillId="0" borderId="1" xfId="82" applyFont="1" applyAlignment="1">
      <alignment vertical="top"/>
    </xf>
    <xf numFmtId="0" fontId="57" fillId="0" borderId="1" xfId="82" applyFont="1" applyAlignment="1">
      <alignment vertical="top" wrapText="1"/>
    </xf>
    <xf numFmtId="0" fontId="37" fillId="0" borderId="1" xfId="82" applyFont="1" applyAlignment="1">
      <alignment vertical="top" wrapText="1"/>
    </xf>
    <xf numFmtId="0" fontId="57" fillId="0" borderId="10" xfId="82" applyFont="1" applyBorder="1" applyAlignment="1">
      <alignment horizontal="center" vertical="center" wrapText="1"/>
    </xf>
    <xf numFmtId="0" fontId="37" fillId="0" borderId="10" xfId="82" applyFont="1" applyBorder="1" applyAlignment="1">
      <alignment horizontal="center" vertical="top" wrapText="1"/>
    </xf>
    <xf numFmtId="0" fontId="37" fillId="0" borderId="10" xfId="82" applyFont="1" applyFill="1" applyBorder="1" applyAlignment="1">
      <alignment horizontal="center" vertical="top" wrapText="1"/>
    </xf>
    <xf numFmtId="0" fontId="37" fillId="0" borderId="6" xfId="82" applyFont="1" applyBorder="1" applyAlignment="1">
      <alignment horizontal="center" vertical="top" wrapText="1"/>
    </xf>
    <xf numFmtId="0" fontId="37" fillId="0" borderId="10" xfId="82" applyFont="1" applyBorder="1" applyAlignment="1">
      <alignment horizontal="center" vertical="top" wrapText="1"/>
    </xf>
    <xf numFmtId="0" fontId="37" fillId="0" borderId="10" xfId="82" applyFont="1" applyFill="1" applyBorder="1" applyAlignment="1">
      <alignment horizontal="center" vertical="top" wrapText="1"/>
    </xf>
    <xf numFmtId="0" fontId="37" fillId="0" borderId="9" xfId="82" applyFont="1" applyBorder="1" applyAlignment="1">
      <alignment horizontal="center" vertical="top" wrapText="1"/>
    </xf>
    <xf numFmtId="0" fontId="34" fillId="0" borderId="10" xfId="82" applyFont="1" applyBorder="1" applyAlignment="1">
      <alignment vertical="top"/>
    </xf>
    <xf numFmtId="165" fontId="37" fillId="0" borderId="10" xfId="82" applyNumberFormat="1" applyFont="1" applyFill="1" applyBorder="1" applyAlignment="1">
      <alignment horizontal="center" vertical="top"/>
    </xf>
    <xf numFmtId="165" fontId="37" fillId="0" borderId="10" xfId="82" applyNumberFormat="1" applyFont="1" applyBorder="1" applyAlignment="1">
      <alignment horizontal="center" vertical="top" wrapText="1"/>
    </xf>
    <xf numFmtId="167" fontId="56" fillId="0" borderId="10" xfId="82" applyNumberFormat="1" applyFont="1" applyBorder="1" applyAlignment="1">
      <alignment horizontal="center" vertical="top" wrapText="1"/>
    </xf>
    <xf numFmtId="169" fontId="37" fillId="0" borderId="1" xfId="83" applyNumberFormat="1" applyFont="1" applyAlignment="1">
      <alignment vertical="top" wrapText="1"/>
    </xf>
    <xf numFmtId="0" fontId="58" fillId="6" borderId="10" xfId="82" applyFont="1" applyFill="1" applyBorder="1"/>
    <xf numFmtId="165" fontId="56" fillId="6" borderId="10" xfId="82" applyNumberFormat="1" applyFont="1" applyFill="1" applyBorder="1" applyAlignment="1">
      <alignment horizontal="center" vertical="top" wrapText="1"/>
    </xf>
    <xf numFmtId="167" fontId="56" fillId="0" borderId="1" xfId="82" applyNumberFormat="1" applyFont="1" applyAlignment="1">
      <alignment vertical="top" wrapText="1"/>
    </xf>
    <xf numFmtId="0" fontId="56" fillId="0" borderId="1" xfId="82" applyFont="1" applyAlignment="1">
      <alignment vertical="top" wrapText="1"/>
    </xf>
    <xf numFmtId="0" fontId="37" fillId="7" borderId="1" xfId="82" applyFont="1" applyFill="1" applyAlignment="1">
      <alignment vertical="top" wrapText="1"/>
    </xf>
    <xf numFmtId="0" fontId="57" fillId="0" borderId="10" xfId="82" applyFont="1" applyBorder="1"/>
    <xf numFmtId="167" fontId="37" fillId="0" borderId="1" xfId="82" applyNumberFormat="1" applyFont="1" applyAlignment="1">
      <alignment vertical="top" wrapText="1"/>
    </xf>
    <xf numFmtId="170" fontId="37" fillId="0" borderId="1" xfId="82" applyNumberFormat="1" applyFont="1" applyAlignment="1">
      <alignment vertical="top" wrapText="1"/>
    </xf>
    <xf numFmtId="0" fontId="59" fillId="0" borderId="1" xfId="82" applyFont="1" applyAlignment="1">
      <alignment vertical="top" wrapText="1"/>
    </xf>
    <xf numFmtId="171" fontId="37" fillId="0" borderId="1" xfId="82" applyNumberFormat="1" applyFont="1" applyAlignment="1">
      <alignment horizontal="center" vertical="center" wrapText="1"/>
    </xf>
    <xf numFmtId="0" fontId="17" fillId="4" borderId="3" xfId="57" applyNumberFormat="1" applyFont="1" applyAlignment="1" applyProtection="1">
      <alignment horizontal="center" vertical="center" wrapText="1"/>
    </xf>
    <xf numFmtId="0" fontId="17" fillId="4" borderId="3" xfId="57" applyFont="1" applyAlignment="1" applyProtection="1">
      <alignment horizontal="center" vertical="center" wrapText="1"/>
      <protection locked="0"/>
    </xf>
  </cellXfs>
  <cellStyles count="84">
    <cellStyle name="br" xfId="75"/>
    <cellStyle name="col" xfId="74"/>
    <cellStyle name="style0" xfId="76"/>
    <cellStyle name="td" xfId="77"/>
    <cellStyle name="tr" xfId="73"/>
    <cellStyle name="xl21" xfId="78"/>
    <cellStyle name="xl22" xfId="1"/>
    <cellStyle name="xl23" xfId="12"/>
    <cellStyle name="xl24" xfId="14"/>
    <cellStyle name="xl25" xfId="17"/>
    <cellStyle name="xl26" xfId="18"/>
    <cellStyle name="xl27" xfId="20"/>
    <cellStyle name="xl28" xfId="23"/>
    <cellStyle name="xl29" xfId="26"/>
    <cellStyle name="xl30" xfId="29"/>
    <cellStyle name="xl31" xfId="32"/>
    <cellStyle name="xl32" xfId="35"/>
    <cellStyle name="xl33" xfId="36"/>
    <cellStyle name="xl34" xfId="37"/>
    <cellStyle name="xl35" xfId="38"/>
    <cellStyle name="xl36" xfId="39"/>
    <cellStyle name="xl37" xfId="41"/>
    <cellStyle name="xl38" xfId="2"/>
    <cellStyle name="xl39" xfId="16"/>
    <cellStyle name="xl40" xfId="21"/>
    <cellStyle name="xl41" xfId="24"/>
    <cellStyle name="xl42" xfId="27"/>
    <cellStyle name="xl43" xfId="28"/>
    <cellStyle name="xl44" xfId="30"/>
    <cellStyle name="xl45" xfId="33"/>
    <cellStyle name="xl46" xfId="40"/>
    <cellStyle name="xl47" xfId="42"/>
    <cellStyle name="xl48" xfId="79"/>
    <cellStyle name="xl49" xfId="7"/>
    <cellStyle name="xl50" xfId="19"/>
    <cellStyle name="xl51" xfId="25"/>
    <cellStyle name="xl52" xfId="31"/>
    <cellStyle name="xl53" xfId="34"/>
    <cellStyle name="xl54" xfId="15"/>
    <cellStyle name="xl55" xfId="3"/>
    <cellStyle name="xl56" xfId="4"/>
    <cellStyle name="xl57" xfId="6"/>
    <cellStyle name="xl58" xfId="8"/>
    <cellStyle name="xl59" xfId="10"/>
    <cellStyle name="xl60" xfId="9"/>
    <cellStyle name="xl61" xfId="11"/>
    <cellStyle name="xl62" xfId="13"/>
    <cellStyle name="xl63" xfId="22"/>
    <cellStyle name="xl64" xfId="5"/>
    <cellStyle name="xl65" xfId="46"/>
    <cellStyle name="xl66" xfId="48"/>
    <cellStyle name="xl67" xfId="53"/>
    <cellStyle name="xl68" xfId="56"/>
    <cellStyle name="xl69" xfId="49"/>
    <cellStyle name="xl70" xfId="51"/>
    <cellStyle name="xl71" xfId="54"/>
    <cellStyle name="xl72" xfId="50"/>
    <cellStyle name="xl73" xfId="52"/>
    <cellStyle name="xl74" xfId="55"/>
    <cellStyle name="xl75" xfId="47"/>
    <cellStyle name="xl76" xfId="45"/>
    <cellStyle name="xl77" xfId="43"/>
    <cellStyle name="xl78" xfId="44"/>
    <cellStyle name="xl79" xfId="57"/>
    <cellStyle name="xl80" xfId="60"/>
    <cellStyle name="xl81" xfId="64"/>
    <cellStyle name="xl82" xfId="67"/>
    <cellStyle name="xl83" xfId="70"/>
    <cellStyle name="xl84" xfId="61"/>
    <cellStyle name="xl85" xfId="65"/>
    <cellStyle name="xl86" xfId="68"/>
    <cellStyle name="xl87" xfId="62"/>
    <cellStyle name="xl88" xfId="66"/>
    <cellStyle name="xl89" xfId="69"/>
    <cellStyle name="xl90" xfId="58"/>
    <cellStyle name="xl91" xfId="59"/>
    <cellStyle name="xl92" xfId="63"/>
    <cellStyle name="xl93" xfId="71"/>
    <cellStyle name="xl94" xfId="72"/>
    <cellStyle name="Обычный" xfId="0" builtinId="0"/>
    <cellStyle name="Обычный 2" xfId="80"/>
    <cellStyle name="Обычный 3" xfId="81"/>
    <cellStyle name="Обычный 3 2" xfId="82"/>
    <cellStyle name="Финансовый 3" xfId="8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ursaeva\AppData\Local\Temp\16\Ispolnenie_KB_MO_na_01102019_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ш-Агачский р-он"/>
      <sheetName val="Улаганский р-он"/>
      <sheetName val="Усть-Канский р-он"/>
      <sheetName val="Онгудайский р-он"/>
      <sheetName val="Шебалинский р-он"/>
      <sheetName val="Усть-Коксинский р-он"/>
      <sheetName val="Турочакский р-он"/>
      <sheetName val="Майминский р-он"/>
      <sheetName val="Чойский р-он"/>
      <sheetName val="Чемальский р-он"/>
      <sheetName val="Горно-Алтайск"/>
      <sheetName val="Свод по РА"/>
      <sheetName val="ран.нал.и ненал.с нев-м"/>
      <sheetName val="налоговые на душу населения"/>
    </sheetNames>
    <sheetDataSet>
      <sheetData sheetId="0">
        <row r="18">
          <cell r="C18">
            <v>156328.70000000001</v>
          </cell>
          <cell r="D18">
            <v>12275.55</v>
          </cell>
        </row>
      </sheetData>
      <sheetData sheetId="1">
        <row r="18">
          <cell r="C18">
            <v>74421.67</v>
          </cell>
          <cell r="D18">
            <v>6369.1</v>
          </cell>
        </row>
      </sheetData>
      <sheetData sheetId="2">
        <row r="18">
          <cell r="C18">
            <v>89593.8</v>
          </cell>
          <cell r="D18">
            <v>10383.469999999999</v>
          </cell>
        </row>
      </sheetData>
      <sheetData sheetId="3">
        <row r="18">
          <cell r="C18">
            <v>111500.07</v>
          </cell>
          <cell r="D18">
            <v>11417.38</v>
          </cell>
        </row>
      </sheetData>
      <sheetData sheetId="4">
        <row r="18">
          <cell r="C18">
            <v>75807.5</v>
          </cell>
          <cell r="D18">
            <v>12919.79</v>
          </cell>
        </row>
      </sheetData>
      <sheetData sheetId="5">
        <row r="18">
          <cell r="C18">
            <v>116255.42</v>
          </cell>
          <cell r="D18">
            <v>13738.5</v>
          </cell>
        </row>
      </sheetData>
      <sheetData sheetId="6">
        <row r="18">
          <cell r="C18">
            <v>143286.54</v>
          </cell>
          <cell r="D18">
            <v>18540.650000000001</v>
          </cell>
        </row>
      </sheetData>
      <sheetData sheetId="7">
        <row r="18">
          <cell r="C18">
            <v>332773.36</v>
          </cell>
          <cell r="D18">
            <v>57826.99</v>
          </cell>
        </row>
      </sheetData>
      <sheetData sheetId="8">
        <row r="18">
          <cell r="C18">
            <v>72229.2</v>
          </cell>
          <cell r="D18">
            <v>7419.91</v>
          </cell>
        </row>
      </sheetData>
      <sheetData sheetId="9">
        <row r="18">
          <cell r="C18">
            <v>124249.82</v>
          </cell>
          <cell r="D18">
            <v>25427.41</v>
          </cell>
        </row>
      </sheetData>
      <sheetData sheetId="10">
        <row r="18">
          <cell r="C18">
            <v>950517.5</v>
          </cell>
        </row>
      </sheetData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5"/>
  <sheetViews>
    <sheetView zoomScaleNormal="100" workbookViewId="0">
      <selection activeCell="G38" sqref="G38"/>
    </sheetView>
  </sheetViews>
  <sheetFormatPr defaultRowHeight="15" x14ac:dyDescent="0.25"/>
  <cols>
    <col min="1" max="1" width="38.5703125" style="53" customWidth="1"/>
    <col min="2" max="2" width="26.5703125" style="1" hidden="1" customWidth="1"/>
    <col min="3" max="20" width="13.42578125" style="1" customWidth="1"/>
    <col min="21" max="22" width="10.85546875" style="1" customWidth="1"/>
    <col min="23" max="16384" width="9.140625" style="1"/>
  </cols>
  <sheetData>
    <row r="1" spans="1:22" ht="12.75" customHeight="1" x14ac:dyDescent="0.3">
      <c r="A1" s="57"/>
      <c r="B1" s="3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4"/>
      <c r="Q1" s="4"/>
      <c r="R1" s="4"/>
      <c r="S1" s="4"/>
      <c r="T1" s="5"/>
      <c r="U1" s="3"/>
      <c r="V1" s="6"/>
    </row>
    <row r="2" spans="1:22" ht="17.649999999999999" customHeight="1" x14ac:dyDescent="0.3">
      <c r="A2" s="185" t="s">
        <v>121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74"/>
      <c r="V2" s="6"/>
    </row>
    <row r="3" spans="1:22" ht="17.649999999999999" customHeight="1" x14ac:dyDescent="0.3">
      <c r="A3" s="185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74"/>
      <c r="V3" s="6"/>
    </row>
    <row r="4" spans="1:22" ht="16.5" customHeight="1" x14ac:dyDescent="0.3">
      <c r="A4" s="187" t="s">
        <v>1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75"/>
      <c r="V4" s="6"/>
    </row>
    <row r="5" spans="1:22" ht="26.25" hidden="1" customHeight="1" x14ac:dyDescent="0.3">
      <c r="A5" s="76"/>
      <c r="B5" s="76"/>
      <c r="C5" s="189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6"/>
    </row>
    <row r="6" spans="1:22" ht="24" hidden="1" customHeight="1" x14ac:dyDescent="0.25">
      <c r="A6" s="56"/>
      <c r="B6" s="56"/>
      <c r="C6" s="73"/>
      <c r="D6" s="73"/>
      <c r="E6" s="73"/>
      <c r="F6" s="191"/>
      <c r="G6" s="192"/>
      <c r="H6" s="192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6"/>
    </row>
    <row r="7" spans="1:22" ht="12.75" customHeight="1" x14ac:dyDescent="0.25">
      <c r="A7" s="57"/>
      <c r="B7" s="9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6"/>
    </row>
    <row r="8" spans="1:22" ht="15" customHeight="1" x14ac:dyDescent="0.25">
      <c r="A8" s="58" t="s">
        <v>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6"/>
    </row>
    <row r="9" spans="1:22" ht="12.75" customHeight="1" x14ac:dyDescent="0.25">
      <c r="A9" s="59"/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3"/>
      <c r="V9" s="6"/>
    </row>
    <row r="10" spans="1:22" s="71" customFormat="1" ht="21" customHeight="1" x14ac:dyDescent="0.3">
      <c r="A10" s="181" t="s">
        <v>3</v>
      </c>
      <c r="B10" s="183" t="s">
        <v>4</v>
      </c>
      <c r="C10" s="179" t="s">
        <v>5</v>
      </c>
      <c r="D10" s="180"/>
      <c r="E10" s="180"/>
      <c r="F10" s="179" t="s">
        <v>6</v>
      </c>
      <c r="G10" s="180"/>
      <c r="H10" s="180"/>
      <c r="I10" s="179" t="s">
        <v>7</v>
      </c>
      <c r="J10" s="180"/>
      <c r="K10" s="180"/>
      <c r="L10" s="179" t="s">
        <v>8</v>
      </c>
      <c r="M10" s="180"/>
      <c r="N10" s="180"/>
      <c r="O10" s="179" t="s">
        <v>9</v>
      </c>
      <c r="P10" s="180"/>
      <c r="Q10" s="180"/>
      <c r="R10" s="179" t="s">
        <v>10</v>
      </c>
      <c r="S10" s="180"/>
      <c r="T10" s="180"/>
      <c r="U10" s="69"/>
      <c r="V10" s="70"/>
    </row>
    <row r="11" spans="1:22" s="71" customFormat="1" ht="23.25" customHeight="1" x14ac:dyDescent="0.3">
      <c r="A11" s="182"/>
      <c r="B11" s="184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69"/>
      <c r="V11" s="70"/>
    </row>
    <row r="12" spans="1:22" s="71" customFormat="1" ht="32.25" customHeight="1" x14ac:dyDescent="0.3">
      <c r="A12" s="182"/>
      <c r="B12" s="184"/>
      <c r="C12" s="179" t="s">
        <v>11</v>
      </c>
      <c r="D12" s="179" t="s">
        <v>12</v>
      </c>
      <c r="E12" s="179" t="s">
        <v>13</v>
      </c>
      <c r="F12" s="179" t="s">
        <v>11</v>
      </c>
      <c r="G12" s="179" t="s">
        <v>12</v>
      </c>
      <c r="H12" s="179" t="s">
        <v>13</v>
      </c>
      <c r="I12" s="179" t="s">
        <v>11</v>
      </c>
      <c r="J12" s="179" t="s">
        <v>12</v>
      </c>
      <c r="K12" s="179" t="s">
        <v>14</v>
      </c>
      <c r="L12" s="179" t="s">
        <v>11</v>
      </c>
      <c r="M12" s="179" t="s">
        <v>12</v>
      </c>
      <c r="N12" s="179" t="s">
        <v>13</v>
      </c>
      <c r="O12" s="179" t="s">
        <v>11</v>
      </c>
      <c r="P12" s="179" t="s">
        <v>12</v>
      </c>
      <c r="Q12" s="179" t="s">
        <v>13</v>
      </c>
      <c r="R12" s="179" t="s">
        <v>11</v>
      </c>
      <c r="S12" s="179" t="s">
        <v>12</v>
      </c>
      <c r="T12" s="179" t="s">
        <v>13</v>
      </c>
      <c r="U12" s="69"/>
      <c r="V12" s="70"/>
    </row>
    <row r="13" spans="1:22" s="71" customFormat="1" ht="32.25" customHeight="1" x14ac:dyDescent="0.3">
      <c r="A13" s="182"/>
      <c r="B13" s="184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69"/>
      <c r="V13" s="70"/>
    </row>
    <row r="14" spans="1:22" ht="10.7" customHeight="1" x14ac:dyDescent="0.25">
      <c r="A14" s="60">
        <v>1</v>
      </c>
      <c r="B14" s="14" t="s">
        <v>15</v>
      </c>
      <c r="C14" s="13">
        <v>3</v>
      </c>
      <c r="D14" s="13">
        <v>4</v>
      </c>
      <c r="E14" s="13">
        <v>5</v>
      </c>
      <c r="F14" s="13">
        <v>6</v>
      </c>
      <c r="G14" s="13">
        <v>7</v>
      </c>
      <c r="H14" s="13">
        <v>8</v>
      </c>
      <c r="I14" s="13">
        <v>9</v>
      </c>
      <c r="J14" s="13">
        <v>10</v>
      </c>
      <c r="K14" s="13">
        <v>11</v>
      </c>
      <c r="L14" s="13">
        <v>12</v>
      </c>
      <c r="M14" s="13">
        <v>13</v>
      </c>
      <c r="N14" s="13">
        <v>14</v>
      </c>
      <c r="O14" s="13">
        <v>15</v>
      </c>
      <c r="P14" s="13">
        <v>16</v>
      </c>
      <c r="Q14" s="13">
        <v>17</v>
      </c>
      <c r="R14" s="13">
        <v>18</v>
      </c>
      <c r="S14" s="13">
        <v>19</v>
      </c>
      <c r="T14" s="13">
        <v>20</v>
      </c>
      <c r="U14" s="15"/>
      <c r="V14" s="6"/>
    </row>
    <row r="15" spans="1:22" s="48" customFormat="1" ht="32.25" customHeight="1" x14ac:dyDescent="0.2">
      <c r="A15" s="61" t="s">
        <v>16</v>
      </c>
      <c r="B15" s="38" t="s">
        <v>17</v>
      </c>
      <c r="C15" s="39">
        <v>161980.19</v>
      </c>
      <c r="D15" s="39">
        <v>12275.55</v>
      </c>
      <c r="E15" s="39">
        <v>174255.74</v>
      </c>
      <c r="F15" s="39">
        <v>115120.44</v>
      </c>
      <c r="G15" s="39">
        <v>7080.42</v>
      </c>
      <c r="H15" s="39">
        <v>122200.86</v>
      </c>
      <c r="I15" s="39">
        <v>132084.66</v>
      </c>
      <c r="J15" s="39">
        <v>6500.29</v>
      </c>
      <c r="K15" s="39">
        <v>138584.94</v>
      </c>
      <c r="L15" s="39">
        <v>114.74</v>
      </c>
      <c r="M15" s="39">
        <v>91.81</v>
      </c>
      <c r="N15" s="39">
        <v>113.41</v>
      </c>
      <c r="O15" s="39">
        <v>16964.22</v>
      </c>
      <c r="P15" s="39">
        <v>-580.13</v>
      </c>
      <c r="Q15" s="39">
        <v>16384.080000000002</v>
      </c>
      <c r="R15" s="39">
        <v>81.540000000000006</v>
      </c>
      <c r="S15" s="39">
        <v>52.95</v>
      </c>
      <c r="T15" s="39">
        <v>79.53</v>
      </c>
      <c r="U15" s="46"/>
      <c r="V15" s="47"/>
    </row>
    <row r="16" spans="1:22" s="48" customFormat="1" ht="32.25" customHeight="1" x14ac:dyDescent="0.2">
      <c r="A16" s="62" t="s">
        <v>18</v>
      </c>
      <c r="B16" s="44"/>
      <c r="C16" s="39">
        <v>161980.19</v>
      </c>
      <c r="D16" s="39">
        <v>12275.55</v>
      </c>
      <c r="E16" s="39">
        <v>174255.74</v>
      </c>
      <c r="F16" s="39">
        <v>114760.26</v>
      </c>
      <c r="G16" s="39">
        <v>7079.49</v>
      </c>
      <c r="H16" s="39">
        <v>121839.75</v>
      </c>
      <c r="I16" s="39">
        <v>131886.65</v>
      </c>
      <c r="J16" s="39">
        <v>6507.81</v>
      </c>
      <c r="K16" s="39">
        <v>138394.44</v>
      </c>
      <c r="L16" s="39">
        <v>114.92</v>
      </c>
      <c r="M16" s="39">
        <v>91.92</v>
      </c>
      <c r="N16" s="39">
        <v>113.59</v>
      </c>
      <c r="O16" s="39">
        <v>17126.39</v>
      </c>
      <c r="P16" s="39">
        <v>-571.67999999999995</v>
      </c>
      <c r="Q16" s="39">
        <v>16554.689999999999</v>
      </c>
      <c r="R16" s="39">
        <v>81.42</v>
      </c>
      <c r="S16" s="39">
        <v>53.01</v>
      </c>
      <c r="T16" s="39">
        <v>79.42</v>
      </c>
      <c r="U16" s="46"/>
      <c r="V16" s="47"/>
    </row>
    <row r="17" spans="1:22" s="42" customFormat="1" ht="32.25" customHeight="1" x14ac:dyDescent="0.25">
      <c r="A17" s="63" t="s">
        <v>19</v>
      </c>
      <c r="B17" s="45"/>
      <c r="C17" s="39">
        <v>135019.18</v>
      </c>
      <c r="D17" s="39">
        <v>11103.24</v>
      </c>
      <c r="E17" s="39">
        <v>146122.42000000001</v>
      </c>
      <c r="F17" s="39">
        <v>93095.57</v>
      </c>
      <c r="G17" s="39">
        <v>6552.83</v>
      </c>
      <c r="H17" s="39">
        <v>99648.39</v>
      </c>
      <c r="I17" s="39">
        <v>111046.18</v>
      </c>
      <c r="J17" s="39">
        <v>5551.53</v>
      </c>
      <c r="K17" s="39">
        <v>116597.72</v>
      </c>
      <c r="L17" s="39">
        <v>119.28</v>
      </c>
      <c r="M17" s="39">
        <v>84.72</v>
      </c>
      <c r="N17" s="39">
        <v>117.01</v>
      </c>
      <c r="O17" s="39">
        <v>17950.61</v>
      </c>
      <c r="P17" s="39">
        <v>-1001.3</v>
      </c>
      <c r="Q17" s="39">
        <v>16949.330000000002</v>
      </c>
      <c r="R17" s="39">
        <v>82.24</v>
      </c>
      <c r="S17" s="39">
        <v>50</v>
      </c>
      <c r="T17" s="39">
        <v>79.790000000000006</v>
      </c>
      <c r="U17" s="40"/>
      <c r="V17" s="41"/>
    </row>
    <row r="18" spans="1:22" ht="32.25" customHeight="1" x14ac:dyDescent="0.25">
      <c r="A18" s="55" t="s">
        <v>20</v>
      </c>
      <c r="B18" s="17" t="s">
        <v>21</v>
      </c>
      <c r="C18" s="77">
        <v>84000</v>
      </c>
      <c r="D18" s="77">
        <v>2740.05</v>
      </c>
      <c r="E18" s="77">
        <v>86740.05</v>
      </c>
      <c r="F18" s="77">
        <v>59136.81</v>
      </c>
      <c r="G18" s="77">
        <v>2231.58</v>
      </c>
      <c r="H18" s="77">
        <v>61368.39</v>
      </c>
      <c r="I18" s="77">
        <v>64193.87</v>
      </c>
      <c r="J18" s="77">
        <v>2422.41</v>
      </c>
      <c r="K18" s="77">
        <v>66616.28</v>
      </c>
      <c r="L18" s="77">
        <v>108.55</v>
      </c>
      <c r="M18" s="77">
        <v>108.55</v>
      </c>
      <c r="N18" s="77">
        <v>108.55</v>
      </c>
      <c r="O18" s="77">
        <v>5057.0600000000004</v>
      </c>
      <c r="P18" s="77">
        <v>190.83</v>
      </c>
      <c r="Q18" s="77">
        <v>5247.89</v>
      </c>
      <c r="R18" s="77">
        <v>76.42</v>
      </c>
      <c r="S18" s="77">
        <v>88.41</v>
      </c>
      <c r="T18" s="77">
        <v>76.8</v>
      </c>
      <c r="U18" s="15"/>
      <c r="V18" s="6"/>
    </row>
    <row r="19" spans="1:22" ht="32.25" customHeight="1" x14ac:dyDescent="0.25">
      <c r="A19" s="55" t="s">
        <v>22</v>
      </c>
      <c r="B19" s="17" t="s">
        <v>23</v>
      </c>
      <c r="C19" s="77">
        <v>10055.1</v>
      </c>
      <c r="D19" s="77" t="s">
        <v>24</v>
      </c>
      <c r="E19" s="77">
        <v>10055.1</v>
      </c>
      <c r="F19" s="77">
        <v>7723.63</v>
      </c>
      <c r="G19" s="77" t="s">
        <v>24</v>
      </c>
      <c r="H19" s="77">
        <v>7723.63</v>
      </c>
      <c r="I19" s="77">
        <v>8958.64</v>
      </c>
      <c r="J19" s="77" t="s">
        <v>24</v>
      </c>
      <c r="K19" s="77">
        <v>8958.64</v>
      </c>
      <c r="L19" s="77">
        <v>115.99</v>
      </c>
      <c r="M19" s="77" t="s">
        <v>24</v>
      </c>
      <c r="N19" s="77">
        <v>115.99</v>
      </c>
      <c r="O19" s="77">
        <v>1235.01</v>
      </c>
      <c r="P19" s="77" t="s">
        <v>24</v>
      </c>
      <c r="Q19" s="77">
        <v>1235.01</v>
      </c>
      <c r="R19" s="77">
        <v>89.1</v>
      </c>
      <c r="S19" s="77" t="s">
        <v>24</v>
      </c>
      <c r="T19" s="77">
        <v>89.1</v>
      </c>
      <c r="U19" s="15"/>
      <c r="V19" s="6"/>
    </row>
    <row r="20" spans="1:22" ht="32.25" customHeight="1" x14ac:dyDescent="0.25">
      <c r="A20" s="49" t="s">
        <v>25</v>
      </c>
      <c r="B20" s="19" t="s">
        <v>26</v>
      </c>
      <c r="C20" s="78">
        <v>16858.93</v>
      </c>
      <c r="D20" s="78">
        <v>18.87</v>
      </c>
      <c r="E20" s="78">
        <v>16877.8</v>
      </c>
      <c r="F20" s="78">
        <v>12528.02</v>
      </c>
      <c r="G20" s="78">
        <v>26.69</v>
      </c>
      <c r="H20" s="78">
        <v>12554.71</v>
      </c>
      <c r="I20" s="78">
        <v>15842.41</v>
      </c>
      <c r="J20" s="78">
        <v>16.07</v>
      </c>
      <c r="K20" s="78">
        <v>15858.49</v>
      </c>
      <c r="L20" s="78">
        <v>126.46</v>
      </c>
      <c r="M20" s="78">
        <v>60.21</v>
      </c>
      <c r="N20" s="78">
        <v>126.32</v>
      </c>
      <c r="O20" s="78">
        <v>3314.39</v>
      </c>
      <c r="P20" s="78">
        <v>-10.62</v>
      </c>
      <c r="Q20" s="78">
        <v>3303.78</v>
      </c>
      <c r="R20" s="78">
        <v>93.97</v>
      </c>
      <c r="S20" s="78">
        <v>85.16</v>
      </c>
      <c r="T20" s="78">
        <v>93.96</v>
      </c>
      <c r="U20" s="15"/>
      <c r="V20" s="6"/>
    </row>
    <row r="21" spans="1:22" ht="32.25" customHeight="1" x14ac:dyDescent="0.25">
      <c r="A21" s="54" t="s">
        <v>27</v>
      </c>
      <c r="B21" s="17" t="s">
        <v>28</v>
      </c>
      <c r="C21" s="77">
        <v>11000</v>
      </c>
      <c r="D21" s="77" t="s">
        <v>24</v>
      </c>
      <c r="E21" s="77">
        <v>11000</v>
      </c>
      <c r="F21" s="77">
        <v>7138.68</v>
      </c>
      <c r="G21" s="77" t="s">
        <v>24</v>
      </c>
      <c r="H21" s="77">
        <v>7138.68</v>
      </c>
      <c r="I21" s="77">
        <v>10136.709999999999</v>
      </c>
      <c r="J21" s="77" t="s">
        <v>24</v>
      </c>
      <c r="K21" s="77">
        <v>10136.709999999999</v>
      </c>
      <c r="L21" s="77">
        <v>142</v>
      </c>
      <c r="M21" s="77" t="s">
        <v>24</v>
      </c>
      <c r="N21" s="77">
        <v>142</v>
      </c>
      <c r="O21" s="77">
        <v>2998.03</v>
      </c>
      <c r="P21" s="77" t="s">
        <v>24</v>
      </c>
      <c r="Q21" s="77">
        <v>2998.03</v>
      </c>
      <c r="R21" s="77">
        <v>92.15</v>
      </c>
      <c r="S21" s="77" t="s">
        <v>24</v>
      </c>
      <c r="T21" s="77">
        <v>92.15</v>
      </c>
      <c r="U21" s="15"/>
      <c r="V21" s="6"/>
    </row>
    <row r="22" spans="1:22" ht="32.25" customHeight="1" x14ac:dyDescent="0.25">
      <c r="A22" s="54" t="s">
        <v>29</v>
      </c>
      <c r="B22" s="17" t="s">
        <v>30</v>
      </c>
      <c r="C22" s="77">
        <v>5817.7</v>
      </c>
      <c r="D22" s="77" t="s">
        <v>24</v>
      </c>
      <c r="E22" s="77">
        <v>5817.7</v>
      </c>
      <c r="F22" s="77">
        <v>5327.07</v>
      </c>
      <c r="G22" s="77" t="s">
        <v>24</v>
      </c>
      <c r="H22" s="77">
        <v>5327.07</v>
      </c>
      <c r="I22" s="77">
        <v>5666.57</v>
      </c>
      <c r="J22" s="77" t="s">
        <v>24</v>
      </c>
      <c r="K22" s="77">
        <v>5666.57</v>
      </c>
      <c r="L22" s="77">
        <v>106.37</v>
      </c>
      <c r="M22" s="77" t="s">
        <v>24</v>
      </c>
      <c r="N22" s="77">
        <v>106.37</v>
      </c>
      <c r="O22" s="77">
        <v>339.5</v>
      </c>
      <c r="P22" s="77" t="s">
        <v>24</v>
      </c>
      <c r="Q22" s="77">
        <v>339.5</v>
      </c>
      <c r="R22" s="77">
        <v>97.4</v>
      </c>
      <c r="S22" s="77" t="s">
        <v>24</v>
      </c>
      <c r="T22" s="77">
        <v>97.4</v>
      </c>
      <c r="U22" s="15"/>
      <c r="V22" s="6"/>
    </row>
    <row r="23" spans="1:22" ht="32.25" customHeight="1" x14ac:dyDescent="0.25">
      <c r="A23" s="54" t="s">
        <v>31</v>
      </c>
      <c r="B23" s="17" t="s">
        <v>32</v>
      </c>
      <c r="C23" s="77">
        <v>40</v>
      </c>
      <c r="D23" s="77">
        <v>18.87</v>
      </c>
      <c r="E23" s="77">
        <v>58.87</v>
      </c>
      <c r="F23" s="77">
        <v>62.27</v>
      </c>
      <c r="G23" s="77">
        <v>26.69</v>
      </c>
      <c r="H23" s="77">
        <v>88.96</v>
      </c>
      <c r="I23" s="77">
        <v>37.9</v>
      </c>
      <c r="J23" s="77">
        <v>16.07</v>
      </c>
      <c r="K23" s="77">
        <v>53.97</v>
      </c>
      <c r="L23" s="77">
        <v>60.86</v>
      </c>
      <c r="M23" s="77">
        <v>60.21</v>
      </c>
      <c r="N23" s="77">
        <v>60.67</v>
      </c>
      <c r="O23" s="77">
        <v>-24.37</v>
      </c>
      <c r="P23" s="77">
        <v>-10.62</v>
      </c>
      <c r="Q23" s="77">
        <v>-34.99</v>
      </c>
      <c r="R23" s="77">
        <v>94.75</v>
      </c>
      <c r="S23" s="77">
        <v>85.16</v>
      </c>
      <c r="T23" s="77">
        <v>91.68</v>
      </c>
      <c r="U23" s="15"/>
      <c r="V23" s="6"/>
    </row>
    <row r="24" spans="1:22" ht="32.25" customHeight="1" x14ac:dyDescent="0.25">
      <c r="A24" s="54" t="s">
        <v>33</v>
      </c>
      <c r="B24" s="17" t="s">
        <v>34</v>
      </c>
      <c r="C24" s="77">
        <v>1.23</v>
      </c>
      <c r="D24" s="77" t="s">
        <v>24</v>
      </c>
      <c r="E24" s="77">
        <v>1.23</v>
      </c>
      <c r="F24" s="77" t="s">
        <v>24</v>
      </c>
      <c r="G24" s="77" t="s">
        <v>24</v>
      </c>
      <c r="H24" s="77" t="s">
        <v>24</v>
      </c>
      <c r="I24" s="77">
        <v>1.23</v>
      </c>
      <c r="J24" s="77" t="s">
        <v>24</v>
      </c>
      <c r="K24" s="77">
        <v>1.23</v>
      </c>
      <c r="L24" s="77" t="s">
        <v>24</v>
      </c>
      <c r="M24" s="77" t="s">
        <v>24</v>
      </c>
      <c r="N24" s="77" t="s">
        <v>24</v>
      </c>
      <c r="O24" s="77">
        <v>1.23</v>
      </c>
      <c r="P24" s="77" t="s">
        <v>24</v>
      </c>
      <c r="Q24" s="77">
        <v>1.23</v>
      </c>
      <c r="R24" s="77">
        <v>100</v>
      </c>
      <c r="S24" s="77" t="s">
        <v>24</v>
      </c>
      <c r="T24" s="77">
        <v>100</v>
      </c>
      <c r="U24" s="15"/>
      <c r="V24" s="6"/>
    </row>
    <row r="25" spans="1:22" ht="32.25" customHeight="1" x14ac:dyDescent="0.25">
      <c r="A25" s="49" t="s">
        <v>35</v>
      </c>
      <c r="B25" s="19" t="s">
        <v>36</v>
      </c>
      <c r="C25" s="78">
        <v>19000</v>
      </c>
      <c r="D25" s="78">
        <v>8306.32</v>
      </c>
      <c r="E25" s="78">
        <v>27306.32</v>
      </c>
      <c r="F25" s="78">
        <v>11647.63</v>
      </c>
      <c r="G25" s="78">
        <v>4261.8599999999997</v>
      </c>
      <c r="H25" s="78">
        <v>15909.48</v>
      </c>
      <c r="I25" s="78">
        <v>17383.849999999999</v>
      </c>
      <c r="J25" s="78">
        <v>3090.6</v>
      </c>
      <c r="K25" s="78">
        <v>20474.45</v>
      </c>
      <c r="L25" s="78">
        <v>149.25</v>
      </c>
      <c r="M25" s="78">
        <v>72.52</v>
      </c>
      <c r="N25" s="78">
        <v>128.69</v>
      </c>
      <c r="O25" s="78">
        <v>5736.22</v>
      </c>
      <c r="P25" s="78">
        <v>-1171.26</v>
      </c>
      <c r="Q25" s="78">
        <v>4564.97</v>
      </c>
      <c r="R25" s="78">
        <v>91.49</v>
      </c>
      <c r="S25" s="78">
        <v>37.21</v>
      </c>
      <c r="T25" s="78">
        <v>74.98</v>
      </c>
      <c r="U25" s="15"/>
      <c r="V25" s="6"/>
    </row>
    <row r="26" spans="1:22" ht="32.25" customHeight="1" x14ac:dyDescent="0.25">
      <c r="A26" s="54" t="s">
        <v>37</v>
      </c>
      <c r="B26" s="17" t="s">
        <v>38</v>
      </c>
      <c r="C26" s="77" t="s">
        <v>24</v>
      </c>
      <c r="D26" s="77">
        <v>4463</v>
      </c>
      <c r="E26" s="77">
        <v>4463</v>
      </c>
      <c r="F26" s="77" t="s">
        <v>24</v>
      </c>
      <c r="G26" s="77">
        <v>1208.99</v>
      </c>
      <c r="H26" s="77">
        <v>1208.99</v>
      </c>
      <c r="I26" s="77" t="s">
        <v>24</v>
      </c>
      <c r="J26" s="77">
        <v>519.89</v>
      </c>
      <c r="K26" s="77">
        <v>519.89</v>
      </c>
      <c r="L26" s="77" t="s">
        <v>24</v>
      </c>
      <c r="M26" s="77">
        <v>43</v>
      </c>
      <c r="N26" s="77">
        <v>43</v>
      </c>
      <c r="O26" s="77" t="s">
        <v>24</v>
      </c>
      <c r="P26" s="77">
        <v>-689.1</v>
      </c>
      <c r="Q26" s="77">
        <v>-689.1</v>
      </c>
      <c r="R26" s="77" t="s">
        <v>24</v>
      </c>
      <c r="S26" s="77">
        <v>11.65</v>
      </c>
      <c r="T26" s="77">
        <v>11.65</v>
      </c>
      <c r="U26" s="15"/>
      <c r="V26" s="6"/>
    </row>
    <row r="27" spans="1:22" ht="32.25" customHeight="1" x14ac:dyDescent="0.25">
      <c r="A27" s="54" t="s">
        <v>39</v>
      </c>
      <c r="B27" s="17" t="s">
        <v>40</v>
      </c>
      <c r="C27" s="77">
        <v>19000</v>
      </c>
      <c r="D27" s="77" t="s">
        <v>24</v>
      </c>
      <c r="E27" s="77">
        <v>19000</v>
      </c>
      <c r="F27" s="77">
        <v>11647.63</v>
      </c>
      <c r="G27" s="77" t="s">
        <v>24</v>
      </c>
      <c r="H27" s="77">
        <v>11647.63</v>
      </c>
      <c r="I27" s="77">
        <v>17383.849999999999</v>
      </c>
      <c r="J27" s="77" t="s">
        <v>24</v>
      </c>
      <c r="K27" s="77">
        <v>17383.849999999999</v>
      </c>
      <c r="L27" s="77">
        <v>149.25</v>
      </c>
      <c r="M27" s="77" t="s">
        <v>24</v>
      </c>
      <c r="N27" s="77">
        <v>149.25</v>
      </c>
      <c r="O27" s="77">
        <v>5736.22</v>
      </c>
      <c r="P27" s="77" t="s">
        <v>24</v>
      </c>
      <c r="Q27" s="77">
        <v>5736.22</v>
      </c>
      <c r="R27" s="77">
        <v>91.49</v>
      </c>
      <c r="S27" s="77" t="s">
        <v>24</v>
      </c>
      <c r="T27" s="77">
        <v>91.49</v>
      </c>
      <c r="U27" s="15"/>
      <c r="V27" s="6"/>
    </row>
    <row r="28" spans="1:22" ht="32.25" customHeight="1" x14ac:dyDescent="0.25">
      <c r="A28" s="54" t="s">
        <v>41</v>
      </c>
      <c r="B28" s="17" t="s">
        <v>42</v>
      </c>
      <c r="C28" s="77" t="s">
        <v>24</v>
      </c>
      <c r="D28" s="77">
        <v>3843.32</v>
      </c>
      <c r="E28" s="77">
        <v>3843.32</v>
      </c>
      <c r="F28" s="77" t="s">
        <v>24</v>
      </c>
      <c r="G28" s="77">
        <v>3052.86</v>
      </c>
      <c r="H28" s="77">
        <v>3052.86</v>
      </c>
      <c r="I28" s="77" t="s">
        <v>24</v>
      </c>
      <c r="J28" s="77">
        <v>2570.71</v>
      </c>
      <c r="K28" s="77">
        <v>2570.71</v>
      </c>
      <c r="L28" s="77" t="s">
        <v>24</v>
      </c>
      <c r="M28" s="77">
        <v>84.21</v>
      </c>
      <c r="N28" s="77">
        <v>84.21</v>
      </c>
      <c r="O28" s="77" t="s">
        <v>24</v>
      </c>
      <c r="P28" s="77">
        <v>-482.15</v>
      </c>
      <c r="Q28" s="77">
        <v>-482.15</v>
      </c>
      <c r="R28" s="77" t="s">
        <v>24</v>
      </c>
      <c r="S28" s="77">
        <v>66.89</v>
      </c>
      <c r="T28" s="77">
        <v>66.89</v>
      </c>
      <c r="U28" s="15"/>
      <c r="V28" s="6"/>
    </row>
    <row r="29" spans="1:22" ht="32.25" customHeight="1" x14ac:dyDescent="0.25">
      <c r="A29" s="54" t="s">
        <v>43</v>
      </c>
      <c r="B29" s="17" t="s">
        <v>44</v>
      </c>
      <c r="C29" s="77" t="s">
        <v>24</v>
      </c>
      <c r="D29" s="77">
        <v>2308.31</v>
      </c>
      <c r="E29" s="77">
        <v>2308.31</v>
      </c>
      <c r="F29" s="77" t="s">
        <v>24</v>
      </c>
      <c r="G29" s="77">
        <v>2439.87</v>
      </c>
      <c r="H29" s="77">
        <v>2439.87</v>
      </c>
      <c r="I29" s="77" t="s">
        <v>24</v>
      </c>
      <c r="J29" s="77">
        <v>1865.1</v>
      </c>
      <c r="K29" s="77">
        <v>1865.1</v>
      </c>
      <c r="L29" s="77" t="s">
        <v>24</v>
      </c>
      <c r="M29" s="77">
        <v>76.44</v>
      </c>
      <c r="N29" s="77">
        <v>76.44</v>
      </c>
      <c r="O29" s="77" t="s">
        <v>24</v>
      </c>
      <c r="P29" s="77">
        <v>-574.77</v>
      </c>
      <c r="Q29" s="77">
        <v>-574.77</v>
      </c>
      <c r="R29" s="77" t="s">
        <v>24</v>
      </c>
      <c r="S29" s="77">
        <v>80.8</v>
      </c>
      <c r="T29" s="77">
        <v>80.8</v>
      </c>
      <c r="U29" s="15"/>
      <c r="V29" s="6"/>
    </row>
    <row r="30" spans="1:22" ht="32.25" customHeight="1" x14ac:dyDescent="0.25">
      <c r="A30" s="54" t="s">
        <v>45</v>
      </c>
      <c r="B30" s="17" t="s">
        <v>46</v>
      </c>
      <c r="C30" s="77" t="s">
        <v>24</v>
      </c>
      <c r="D30" s="77">
        <v>1535.01</v>
      </c>
      <c r="E30" s="77">
        <v>1535.01</v>
      </c>
      <c r="F30" s="77" t="s">
        <v>24</v>
      </c>
      <c r="G30" s="77">
        <v>613</v>
      </c>
      <c r="H30" s="77">
        <v>613</v>
      </c>
      <c r="I30" s="77" t="s">
        <v>24</v>
      </c>
      <c r="J30" s="77">
        <v>705.61</v>
      </c>
      <c r="K30" s="77">
        <v>705.61</v>
      </c>
      <c r="L30" s="77" t="s">
        <v>24</v>
      </c>
      <c r="M30" s="77">
        <v>115.11</v>
      </c>
      <c r="N30" s="77">
        <v>115.11</v>
      </c>
      <c r="O30" s="77" t="s">
        <v>24</v>
      </c>
      <c r="P30" s="77">
        <v>92.61</v>
      </c>
      <c r="Q30" s="77">
        <v>92.61</v>
      </c>
      <c r="R30" s="77" t="s">
        <v>24</v>
      </c>
      <c r="S30" s="77">
        <v>45.97</v>
      </c>
      <c r="T30" s="77">
        <v>45.97</v>
      </c>
      <c r="U30" s="15"/>
      <c r="V30" s="6"/>
    </row>
    <row r="31" spans="1:22" s="53" customFormat="1" ht="32.25" customHeight="1" x14ac:dyDescent="0.25">
      <c r="A31" s="49" t="s">
        <v>47</v>
      </c>
      <c r="B31" s="50" t="s">
        <v>48</v>
      </c>
      <c r="C31" s="79">
        <v>2276.83</v>
      </c>
      <c r="D31" s="79" t="s">
        <v>24</v>
      </c>
      <c r="E31" s="79">
        <v>2276.83</v>
      </c>
      <c r="F31" s="79">
        <v>24.97</v>
      </c>
      <c r="G31" s="79" t="s">
        <v>24</v>
      </c>
      <c r="H31" s="79">
        <v>24.97</v>
      </c>
      <c r="I31" s="79">
        <v>2276.83</v>
      </c>
      <c r="J31" s="79" t="s">
        <v>24</v>
      </c>
      <c r="K31" s="79">
        <v>2276.83</v>
      </c>
      <c r="L31" s="79">
        <v>9118.26</v>
      </c>
      <c r="M31" s="79" t="s">
        <v>24</v>
      </c>
      <c r="N31" s="79">
        <v>9118.26</v>
      </c>
      <c r="O31" s="79">
        <v>2251.86</v>
      </c>
      <c r="P31" s="79" t="s">
        <v>24</v>
      </c>
      <c r="Q31" s="79">
        <v>2251.86</v>
      </c>
      <c r="R31" s="79">
        <v>100</v>
      </c>
      <c r="S31" s="79" t="s">
        <v>24</v>
      </c>
      <c r="T31" s="79">
        <v>100</v>
      </c>
      <c r="U31" s="51"/>
      <c r="V31" s="52"/>
    </row>
    <row r="32" spans="1:22" ht="32.25" customHeight="1" x14ac:dyDescent="0.25">
      <c r="A32" s="54" t="s">
        <v>49</v>
      </c>
      <c r="B32" s="17" t="s">
        <v>50</v>
      </c>
      <c r="C32" s="77">
        <v>2276.83</v>
      </c>
      <c r="D32" s="77" t="s">
        <v>24</v>
      </c>
      <c r="E32" s="77">
        <v>2276.83</v>
      </c>
      <c r="F32" s="77">
        <v>24.07</v>
      </c>
      <c r="G32" s="77" t="s">
        <v>24</v>
      </c>
      <c r="H32" s="77">
        <v>24.07</v>
      </c>
      <c r="I32" s="77">
        <v>2276.83</v>
      </c>
      <c r="J32" s="77" t="s">
        <v>24</v>
      </c>
      <c r="K32" s="77">
        <v>2276.83</v>
      </c>
      <c r="L32" s="77">
        <v>9459.2000000000007</v>
      </c>
      <c r="M32" s="77" t="s">
        <v>24</v>
      </c>
      <c r="N32" s="77">
        <v>9459.2000000000007</v>
      </c>
      <c r="O32" s="77">
        <v>2252.7600000000002</v>
      </c>
      <c r="P32" s="77" t="s">
        <v>24</v>
      </c>
      <c r="Q32" s="77">
        <v>2252.7600000000002</v>
      </c>
      <c r="R32" s="77">
        <v>100</v>
      </c>
      <c r="S32" s="77" t="s">
        <v>24</v>
      </c>
      <c r="T32" s="77">
        <v>100</v>
      </c>
      <c r="U32" s="15"/>
      <c r="V32" s="6"/>
    </row>
    <row r="33" spans="1:22" ht="32.25" customHeight="1" x14ac:dyDescent="0.25">
      <c r="A33" s="54" t="s">
        <v>51</v>
      </c>
      <c r="B33" s="17" t="s">
        <v>52</v>
      </c>
      <c r="C33" s="77">
        <v>2276.83</v>
      </c>
      <c r="D33" s="77" t="s">
        <v>24</v>
      </c>
      <c r="E33" s="77">
        <v>2276.83</v>
      </c>
      <c r="F33" s="77">
        <v>24.07</v>
      </c>
      <c r="G33" s="77" t="s">
        <v>24</v>
      </c>
      <c r="H33" s="77">
        <v>24.07</v>
      </c>
      <c r="I33" s="77">
        <v>2276.83</v>
      </c>
      <c r="J33" s="77" t="s">
        <v>24</v>
      </c>
      <c r="K33" s="77">
        <v>2276.83</v>
      </c>
      <c r="L33" s="77">
        <v>9459.2000000000007</v>
      </c>
      <c r="M33" s="77" t="s">
        <v>24</v>
      </c>
      <c r="N33" s="77">
        <v>9459.2000000000007</v>
      </c>
      <c r="O33" s="77">
        <v>2252.7600000000002</v>
      </c>
      <c r="P33" s="77" t="s">
        <v>24</v>
      </c>
      <c r="Q33" s="77">
        <v>2252.7600000000002</v>
      </c>
      <c r="R33" s="77">
        <v>100</v>
      </c>
      <c r="S33" s="77" t="s">
        <v>24</v>
      </c>
      <c r="T33" s="77">
        <v>100</v>
      </c>
      <c r="U33" s="15"/>
      <c r="V33" s="6"/>
    </row>
    <row r="34" spans="1:22" ht="32.25" customHeight="1" x14ac:dyDescent="0.25">
      <c r="A34" s="54" t="s">
        <v>53</v>
      </c>
      <c r="B34" s="17" t="s">
        <v>54</v>
      </c>
      <c r="C34" s="77" t="s">
        <v>24</v>
      </c>
      <c r="D34" s="77" t="s">
        <v>24</v>
      </c>
      <c r="E34" s="77" t="s">
        <v>24</v>
      </c>
      <c r="F34" s="77" t="s">
        <v>24</v>
      </c>
      <c r="G34" s="77" t="s">
        <v>24</v>
      </c>
      <c r="H34" s="77" t="s">
        <v>24</v>
      </c>
      <c r="I34" s="77" t="s">
        <v>24</v>
      </c>
      <c r="J34" s="77" t="s">
        <v>24</v>
      </c>
      <c r="K34" s="77" t="s">
        <v>24</v>
      </c>
      <c r="L34" s="77" t="s">
        <v>24</v>
      </c>
      <c r="M34" s="77" t="s">
        <v>24</v>
      </c>
      <c r="N34" s="77" t="s">
        <v>24</v>
      </c>
      <c r="O34" s="77" t="s">
        <v>24</v>
      </c>
      <c r="P34" s="77" t="s">
        <v>24</v>
      </c>
      <c r="Q34" s="77" t="s">
        <v>24</v>
      </c>
      <c r="R34" s="77" t="s">
        <v>24</v>
      </c>
      <c r="S34" s="77" t="s">
        <v>24</v>
      </c>
      <c r="T34" s="77" t="s">
        <v>24</v>
      </c>
      <c r="U34" s="15"/>
      <c r="V34" s="6"/>
    </row>
    <row r="35" spans="1:22" ht="32.25" customHeight="1" x14ac:dyDescent="0.25">
      <c r="A35" s="54" t="s">
        <v>55</v>
      </c>
      <c r="B35" s="17" t="s">
        <v>56</v>
      </c>
      <c r="C35" s="77" t="s">
        <v>24</v>
      </c>
      <c r="D35" s="77" t="s">
        <v>24</v>
      </c>
      <c r="E35" s="77" t="s">
        <v>24</v>
      </c>
      <c r="F35" s="77">
        <v>0.9</v>
      </c>
      <c r="G35" s="77" t="s">
        <v>24</v>
      </c>
      <c r="H35" s="77">
        <v>0.9</v>
      </c>
      <c r="I35" s="77" t="s">
        <v>24</v>
      </c>
      <c r="J35" s="77" t="s">
        <v>24</v>
      </c>
      <c r="K35" s="77" t="s">
        <v>24</v>
      </c>
      <c r="L35" s="77" t="s">
        <v>24</v>
      </c>
      <c r="M35" s="77" t="s">
        <v>24</v>
      </c>
      <c r="N35" s="77" t="s">
        <v>24</v>
      </c>
      <c r="O35" s="77">
        <v>-0.9</v>
      </c>
      <c r="P35" s="77" t="s">
        <v>24</v>
      </c>
      <c r="Q35" s="77">
        <v>-0.9</v>
      </c>
      <c r="R35" s="77" t="s">
        <v>24</v>
      </c>
      <c r="S35" s="77" t="s">
        <v>24</v>
      </c>
      <c r="T35" s="77" t="s">
        <v>24</v>
      </c>
      <c r="U35" s="15"/>
      <c r="V35" s="6"/>
    </row>
    <row r="36" spans="1:22" ht="32.25" customHeight="1" x14ac:dyDescent="0.25">
      <c r="A36" s="49" t="s">
        <v>57</v>
      </c>
      <c r="B36" s="19" t="s">
        <v>58</v>
      </c>
      <c r="C36" s="78">
        <v>2828.32</v>
      </c>
      <c r="D36" s="78">
        <v>38</v>
      </c>
      <c r="E36" s="78">
        <v>2866.32</v>
      </c>
      <c r="F36" s="78">
        <v>2034.51</v>
      </c>
      <c r="G36" s="78">
        <v>32.700000000000003</v>
      </c>
      <c r="H36" s="78">
        <v>2067.21</v>
      </c>
      <c r="I36" s="78">
        <v>2390.58</v>
      </c>
      <c r="J36" s="78">
        <v>22.45</v>
      </c>
      <c r="K36" s="78">
        <v>2413.0300000000002</v>
      </c>
      <c r="L36" s="78">
        <v>117.5</v>
      </c>
      <c r="M36" s="78">
        <v>68.650000000000006</v>
      </c>
      <c r="N36" s="78">
        <v>116.73</v>
      </c>
      <c r="O36" s="78">
        <v>356.07</v>
      </c>
      <c r="P36" s="78">
        <v>-10.25</v>
      </c>
      <c r="Q36" s="78">
        <v>345.82</v>
      </c>
      <c r="R36" s="78">
        <v>84.52</v>
      </c>
      <c r="S36" s="78">
        <v>59.08</v>
      </c>
      <c r="T36" s="78">
        <v>84.19</v>
      </c>
      <c r="U36" s="15"/>
      <c r="V36" s="6"/>
    </row>
    <row r="37" spans="1:22" ht="32.25" customHeight="1" x14ac:dyDescent="0.25">
      <c r="A37" s="54" t="s">
        <v>59</v>
      </c>
      <c r="B37" s="17" t="s">
        <v>60</v>
      </c>
      <c r="C37" s="77">
        <v>2828.32</v>
      </c>
      <c r="D37" s="77" t="s">
        <v>24</v>
      </c>
      <c r="E37" s="77">
        <v>2828.32</v>
      </c>
      <c r="F37" s="77">
        <v>1969.51</v>
      </c>
      <c r="G37" s="77" t="s">
        <v>24</v>
      </c>
      <c r="H37" s="77">
        <v>1969.51</v>
      </c>
      <c r="I37" s="77">
        <v>2390.58</v>
      </c>
      <c r="J37" s="77" t="s">
        <v>24</v>
      </c>
      <c r="K37" s="77">
        <v>2390.58</v>
      </c>
      <c r="L37" s="77">
        <v>121.38</v>
      </c>
      <c r="M37" s="77" t="s">
        <v>24</v>
      </c>
      <c r="N37" s="77">
        <v>121.38</v>
      </c>
      <c r="O37" s="77">
        <v>421.07</v>
      </c>
      <c r="P37" s="77" t="s">
        <v>24</v>
      </c>
      <c r="Q37" s="77">
        <v>421.07</v>
      </c>
      <c r="R37" s="77">
        <v>84.52</v>
      </c>
      <c r="S37" s="77" t="s">
        <v>24</v>
      </c>
      <c r="T37" s="77">
        <v>84.52</v>
      </c>
      <c r="U37" s="15"/>
      <c r="V37" s="6"/>
    </row>
    <row r="38" spans="1:22" ht="32.25" customHeight="1" x14ac:dyDescent="0.25">
      <c r="A38" s="54" t="s">
        <v>61</v>
      </c>
      <c r="B38" s="17" t="s">
        <v>62</v>
      </c>
      <c r="C38" s="77" t="s">
        <v>24</v>
      </c>
      <c r="D38" s="77">
        <v>38</v>
      </c>
      <c r="E38" s="77">
        <v>38</v>
      </c>
      <c r="F38" s="77" t="s">
        <v>24</v>
      </c>
      <c r="G38" s="77">
        <v>32.700000000000003</v>
      </c>
      <c r="H38" s="77">
        <v>32.700000000000003</v>
      </c>
      <c r="I38" s="77" t="s">
        <v>24</v>
      </c>
      <c r="J38" s="77">
        <v>22.45</v>
      </c>
      <c r="K38" s="77">
        <v>22.45</v>
      </c>
      <c r="L38" s="77" t="s">
        <v>24</v>
      </c>
      <c r="M38" s="77">
        <v>68.650000000000006</v>
      </c>
      <c r="N38" s="77">
        <v>68.650000000000006</v>
      </c>
      <c r="O38" s="77" t="s">
        <v>24</v>
      </c>
      <c r="P38" s="77">
        <v>-10.25</v>
      </c>
      <c r="Q38" s="77">
        <v>-10.25</v>
      </c>
      <c r="R38" s="77" t="s">
        <v>24</v>
      </c>
      <c r="S38" s="77">
        <v>59.08</v>
      </c>
      <c r="T38" s="77">
        <v>59.08</v>
      </c>
      <c r="U38" s="15"/>
      <c r="V38" s="6"/>
    </row>
    <row r="39" spans="1:22" ht="32.25" customHeight="1" x14ac:dyDescent="0.25">
      <c r="A39" s="54" t="s">
        <v>63</v>
      </c>
      <c r="B39" s="17" t="s">
        <v>64</v>
      </c>
      <c r="C39" s="77" t="s">
        <v>24</v>
      </c>
      <c r="D39" s="77" t="s">
        <v>24</v>
      </c>
      <c r="E39" s="77" t="s">
        <v>24</v>
      </c>
      <c r="F39" s="77">
        <v>65</v>
      </c>
      <c r="G39" s="77" t="s">
        <v>24</v>
      </c>
      <c r="H39" s="77">
        <v>65</v>
      </c>
      <c r="I39" s="77" t="s">
        <v>24</v>
      </c>
      <c r="J39" s="77" t="s">
        <v>24</v>
      </c>
      <c r="K39" s="77" t="s">
        <v>24</v>
      </c>
      <c r="L39" s="77" t="s">
        <v>24</v>
      </c>
      <c r="M39" s="77" t="s">
        <v>24</v>
      </c>
      <c r="N39" s="77" t="s">
        <v>24</v>
      </c>
      <c r="O39" s="77">
        <v>-65</v>
      </c>
      <c r="P39" s="77" t="s">
        <v>24</v>
      </c>
      <c r="Q39" s="77">
        <v>-65</v>
      </c>
      <c r="R39" s="77" t="s">
        <v>24</v>
      </c>
      <c r="S39" s="77" t="s">
        <v>24</v>
      </c>
      <c r="T39" s="77" t="s">
        <v>24</v>
      </c>
      <c r="U39" s="15"/>
      <c r="V39" s="6"/>
    </row>
    <row r="40" spans="1:22" ht="32.25" customHeight="1" x14ac:dyDescent="0.25">
      <c r="A40" s="55" t="s">
        <v>65</v>
      </c>
      <c r="B40" s="17" t="s">
        <v>66</v>
      </c>
      <c r="C40" s="77" t="s">
        <v>24</v>
      </c>
      <c r="D40" s="77" t="s">
        <v>24</v>
      </c>
      <c r="E40" s="77" t="s">
        <v>24</v>
      </c>
      <c r="F40" s="77" t="s">
        <v>24</v>
      </c>
      <c r="G40" s="77" t="s">
        <v>24</v>
      </c>
      <c r="H40" s="77" t="s">
        <v>24</v>
      </c>
      <c r="I40" s="77" t="s">
        <v>24</v>
      </c>
      <c r="J40" s="77" t="s">
        <v>24</v>
      </c>
      <c r="K40" s="77" t="s">
        <v>24</v>
      </c>
      <c r="L40" s="77" t="s">
        <v>24</v>
      </c>
      <c r="M40" s="77" t="s">
        <v>24</v>
      </c>
      <c r="N40" s="77" t="s">
        <v>24</v>
      </c>
      <c r="O40" s="77" t="s">
        <v>24</v>
      </c>
      <c r="P40" s="77" t="s">
        <v>24</v>
      </c>
      <c r="Q40" s="77" t="s">
        <v>24</v>
      </c>
      <c r="R40" s="77" t="s">
        <v>24</v>
      </c>
      <c r="S40" s="77" t="s">
        <v>24</v>
      </c>
      <c r="T40" s="77" t="s">
        <v>24</v>
      </c>
      <c r="U40" s="15"/>
      <c r="V40" s="6"/>
    </row>
    <row r="41" spans="1:22" s="42" customFormat="1" ht="32.25" customHeight="1" x14ac:dyDescent="0.25">
      <c r="A41" s="63" t="s">
        <v>67</v>
      </c>
      <c r="B41" s="45"/>
      <c r="C41" s="39">
        <v>26961.01</v>
      </c>
      <c r="D41" s="39">
        <v>1172.32</v>
      </c>
      <c r="E41" s="39">
        <v>28133.33</v>
      </c>
      <c r="F41" s="39">
        <v>22024.86</v>
      </c>
      <c r="G41" s="39">
        <v>527.6</v>
      </c>
      <c r="H41" s="39">
        <v>22552.46</v>
      </c>
      <c r="I41" s="39">
        <v>21038.46</v>
      </c>
      <c r="J41" s="39">
        <v>948.75</v>
      </c>
      <c r="K41" s="39">
        <v>21987.23</v>
      </c>
      <c r="L41" s="39">
        <v>95.52</v>
      </c>
      <c r="M41" s="39">
        <v>179.82</v>
      </c>
      <c r="N41" s="39">
        <v>97.49</v>
      </c>
      <c r="O41" s="39">
        <v>-986.4</v>
      </c>
      <c r="P41" s="39">
        <v>421.15</v>
      </c>
      <c r="Q41" s="39">
        <v>-565.23</v>
      </c>
      <c r="R41" s="39">
        <v>78.03</v>
      </c>
      <c r="S41" s="39">
        <v>80.930000000000007</v>
      </c>
      <c r="T41" s="39">
        <v>78.150000000000006</v>
      </c>
      <c r="U41" s="40"/>
      <c r="V41" s="41"/>
    </row>
    <row r="42" spans="1:22" s="42" customFormat="1" ht="32.25" customHeight="1" x14ac:dyDescent="0.25">
      <c r="A42" s="63" t="s">
        <v>68</v>
      </c>
      <c r="B42" s="45"/>
      <c r="C42" s="39">
        <v>26961.01</v>
      </c>
      <c r="D42" s="39">
        <v>1172.32</v>
      </c>
      <c r="E42" s="39">
        <v>28133.33</v>
      </c>
      <c r="F42" s="39">
        <v>21664.68</v>
      </c>
      <c r="G42" s="39">
        <v>526.66999999999996</v>
      </c>
      <c r="H42" s="39">
        <v>22191.35</v>
      </c>
      <c r="I42" s="39">
        <v>20840.45</v>
      </c>
      <c r="J42" s="39">
        <v>956.27</v>
      </c>
      <c r="K42" s="39">
        <v>21796.73</v>
      </c>
      <c r="L42" s="39">
        <v>96.2</v>
      </c>
      <c r="M42" s="39">
        <v>181.57</v>
      </c>
      <c r="N42" s="39">
        <v>98.22</v>
      </c>
      <c r="O42" s="39">
        <v>-824.23</v>
      </c>
      <c r="P42" s="39">
        <v>429.6</v>
      </c>
      <c r="Q42" s="39">
        <v>-394.62</v>
      </c>
      <c r="R42" s="39">
        <v>77.3</v>
      </c>
      <c r="S42" s="39">
        <v>81.569999999999993</v>
      </c>
      <c r="T42" s="39">
        <v>77.48</v>
      </c>
      <c r="U42" s="40"/>
      <c r="V42" s="41"/>
    </row>
    <row r="43" spans="1:22" ht="32.25" customHeight="1" x14ac:dyDescent="0.25">
      <c r="A43" s="49" t="s">
        <v>69</v>
      </c>
      <c r="B43" s="19" t="s">
        <v>70</v>
      </c>
      <c r="C43" s="77">
        <v>4841.66</v>
      </c>
      <c r="D43" s="77">
        <v>373.11</v>
      </c>
      <c r="E43" s="77">
        <v>5214.7700000000004</v>
      </c>
      <c r="F43" s="77">
        <v>1648.97</v>
      </c>
      <c r="G43" s="77">
        <v>161.53</v>
      </c>
      <c r="H43" s="77">
        <v>1810.5</v>
      </c>
      <c r="I43" s="77">
        <v>4042.4</v>
      </c>
      <c r="J43" s="77">
        <v>333.7</v>
      </c>
      <c r="K43" s="77">
        <v>4376.1000000000004</v>
      </c>
      <c r="L43" s="77">
        <v>245.15</v>
      </c>
      <c r="M43" s="77">
        <v>206.59</v>
      </c>
      <c r="N43" s="77">
        <v>241.71</v>
      </c>
      <c r="O43" s="77">
        <v>2393.4299999999998</v>
      </c>
      <c r="P43" s="77">
        <v>172.17</v>
      </c>
      <c r="Q43" s="77">
        <v>2565.6</v>
      </c>
      <c r="R43" s="77">
        <v>83.49</v>
      </c>
      <c r="S43" s="77">
        <v>89.44</v>
      </c>
      <c r="T43" s="77">
        <v>83.92</v>
      </c>
      <c r="U43" s="15"/>
      <c r="V43" s="6"/>
    </row>
    <row r="44" spans="1:22" ht="32.25" customHeight="1" x14ac:dyDescent="0.25">
      <c r="A44" s="55" t="s">
        <v>71</v>
      </c>
      <c r="B44" s="17" t="s">
        <v>72</v>
      </c>
      <c r="C44" s="77">
        <v>4796.66</v>
      </c>
      <c r="D44" s="77" t="s">
        <v>24</v>
      </c>
      <c r="E44" s="77">
        <v>4796.66</v>
      </c>
      <c r="F44" s="77">
        <v>1591.53</v>
      </c>
      <c r="G44" s="77" t="s">
        <v>24</v>
      </c>
      <c r="H44" s="77">
        <v>1591.53</v>
      </c>
      <c r="I44" s="77">
        <v>4000.99</v>
      </c>
      <c r="J44" s="77" t="s">
        <v>24</v>
      </c>
      <c r="K44" s="77">
        <v>4000.99</v>
      </c>
      <c r="L44" s="77">
        <v>251.39</v>
      </c>
      <c r="M44" s="77" t="s">
        <v>24</v>
      </c>
      <c r="N44" s="77">
        <v>251.39</v>
      </c>
      <c r="O44" s="77">
        <v>2409.46</v>
      </c>
      <c r="P44" s="77" t="s">
        <v>24</v>
      </c>
      <c r="Q44" s="77">
        <v>2409.46</v>
      </c>
      <c r="R44" s="77">
        <v>83.41</v>
      </c>
      <c r="S44" s="77" t="s">
        <v>24</v>
      </c>
      <c r="T44" s="77">
        <v>83.41</v>
      </c>
      <c r="U44" s="15"/>
      <c r="V44" s="6"/>
    </row>
    <row r="45" spans="1:22" ht="32.25" customHeight="1" x14ac:dyDescent="0.25">
      <c r="A45" s="64" t="s">
        <v>73</v>
      </c>
      <c r="B45" s="17" t="s">
        <v>74</v>
      </c>
      <c r="C45" s="77" t="s">
        <v>24</v>
      </c>
      <c r="D45" s="77">
        <v>9.31</v>
      </c>
      <c r="E45" s="77">
        <v>9.31</v>
      </c>
      <c r="F45" s="77" t="s">
        <v>24</v>
      </c>
      <c r="G45" s="77" t="s">
        <v>24</v>
      </c>
      <c r="H45" s="77" t="s">
        <v>24</v>
      </c>
      <c r="I45" s="77" t="s">
        <v>24</v>
      </c>
      <c r="J45" s="77">
        <v>9.31</v>
      </c>
      <c r="K45" s="77">
        <v>9.31</v>
      </c>
      <c r="L45" s="77" t="s">
        <v>24</v>
      </c>
      <c r="M45" s="77" t="s">
        <v>24</v>
      </c>
      <c r="N45" s="77" t="s">
        <v>24</v>
      </c>
      <c r="O45" s="77" t="s">
        <v>24</v>
      </c>
      <c r="P45" s="77">
        <v>9.31</v>
      </c>
      <c r="Q45" s="77">
        <v>9.31</v>
      </c>
      <c r="R45" s="77" t="s">
        <v>24</v>
      </c>
      <c r="S45" s="77">
        <v>100</v>
      </c>
      <c r="T45" s="77">
        <v>100</v>
      </c>
      <c r="U45" s="15"/>
      <c r="V45" s="6"/>
    </row>
    <row r="46" spans="1:22" ht="32.25" customHeight="1" x14ac:dyDescent="0.25">
      <c r="A46" s="55" t="s">
        <v>75</v>
      </c>
      <c r="B46" s="17" t="s">
        <v>76</v>
      </c>
      <c r="C46" s="77" t="s">
        <v>24</v>
      </c>
      <c r="D46" s="77" t="s">
        <v>24</v>
      </c>
      <c r="E46" s="77" t="s">
        <v>24</v>
      </c>
      <c r="F46" s="77" t="s">
        <v>24</v>
      </c>
      <c r="G46" s="77" t="s">
        <v>24</v>
      </c>
      <c r="H46" s="77" t="s">
        <v>24</v>
      </c>
      <c r="I46" s="77" t="s">
        <v>24</v>
      </c>
      <c r="J46" s="77" t="s">
        <v>24</v>
      </c>
      <c r="K46" s="77" t="s">
        <v>24</v>
      </c>
      <c r="L46" s="77" t="s">
        <v>24</v>
      </c>
      <c r="M46" s="77" t="s">
        <v>24</v>
      </c>
      <c r="N46" s="77" t="s">
        <v>24</v>
      </c>
      <c r="O46" s="77" t="s">
        <v>24</v>
      </c>
      <c r="P46" s="77" t="s">
        <v>24</v>
      </c>
      <c r="Q46" s="77" t="s">
        <v>24</v>
      </c>
      <c r="R46" s="77" t="s">
        <v>24</v>
      </c>
      <c r="S46" s="77" t="s">
        <v>24</v>
      </c>
      <c r="T46" s="77" t="s">
        <v>24</v>
      </c>
      <c r="U46" s="15"/>
      <c r="V46" s="6"/>
    </row>
    <row r="47" spans="1:22" ht="32.25" customHeight="1" x14ac:dyDescent="0.25">
      <c r="A47" s="55" t="s">
        <v>77</v>
      </c>
      <c r="B47" s="17" t="s">
        <v>78</v>
      </c>
      <c r="C47" s="77">
        <v>20</v>
      </c>
      <c r="D47" s="77">
        <v>363.8</v>
      </c>
      <c r="E47" s="77">
        <v>383.8</v>
      </c>
      <c r="F47" s="77">
        <v>37.17</v>
      </c>
      <c r="G47" s="77">
        <v>161.53</v>
      </c>
      <c r="H47" s="77">
        <v>198.7</v>
      </c>
      <c r="I47" s="77">
        <v>18.77</v>
      </c>
      <c r="J47" s="77">
        <v>324.39</v>
      </c>
      <c r="K47" s="77">
        <v>343.16</v>
      </c>
      <c r="L47" s="77">
        <v>50.5</v>
      </c>
      <c r="M47" s="77">
        <v>200.82</v>
      </c>
      <c r="N47" s="77">
        <v>172.7</v>
      </c>
      <c r="O47" s="77">
        <v>-18.399999999999999</v>
      </c>
      <c r="P47" s="77">
        <v>162.86000000000001</v>
      </c>
      <c r="Q47" s="77">
        <v>144.46</v>
      </c>
      <c r="R47" s="77">
        <v>93.85</v>
      </c>
      <c r="S47" s="77">
        <v>89.17</v>
      </c>
      <c r="T47" s="77">
        <v>89.41</v>
      </c>
      <c r="U47" s="15"/>
      <c r="V47" s="6"/>
    </row>
    <row r="48" spans="1:22" ht="32.25" customHeight="1" x14ac:dyDescent="0.25">
      <c r="A48" s="55" t="s">
        <v>79</v>
      </c>
      <c r="B48" s="17" t="s">
        <v>80</v>
      </c>
      <c r="C48" s="77" t="s">
        <v>24</v>
      </c>
      <c r="D48" s="77" t="s">
        <v>24</v>
      </c>
      <c r="E48" s="77" t="s">
        <v>24</v>
      </c>
      <c r="F48" s="77" t="s">
        <v>24</v>
      </c>
      <c r="G48" s="77" t="s">
        <v>24</v>
      </c>
      <c r="H48" s="77" t="s">
        <v>24</v>
      </c>
      <c r="I48" s="77" t="s">
        <v>24</v>
      </c>
      <c r="J48" s="77" t="s">
        <v>24</v>
      </c>
      <c r="K48" s="77" t="s">
        <v>24</v>
      </c>
      <c r="L48" s="77" t="s">
        <v>24</v>
      </c>
      <c r="M48" s="77" t="s">
        <v>24</v>
      </c>
      <c r="N48" s="77" t="s">
        <v>24</v>
      </c>
      <c r="O48" s="77" t="s">
        <v>24</v>
      </c>
      <c r="P48" s="77" t="s">
        <v>24</v>
      </c>
      <c r="Q48" s="77" t="s">
        <v>24</v>
      </c>
      <c r="R48" s="77" t="s">
        <v>24</v>
      </c>
      <c r="S48" s="77" t="s">
        <v>24</v>
      </c>
      <c r="T48" s="77" t="s">
        <v>24</v>
      </c>
      <c r="U48" s="15"/>
      <c r="V48" s="6"/>
    </row>
    <row r="49" spans="1:22" ht="32.25" customHeight="1" x14ac:dyDescent="0.25">
      <c r="A49" s="55" t="s">
        <v>81</v>
      </c>
      <c r="B49" s="17" t="s">
        <v>82</v>
      </c>
      <c r="C49" s="77" t="s">
        <v>24</v>
      </c>
      <c r="D49" s="77" t="s">
        <v>24</v>
      </c>
      <c r="E49" s="77" t="s">
        <v>24</v>
      </c>
      <c r="F49" s="77" t="s">
        <v>24</v>
      </c>
      <c r="G49" s="77" t="s">
        <v>24</v>
      </c>
      <c r="H49" s="77" t="s">
        <v>24</v>
      </c>
      <c r="I49" s="77" t="s">
        <v>24</v>
      </c>
      <c r="J49" s="77" t="s">
        <v>24</v>
      </c>
      <c r="K49" s="77" t="s">
        <v>24</v>
      </c>
      <c r="L49" s="77" t="s">
        <v>24</v>
      </c>
      <c r="M49" s="77" t="s">
        <v>24</v>
      </c>
      <c r="N49" s="77" t="s">
        <v>24</v>
      </c>
      <c r="O49" s="77" t="s">
        <v>24</v>
      </c>
      <c r="P49" s="77" t="s">
        <v>24</v>
      </c>
      <c r="Q49" s="77" t="s">
        <v>24</v>
      </c>
      <c r="R49" s="77" t="s">
        <v>24</v>
      </c>
      <c r="S49" s="77" t="s">
        <v>24</v>
      </c>
      <c r="T49" s="77" t="s">
        <v>24</v>
      </c>
      <c r="U49" s="15"/>
      <c r="V49" s="6"/>
    </row>
    <row r="50" spans="1:22" ht="32.25" customHeight="1" x14ac:dyDescent="0.25">
      <c r="A50" s="55" t="s">
        <v>83</v>
      </c>
      <c r="B50" s="17" t="s">
        <v>84</v>
      </c>
      <c r="C50" s="77" t="s">
        <v>24</v>
      </c>
      <c r="D50" s="77" t="s">
        <v>24</v>
      </c>
      <c r="E50" s="77" t="s">
        <v>24</v>
      </c>
      <c r="F50" s="77" t="s">
        <v>24</v>
      </c>
      <c r="G50" s="77" t="s">
        <v>24</v>
      </c>
      <c r="H50" s="77" t="s">
        <v>24</v>
      </c>
      <c r="I50" s="77" t="s">
        <v>24</v>
      </c>
      <c r="J50" s="77" t="s">
        <v>24</v>
      </c>
      <c r="K50" s="77" t="s">
        <v>24</v>
      </c>
      <c r="L50" s="77" t="s">
        <v>24</v>
      </c>
      <c r="M50" s="77" t="s">
        <v>24</v>
      </c>
      <c r="N50" s="77" t="s">
        <v>24</v>
      </c>
      <c r="O50" s="77" t="s">
        <v>24</v>
      </c>
      <c r="P50" s="77" t="s">
        <v>24</v>
      </c>
      <c r="Q50" s="77" t="s">
        <v>24</v>
      </c>
      <c r="R50" s="77" t="s">
        <v>24</v>
      </c>
      <c r="S50" s="77" t="s">
        <v>24</v>
      </c>
      <c r="T50" s="77" t="s">
        <v>24</v>
      </c>
      <c r="U50" s="15"/>
      <c r="V50" s="6"/>
    </row>
    <row r="51" spans="1:22" ht="32.25" customHeight="1" x14ac:dyDescent="0.25">
      <c r="A51" s="65" t="s">
        <v>85</v>
      </c>
      <c r="B51" s="17" t="s">
        <v>86</v>
      </c>
      <c r="C51" s="77">
        <v>25</v>
      </c>
      <c r="D51" s="77" t="s">
        <v>24</v>
      </c>
      <c r="E51" s="77">
        <v>25</v>
      </c>
      <c r="F51" s="77">
        <v>20.27</v>
      </c>
      <c r="G51" s="77" t="s">
        <v>24</v>
      </c>
      <c r="H51" s="77">
        <v>20.27</v>
      </c>
      <c r="I51" s="77">
        <v>22.64</v>
      </c>
      <c r="J51" s="77" t="s">
        <v>24</v>
      </c>
      <c r="K51" s="77">
        <v>22.64</v>
      </c>
      <c r="L51" s="77">
        <v>111.69</v>
      </c>
      <c r="M51" s="77" t="s">
        <v>24</v>
      </c>
      <c r="N51" s="77">
        <v>111.69</v>
      </c>
      <c r="O51" s="77">
        <v>2.37</v>
      </c>
      <c r="P51" s="77" t="s">
        <v>24</v>
      </c>
      <c r="Q51" s="77">
        <v>2.37</v>
      </c>
      <c r="R51" s="77">
        <v>90.56</v>
      </c>
      <c r="S51" s="77" t="s">
        <v>24</v>
      </c>
      <c r="T51" s="77">
        <v>90.56</v>
      </c>
      <c r="U51" s="15"/>
      <c r="V51" s="6"/>
    </row>
    <row r="52" spans="1:22" ht="32.25" customHeight="1" x14ac:dyDescent="0.25">
      <c r="A52" s="49" t="s">
        <v>87</v>
      </c>
      <c r="B52" s="19" t="s">
        <v>88</v>
      </c>
      <c r="C52" s="77">
        <v>325.01</v>
      </c>
      <c r="D52" s="77" t="s">
        <v>24</v>
      </c>
      <c r="E52" s="77">
        <v>325.01</v>
      </c>
      <c r="F52" s="77">
        <v>729.09</v>
      </c>
      <c r="G52" s="77" t="s">
        <v>24</v>
      </c>
      <c r="H52" s="77">
        <v>729.09</v>
      </c>
      <c r="I52" s="77">
        <v>275.01</v>
      </c>
      <c r="J52" s="77" t="s">
        <v>24</v>
      </c>
      <c r="K52" s="77">
        <v>275.01</v>
      </c>
      <c r="L52" s="77">
        <v>37.72</v>
      </c>
      <c r="M52" s="77" t="s">
        <v>24</v>
      </c>
      <c r="N52" s="77">
        <v>37.72</v>
      </c>
      <c r="O52" s="77">
        <v>-454.08</v>
      </c>
      <c r="P52" s="77" t="s">
        <v>24</v>
      </c>
      <c r="Q52" s="77">
        <v>-454.08</v>
      </c>
      <c r="R52" s="77">
        <v>84.62</v>
      </c>
      <c r="S52" s="77" t="s">
        <v>24</v>
      </c>
      <c r="T52" s="77">
        <v>84.62</v>
      </c>
      <c r="U52" s="15"/>
      <c r="V52" s="6"/>
    </row>
    <row r="53" spans="1:22" ht="32.25" customHeight="1" x14ac:dyDescent="0.25">
      <c r="A53" s="66" t="s">
        <v>89</v>
      </c>
      <c r="B53" s="19" t="s">
        <v>90</v>
      </c>
      <c r="C53" s="77">
        <v>19391.86</v>
      </c>
      <c r="D53" s="77">
        <v>407.11</v>
      </c>
      <c r="E53" s="77">
        <v>19798.97</v>
      </c>
      <c r="F53" s="77">
        <v>17144.78</v>
      </c>
      <c r="G53" s="77">
        <v>264.52</v>
      </c>
      <c r="H53" s="77">
        <v>17409.3</v>
      </c>
      <c r="I53" s="77">
        <v>14379.61</v>
      </c>
      <c r="J53" s="77">
        <v>300.26</v>
      </c>
      <c r="K53" s="77">
        <v>14679.88</v>
      </c>
      <c r="L53" s="77">
        <v>83.87</v>
      </c>
      <c r="M53" s="77">
        <v>113.51</v>
      </c>
      <c r="N53" s="77">
        <v>84.32</v>
      </c>
      <c r="O53" s="77">
        <v>-2765.17</v>
      </c>
      <c r="P53" s="77">
        <v>35.74</v>
      </c>
      <c r="Q53" s="77">
        <v>-2729.42</v>
      </c>
      <c r="R53" s="77">
        <v>74.150000000000006</v>
      </c>
      <c r="S53" s="77">
        <v>73.75</v>
      </c>
      <c r="T53" s="77">
        <v>74.14</v>
      </c>
      <c r="U53" s="15"/>
      <c r="V53" s="6"/>
    </row>
    <row r="54" spans="1:22" ht="32.25" customHeight="1" x14ac:dyDescent="0.25">
      <c r="A54" s="67" t="s">
        <v>91</v>
      </c>
      <c r="B54" s="17" t="s">
        <v>92</v>
      </c>
      <c r="C54" s="77">
        <v>16000</v>
      </c>
      <c r="D54" s="77">
        <v>222.35</v>
      </c>
      <c r="E54" s="77">
        <v>16222.35</v>
      </c>
      <c r="F54" s="77">
        <v>10885.73</v>
      </c>
      <c r="G54" s="77">
        <v>176.62</v>
      </c>
      <c r="H54" s="77">
        <v>11062.35</v>
      </c>
      <c r="I54" s="77">
        <v>11625.07</v>
      </c>
      <c r="J54" s="77">
        <v>156.88999999999999</v>
      </c>
      <c r="K54" s="77">
        <v>11781.97</v>
      </c>
      <c r="L54" s="77">
        <v>106.79</v>
      </c>
      <c r="M54" s="77">
        <v>88.83</v>
      </c>
      <c r="N54" s="77">
        <v>106.51</v>
      </c>
      <c r="O54" s="77">
        <v>739.34</v>
      </c>
      <c r="P54" s="77">
        <v>-19.73</v>
      </c>
      <c r="Q54" s="77">
        <v>719.62</v>
      </c>
      <c r="R54" s="77">
        <v>72.66</v>
      </c>
      <c r="S54" s="77">
        <v>70.56</v>
      </c>
      <c r="T54" s="77">
        <v>72.63</v>
      </c>
      <c r="U54" s="15"/>
      <c r="V54" s="6"/>
    </row>
    <row r="55" spans="1:22" ht="32.25" customHeight="1" x14ac:dyDescent="0.25">
      <c r="A55" s="67" t="s">
        <v>93</v>
      </c>
      <c r="B55" s="17" t="s">
        <v>94</v>
      </c>
      <c r="C55" s="77">
        <v>3391.86</v>
      </c>
      <c r="D55" s="77">
        <v>184.76</v>
      </c>
      <c r="E55" s="77">
        <v>3576.62</v>
      </c>
      <c r="F55" s="77">
        <v>6259.05</v>
      </c>
      <c r="G55" s="77">
        <v>87.9</v>
      </c>
      <c r="H55" s="77">
        <v>6346.95</v>
      </c>
      <c r="I55" s="77">
        <v>2754.54</v>
      </c>
      <c r="J55" s="77">
        <v>143.37</v>
      </c>
      <c r="K55" s="77">
        <v>2897.91</v>
      </c>
      <c r="L55" s="77">
        <v>44.01</v>
      </c>
      <c r="M55" s="77">
        <v>163.11000000000001</v>
      </c>
      <c r="N55" s="77">
        <v>45.66</v>
      </c>
      <c r="O55" s="77">
        <v>-3504.51</v>
      </c>
      <c r="P55" s="77">
        <v>55.47</v>
      </c>
      <c r="Q55" s="77">
        <v>-3449.04</v>
      </c>
      <c r="R55" s="77">
        <v>81.209999999999994</v>
      </c>
      <c r="S55" s="77">
        <v>77.599999999999994</v>
      </c>
      <c r="T55" s="77">
        <v>81.02</v>
      </c>
      <c r="U55" s="15"/>
      <c r="V55" s="6"/>
    </row>
    <row r="56" spans="1:22" ht="32.25" customHeight="1" x14ac:dyDescent="0.25">
      <c r="A56" s="49" t="s">
        <v>95</v>
      </c>
      <c r="B56" s="19" t="s">
        <v>96</v>
      </c>
      <c r="C56" s="77">
        <v>180.48</v>
      </c>
      <c r="D56" s="77">
        <v>138</v>
      </c>
      <c r="E56" s="77">
        <v>318.48</v>
      </c>
      <c r="F56" s="77">
        <v>34.71</v>
      </c>
      <c r="G56" s="77">
        <v>8.39</v>
      </c>
      <c r="H56" s="77">
        <v>43.11</v>
      </c>
      <c r="I56" s="77">
        <v>165.48</v>
      </c>
      <c r="J56" s="77">
        <v>138</v>
      </c>
      <c r="K56" s="77">
        <v>303.48</v>
      </c>
      <c r="L56" s="77">
        <v>476.75</v>
      </c>
      <c r="M56" s="77">
        <v>1644.82</v>
      </c>
      <c r="N56" s="77">
        <v>703.97</v>
      </c>
      <c r="O56" s="77">
        <v>130.77000000000001</v>
      </c>
      <c r="P56" s="77">
        <v>129.61000000000001</v>
      </c>
      <c r="Q56" s="77">
        <v>260.37</v>
      </c>
      <c r="R56" s="77">
        <v>91.69</v>
      </c>
      <c r="S56" s="77">
        <v>100</v>
      </c>
      <c r="T56" s="77">
        <v>95.29</v>
      </c>
      <c r="U56" s="15"/>
      <c r="V56" s="6"/>
    </row>
    <row r="57" spans="1:22" ht="32.25" customHeight="1" x14ac:dyDescent="0.25">
      <c r="A57" s="55" t="s">
        <v>97</v>
      </c>
      <c r="B57" s="17" t="s">
        <v>98</v>
      </c>
      <c r="C57" s="77" t="s">
        <v>24</v>
      </c>
      <c r="D57" s="77" t="s">
        <v>24</v>
      </c>
      <c r="E57" s="77" t="s">
        <v>24</v>
      </c>
      <c r="F57" s="77" t="s">
        <v>24</v>
      </c>
      <c r="G57" s="77" t="s">
        <v>24</v>
      </c>
      <c r="H57" s="77" t="s">
        <v>24</v>
      </c>
      <c r="I57" s="77" t="s">
        <v>24</v>
      </c>
      <c r="J57" s="77" t="s">
        <v>24</v>
      </c>
      <c r="K57" s="77" t="s">
        <v>24</v>
      </c>
      <c r="L57" s="77" t="s">
        <v>24</v>
      </c>
      <c r="M57" s="77" t="s">
        <v>24</v>
      </c>
      <c r="N57" s="77" t="s">
        <v>24</v>
      </c>
      <c r="O57" s="77" t="s">
        <v>24</v>
      </c>
      <c r="P57" s="77" t="s">
        <v>24</v>
      </c>
      <c r="Q57" s="77" t="s">
        <v>24</v>
      </c>
      <c r="R57" s="77" t="s">
        <v>24</v>
      </c>
      <c r="S57" s="77" t="s">
        <v>24</v>
      </c>
      <c r="T57" s="77" t="s">
        <v>24</v>
      </c>
      <c r="U57" s="15"/>
      <c r="V57" s="6"/>
    </row>
    <row r="58" spans="1:22" ht="32.25" customHeight="1" x14ac:dyDescent="0.25">
      <c r="A58" s="55" t="s">
        <v>99</v>
      </c>
      <c r="B58" s="17" t="s">
        <v>100</v>
      </c>
      <c r="C58" s="77">
        <v>180.48</v>
      </c>
      <c r="D58" s="77">
        <v>138</v>
      </c>
      <c r="E58" s="77">
        <v>318.48</v>
      </c>
      <c r="F58" s="77">
        <v>33.83</v>
      </c>
      <c r="G58" s="77">
        <v>8.39</v>
      </c>
      <c r="H58" s="77">
        <v>42.22</v>
      </c>
      <c r="I58" s="77">
        <v>165.48</v>
      </c>
      <c r="J58" s="77">
        <v>138</v>
      </c>
      <c r="K58" s="77">
        <v>303.48</v>
      </c>
      <c r="L58" s="77">
        <v>489.15</v>
      </c>
      <c r="M58" s="77">
        <v>1644.82</v>
      </c>
      <c r="N58" s="77">
        <v>718.81</v>
      </c>
      <c r="O58" s="77">
        <v>131.65</v>
      </c>
      <c r="P58" s="77">
        <v>129.61000000000001</v>
      </c>
      <c r="Q58" s="77">
        <v>261.26</v>
      </c>
      <c r="R58" s="77">
        <v>91.69</v>
      </c>
      <c r="S58" s="77">
        <v>100</v>
      </c>
      <c r="T58" s="77">
        <v>95.29</v>
      </c>
      <c r="U58" s="15"/>
      <c r="V58" s="6"/>
    </row>
    <row r="59" spans="1:22" ht="32.25" customHeight="1" x14ac:dyDescent="0.25">
      <c r="A59" s="55" t="s">
        <v>101</v>
      </c>
      <c r="B59" s="17" t="s">
        <v>102</v>
      </c>
      <c r="C59" s="77" t="s">
        <v>24</v>
      </c>
      <c r="D59" s="77" t="s">
        <v>24</v>
      </c>
      <c r="E59" s="77" t="s">
        <v>24</v>
      </c>
      <c r="F59" s="77">
        <v>0.89</v>
      </c>
      <c r="G59" s="77" t="s">
        <v>24</v>
      </c>
      <c r="H59" s="77">
        <v>0.89</v>
      </c>
      <c r="I59" s="77" t="s">
        <v>24</v>
      </c>
      <c r="J59" s="77" t="s">
        <v>24</v>
      </c>
      <c r="K59" s="77" t="s">
        <v>24</v>
      </c>
      <c r="L59" s="77" t="s">
        <v>24</v>
      </c>
      <c r="M59" s="77" t="s">
        <v>24</v>
      </c>
      <c r="N59" s="77" t="s">
        <v>24</v>
      </c>
      <c r="O59" s="77">
        <v>-0.89</v>
      </c>
      <c r="P59" s="77" t="s">
        <v>24</v>
      </c>
      <c r="Q59" s="77">
        <v>-0.89</v>
      </c>
      <c r="R59" s="77" t="s">
        <v>24</v>
      </c>
      <c r="S59" s="77" t="s">
        <v>24</v>
      </c>
      <c r="T59" s="77" t="s">
        <v>24</v>
      </c>
      <c r="U59" s="15"/>
      <c r="V59" s="6"/>
    </row>
    <row r="60" spans="1:22" ht="32.25" customHeight="1" x14ac:dyDescent="0.25">
      <c r="A60" s="49" t="s">
        <v>103</v>
      </c>
      <c r="B60" s="19" t="s">
        <v>104</v>
      </c>
      <c r="C60" s="77" t="s">
        <v>24</v>
      </c>
      <c r="D60" s="77" t="s">
        <v>24</v>
      </c>
      <c r="E60" s="77" t="s">
        <v>24</v>
      </c>
      <c r="F60" s="77" t="s">
        <v>24</v>
      </c>
      <c r="G60" s="77" t="s">
        <v>24</v>
      </c>
      <c r="H60" s="77" t="s">
        <v>24</v>
      </c>
      <c r="I60" s="77" t="s">
        <v>24</v>
      </c>
      <c r="J60" s="77" t="s">
        <v>24</v>
      </c>
      <c r="K60" s="77" t="s">
        <v>24</v>
      </c>
      <c r="L60" s="77" t="s">
        <v>24</v>
      </c>
      <c r="M60" s="77" t="s">
        <v>24</v>
      </c>
      <c r="N60" s="77" t="s">
        <v>24</v>
      </c>
      <c r="O60" s="77" t="s">
        <v>24</v>
      </c>
      <c r="P60" s="77" t="s">
        <v>24</v>
      </c>
      <c r="Q60" s="77" t="s">
        <v>24</v>
      </c>
      <c r="R60" s="77" t="s">
        <v>24</v>
      </c>
      <c r="S60" s="77" t="s">
        <v>24</v>
      </c>
      <c r="T60" s="77" t="s">
        <v>24</v>
      </c>
      <c r="U60" s="15"/>
      <c r="V60" s="6"/>
    </row>
    <row r="61" spans="1:22" ht="32.25" customHeight="1" x14ac:dyDescent="0.25">
      <c r="A61" s="49" t="s">
        <v>105</v>
      </c>
      <c r="B61" s="19" t="s">
        <v>106</v>
      </c>
      <c r="C61" s="77">
        <v>2136.4</v>
      </c>
      <c r="D61" s="77">
        <v>33</v>
      </c>
      <c r="E61" s="77">
        <v>2169.4</v>
      </c>
      <c r="F61" s="77">
        <v>1612.33</v>
      </c>
      <c r="G61" s="77">
        <v>15</v>
      </c>
      <c r="H61" s="77">
        <v>1627.33</v>
      </c>
      <c r="I61" s="77">
        <v>1892.35</v>
      </c>
      <c r="J61" s="77">
        <v>33</v>
      </c>
      <c r="K61" s="77">
        <v>1925.35</v>
      </c>
      <c r="L61" s="77">
        <v>117.37</v>
      </c>
      <c r="M61" s="77">
        <v>220</v>
      </c>
      <c r="N61" s="77">
        <v>118.31</v>
      </c>
      <c r="O61" s="77">
        <v>280.02</v>
      </c>
      <c r="P61" s="77">
        <v>18</v>
      </c>
      <c r="Q61" s="77">
        <v>298.02</v>
      </c>
      <c r="R61" s="77">
        <v>88.58</v>
      </c>
      <c r="S61" s="77">
        <v>100</v>
      </c>
      <c r="T61" s="77">
        <v>88.75</v>
      </c>
      <c r="U61" s="15"/>
      <c r="V61" s="6"/>
    </row>
    <row r="62" spans="1:22" ht="32.25" customHeight="1" x14ac:dyDescent="0.25">
      <c r="A62" s="49" t="s">
        <v>107</v>
      </c>
      <c r="B62" s="19" t="s">
        <v>108</v>
      </c>
      <c r="C62" s="77">
        <v>85.6</v>
      </c>
      <c r="D62" s="77">
        <v>221.1</v>
      </c>
      <c r="E62" s="77">
        <v>306.7</v>
      </c>
      <c r="F62" s="77">
        <v>854.98</v>
      </c>
      <c r="G62" s="77">
        <v>78.16</v>
      </c>
      <c r="H62" s="77">
        <v>933.13</v>
      </c>
      <c r="I62" s="77">
        <v>283.61</v>
      </c>
      <c r="J62" s="77">
        <v>143.79</v>
      </c>
      <c r="K62" s="77">
        <v>427.41</v>
      </c>
      <c r="L62" s="77">
        <v>33.17</v>
      </c>
      <c r="M62" s="77">
        <v>183.97</v>
      </c>
      <c r="N62" s="77">
        <v>45.8</v>
      </c>
      <c r="O62" s="77">
        <v>-571.37</v>
      </c>
      <c r="P62" s="77">
        <v>65.63</v>
      </c>
      <c r="Q62" s="77">
        <v>-505.72</v>
      </c>
      <c r="R62" s="77">
        <v>331.32</v>
      </c>
      <c r="S62" s="77">
        <v>65.03</v>
      </c>
      <c r="T62" s="77">
        <v>139.36000000000001</v>
      </c>
      <c r="U62" s="15"/>
      <c r="V62" s="6"/>
    </row>
    <row r="63" spans="1:22" ht="32.25" customHeight="1" x14ac:dyDescent="0.25">
      <c r="A63" s="54" t="s">
        <v>109</v>
      </c>
      <c r="B63" s="25" t="s">
        <v>110</v>
      </c>
      <c r="C63" s="77" t="s">
        <v>24</v>
      </c>
      <c r="D63" s="77" t="s">
        <v>24</v>
      </c>
      <c r="E63" s="77" t="s">
        <v>24</v>
      </c>
      <c r="F63" s="77">
        <v>360.18</v>
      </c>
      <c r="G63" s="77">
        <v>0.93</v>
      </c>
      <c r="H63" s="77">
        <v>361.11</v>
      </c>
      <c r="I63" s="77">
        <v>198.01</v>
      </c>
      <c r="J63" s="77">
        <v>-7.52</v>
      </c>
      <c r="K63" s="77">
        <v>190.5</v>
      </c>
      <c r="L63" s="77">
        <v>54.98</v>
      </c>
      <c r="M63" s="77">
        <v>-808.6</v>
      </c>
      <c r="N63" s="77">
        <v>52.75</v>
      </c>
      <c r="O63" s="77">
        <v>-162.16999999999999</v>
      </c>
      <c r="P63" s="77">
        <v>-8.4499999999999993</v>
      </c>
      <c r="Q63" s="77">
        <v>-170.61</v>
      </c>
      <c r="R63" s="77" t="s">
        <v>24</v>
      </c>
      <c r="S63" s="77" t="s">
        <v>24</v>
      </c>
      <c r="T63" s="77" t="s">
        <v>24</v>
      </c>
      <c r="U63" s="15"/>
      <c r="V63" s="6"/>
    </row>
    <row r="64" spans="1:22" ht="32.25" customHeight="1" x14ac:dyDescent="0.25">
      <c r="A64" s="54" t="s">
        <v>111</v>
      </c>
      <c r="B64" s="25" t="s">
        <v>112</v>
      </c>
      <c r="C64" s="77">
        <v>85.6</v>
      </c>
      <c r="D64" s="77">
        <v>55.1</v>
      </c>
      <c r="E64" s="77">
        <v>140.69999999999999</v>
      </c>
      <c r="F64" s="77">
        <v>494.8</v>
      </c>
      <c r="G64" s="77">
        <v>0.25</v>
      </c>
      <c r="H64" s="77">
        <v>495.05</v>
      </c>
      <c r="I64" s="77">
        <v>85.6</v>
      </c>
      <c r="J64" s="77">
        <v>55.1</v>
      </c>
      <c r="K64" s="77">
        <v>140.69999999999999</v>
      </c>
      <c r="L64" s="77">
        <v>17.3</v>
      </c>
      <c r="M64" s="77">
        <v>22040</v>
      </c>
      <c r="N64" s="77">
        <v>28.42</v>
      </c>
      <c r="O64" s="77">
        <v>-409.2</v>
      </c>
      <c r="P64" s="77">
        <v>54.85</v>
      </c>
      <c r="Q64" s="77">
        <v>-354.35</v>
      </c>
      <c r="R64" s="77">
        <v>100</v>
      </c>
      <c r="S64" s="77">
        <v>100</v>
      </c>
      <c r="T64" s="77">
        <v>100</v>
      </c>
      <c r="U64" s="15"/>
      <c r="V64" s="6"/>
    </row>
    <row r="65" spans="1:22" ht="32.25" customHeight="1" x14ac:dyDescent="0.25">
      <c r="A65" s="68" t="s">
        <v>113</v>
      </c>
      <c r="B65" s="27" t="s">
        <v>114</v>
      </c>
      <c r="C65" s="77" t="s">
        <v>24</v>
      </c>
      <c r="D65" s="77">
        <v>166</v>
      </c>
      <c r="E65" s="77">
        <v>166</v>
      </c>
      <c r="F65" s="77" t="s">
        <v>24</v>
      </c>
      <c r="G65" s="77" t="s">
        <v>24</v>
      </c>
      <c r="H65" s="77" t="s">
        <v>24</v>
      </c>
      <c r="I65" s="77" t="s">
        <v>24</v>
      </c>
      <c r="J65" s="77">
        <v>96.21</v>
      </c>
      <c r="K65" s="77">
        <v>96.21</v>
      </c>
      <c r="L65" s="77" t="s">
        <v>24</v>
      </c>
      <c r="M65" s="77" t="s">
        <v>24</v>
      </c>
      <c r="N65" s="77" t="s">
        <v>24</v>
      </c>
      <c r="O65" s="77" t="s">
        <v>24</v>
      </c>
      <c r="P65" s="77">
        <v>96.21</v>
      </c>
      <c r="Q65" s="77">
        <v>96.21</v>
      </c>
      <c r="R65" s="77" t="s">
        <v>24</v>
      </c>
      <c r="S65" s="77">
        <v>57.96</v>
      </c>
      <c r="T65" s="77">
        <v>57.96</v>
      </c>
      <c r="U65" s="15"/>
      <c r="V65" s="6"/>
    </row>
  </sheetData>
  <mergeCells count="31">
    <mergeCell ref="R10:T11"/>
    <mergeCell ref="L10:N11"/>
    <mergeCell ref="O10:Q11"/>
    <mergeCell ref="A2:T2"/>
    <mergeCell ref="A3:T3"/>
    <mergeCell ref="A4:T4"/>
    <mergeCell ref="C5:U5"/>
    <mergeCell ref="F6:H6"/>
    <mergeCell ref="T12:T13"/>
    <mergeCell ref="A10:A13"/>
    <mergeCell ref="C12:C13"/>
    <mergeCell ref="B10:B13"/>
    <mergeCell ref="C10:E11"/>
    <mergeCell ref="F10:H11"/>
    <mergeCell ref="I10:K11"/>
    <mergeCell ref="D12:D13"/>
    <mergeCell ref="E12:E13"/>
    <mergeCell ref="F12:F13"/>
    <mergeCell ref="G12:G13"/>
    <mergeCell ref="H12:H13"/>
    <mergeCell ref="I12:I13"/>
    <mergeCell ref="N12:N13"/>
    <mergeCell ref="L12:L13"/>
    <mergeCell ref="M12:M13"/>
    <mergeCell ref="J12:J13"/>
    <mergeCell ref="K12:K13"/>
    <mergeCell ref="Q12:Q13"/>
    <mergeCell ref="R12:R13"/>
    <mergeCell ref="S12:S13"/>
    <mergeCell ref="O12:O13"/>
    <mergeCell ref="P12:P13"/>
  </mergeCells>
  <pageMargins left="0.68" right="0.19685039370078741" top="0.19685039370078741" bottom="0.23622047244094491" header="0.31496062992125984" footer="0.31496062992125984"/>
  <pageSetup paperSize="9" scale="41" fitToHeight="2" orientation="landscape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topLeftCell="A4" zoomScaleNormal="100" workbookViewId="0">
      <selection activeCell="T68" sqref="A1:T68"/>
    </sheetView>
  </sheetViews>
  <sheetFormatPr defaultRowHeight="15" x14ac:dyDescent="0.25"/>
  <cols>
    <col min="1" max="1" width="47.140625" style="148" customWidth="1"/>
    <col min="2" max="2" width="33.7109375" style="1" hidden="1" customWidth="1"/>
    <col min="3" max="3" width="14.42578125" style="1" customWidth="1"/>
    <col min="4" max="4" width="13.7109375" style="1" customWidth="1"/>
    <col min="5" max="5" width="15.42578125" style="1" customWidth="1"/>
    <col min="6" max="7" width="13.7109375" style="1" customWidth="1"/>
    <col min="8" max="8" width="16" style="1" customWidth="1"/>
    <col min="9" max="10" width="13.7109375" style="1" customWidth="1"/>
    <col min="11" max="11" width="15.5703125" style="1" customWidth="1"/>
    <col min="12" max="21" width="13.7109375" style="1" customWidth="1"/>
    <col min="22" max="16384" width="9.140625" style="1"/>
  </cols>
  <sheetData>
    <row r="1" spans="1:21" ht="15" hidden="1" customHeight="1" x14ac:dyDescent="0.25">
      <c r="A1" s="141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5" hidden="1" customHeight="1" x14ac:dyDescent="0.25">
      <c r="A2" s="14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5" hidden="1" customHeight="1" x14ac:dyDescent="0.25">
      <c r="A3" s="141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" customHeight="1" x14ac:dyDescent="0.25">
      <c r="A4" s="141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s="120" customFormat="1" ht="15" customHeight="1" x14ac:dyDescent="0.35">
      <c r="A5" s="197" t="s">
        <v>130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88"/>
    </row>
    <row r="6" spans="1:21" s="120" customFormat="1" ht="15" customHeight="1" x14ac:dyDescent="0.35">
      <c r="A6" s="47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</row>
    <row r="7" spans="1:21" s="120" customFormat="1" ht="15" customHeight="1" x14ac:dyDescent="0.35">
      <c r="A7" s="199" t="s">
        <v>1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88"/>
    </row>
    <row r="8" spans="1:21" s="120" customFormat="1" ht="15" customHeight="1" x14ac:dyDescent="0.35">
      <c r="A8" s="47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</row>
    <row r="9" spans="1:21" ht="15" customHeight="1" x14ac:dyDescent="0.25">
      <c r="A9" s="201"/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6"/>
    </row>
    <row r="10" spans="1:21" ht="15" customHeight="1" x14ac:dyDescent="0.25">
      <c r="A10" s="141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15" customHeight="1" x14ac:dyDescent="0.25">
      <c r="A11" s="142" t="s">
        <v>2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6"/>
    </row>
    <row r="12" spans="1:21" ht="15" customHeight="1" x14ac:dyDescent="0.25">
      <c r="A12" s="14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6"/>
    </row>
    <row r="13" spans="1:21" s="71" customFormat="1" ht="21" customHeight="1" x14ac:dyDescent="0.3">
      <c r="A13" s="213" t="s">
        <v>3</v>
      </c>
      <c r="B13" s="213" t="s">
        <v>4</v>
      </c>
      <c r="C13" s="213" t="s">
        <v>5</v>
      </c>
      <c r="D13" s="214"/>
      <c r="E13" s="214"/>
      <c r="F13" s="217" t="s">
        <v>6</v>
      </c>
      <c r="G13" s="218"/>
      <c r="H13" s="218"/>
      <c r="I13" s="217" t="s">
        <v>7</v>
      </c>
      <c r="J13" s="218"/>
      <c r="K13" s="218"/>
      <c r="L13" s="213" t="s">
        <v>8</v>
      </c>
      <c r="M13" s="214"/>
      <c r="N13" s="214"/>
      <c r="O13" s="213" t="s">
        <v>9</v>
      </c>
      <c r="P13" s="214"/>
      <c r="Q13" s="214"/>
      <c r="R13" s="213" t="s">
        <v>10</v>
      </c>
      <c r="S13" s="214"/>
      <c r="T13" s="214"/>
      <c r="U13" s="70"/>
    </row>
    <row r="14" spans="1:21" s="71" customFormat="1" ht="21" customHeight="1" x14ac:dyDescent="0.3">
      <c r="A14" s="214"/>
      <c r="B14" s="214"/>
      <c r="C14" s="214"/>
      <c r="D14" s="214"/>
      <c r="E14" s="214"/>
      <c r="F14" s="218"/>
      <c r="G14" s="218"/>
      <c r="H14" s="218"/>
      <c r="I14" s="218"/>
      <c r="J14" s="218"/>
      <c r="K14" s="218"/>
      <c r="L14" s="214"/>
      <c r="M14" s="214"/>
      <c r="N14" s="214"/>
      <c r="O14" s="214"/>
      <c r="P14" s="214"/>
      <c r="Q14" s="214"/>
      <c r="R14" s="214"/>
      <c r="S14" s="214"/>
      <c r="T14" s="214"/>
      <c r="U14" s="70"/>
    </row>
    <row r="15" spans="1:21" s="71" customFormat="1" ht="21" customHeight="1" x14ac:dyDescent="0.3">
      <c r="A15" s="214"/>
      <c r="B15" s="214"/>
      <c r="C15" s="213" t="s">
        <v>11</v>
      </c>
      <c r="D15" s="213" t="s">
        <v>12</v>
      </c>
      <c r="E15" s="213" t="s">
        <v>13</v>
      </c>
      <c r="F15" s="213" t="s">
        <v>11</v>
      </c>
      <c r="G15" s="213" t="s">
        <v>12</v>
      </c>
      <c r="H15" s="213" t="s">
        <v>13</v>
      </c>
      <c r="I15" s="213" t="s">
        <v>11</v>
      </c>
      <c r="J15" s="213" t="s">
        <v>12</v>
      </c>
      <c r="K15" s="213" t="s">
        <v>14</v>
      </c>
      <c r="L15" s="213" t="s">
        <v>11</v>
      </c>
      <c r="M15" s="213" t="s">
        <v>12</v>
      </c>
      <c r="N15" s="213" t="s">
        <v>13</v>
      </c>
      <c r="O15" s="213" t="s">
        <v>11</v>
      </c>
      <c r="P15" s="213" t="s">
        <v>12</v>
      </c>
      <c r="Q15" s="213" t="s">
        <v>13</v>
      </c>
      <c r="R15" s="213" t="s">
        <v>11</v>
      </c>
      <c r="S15" s="213" t="s">
        <v>12</v>
      </c>
      <c r="T15" s="213" t="s">
        <v>13</v>
      </c>
      <c r="U15" s="70"/>
    </row>
    <row r="16" spans="1:21" s="71" customFormat="1" ht="21" customHeight="1" x14ac:dyDescent="0.3">
      <c r="A16" s="214"/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70"/>
    </row>
    <row r="17" spans="1:21" ht="15" customHeight="1" x14ac:dyDescent="0.25">
      <c r="A17" s="143">
        <v>1</v>
      </c>
      <c r="B17" s="29">
        <v>2</v>
      </c>
      <c r="C17" s="29">
        <v>3</v>
      </c>
      <c r="D17" s="29">
        <v>4</v>
      </c>
      <c r="E17" s="29">
        <v>5</v>
      </c>
      <c r="F17" s="29">
        <v>6</v>
      </c>
      <c r="G17" s="29">
        <v>7</v>
      </c>
      <c r="H17" s="29">
        <v>8</v>
      </c>
      <c r="I17" s="29">
        <v>9</v>
      </c>
      <c r="J17" s="29">
        <v>10</v>
      </c>
      <c r="K17" s="29">
        <v>11</v>
      </c>
      <c r="L17" s="29">
        <v>12</v>
      </c>
      <c r="M17" s="29">
        <v>13</v>
      </c>
      <c r="N17" s="29">
        <v>14</v>
      </c>
      <c r="O17" s="29">
        <v>15</v>
      </c>
      <c r="P17" s="29">
        <v>16</v>
      </c>
      <c r="Q17" s="29">
        <v>17</v>
      </c>
      <c r="R17" s="29">
        <v>18</v>
      </c>
      <c r="S17" s="29">
        <v>19</v>
      </c>
      <c r="T17" s="29">
        <v>20</v>
      </c>
      <c r="U17" s="6"/>
    </row>
    <row r="18" spans="1:21" ht="26.25" customHeight="1" x14ac:dyDescent="0.25">
      <c r="A18" s="144" t="s">
        <v>16</v>
      </c>
      <c r="B18" s="33" t="s">
        <v>17</v>
      </c>
      <c r="C18" s="84">
        <v>124249.82</v>
      </c>
      <c r="D18" s="84">
        <v>27591.919999999998</v>
      </c>
      <c r="E18" s="84">
        <v>151841.74</v>
      </c>
      <c r="F18" s="84">
        <v>95913.29</v>
      </c>
      <c r="G18" s="84">
        <v>13900.75</v>
      </c>
      <c r="H18" s="84">
        <v>109814.03</v>
      </c>
      <c r="I18" s="84">
        <v>94958.22</v>
      </c>
      <c r="J18" s="84">
        <v>17767.02</v>
      </c>
      <c r="K18" s="84">
        <v>112725.23</v>
      </c>
      <c r="L18" s="84">
        <v>99</v>
      </c>
      <c r="M18" s="84">
        <v>127.81</v>
      </c>
      <c r="N18" s="84">
        <v>102.65</v>
      </c>
      <c r="O18" s="84">
        <v>-955.07</v>
      </c>
      <c r="P18" s="84">
        <v>3866.27</v>
      </c>
      <c r="Q18" s="84">
        <v>2911.2</v>
      </c>
      <c r="R18" s="84">
        <v>76.430000000000007</v>
      </c>
      <c r="S18" s="84">
        <v>64.39</v>
      </c>
      <c r="T18" s="84">
        <v>74.239999999999995</v>
      </c>
      <c r="U18" s="6"/>
    </row>
    <row r="19" spans="1:21" ht="26.25" customHeight="1" x14ac:dyDescent="0.25">
      <c r="A19" s="144" t="s">
        <v>18</v>
      </c>
      <c r="B19" s="33"/>
      <c r="C19" s="84">
        <v>124249.82</v>
      </c>
      <c r="D19" s="84">
        <v>27591.919999999998</v>
      </c>
      <c r="E19" s="84">
        <v>151841.74</v>
      </c>
      <c r="F19" s="84">
        <v>95892.160000000003</v>
      </c>
      <c r="G19" s="84">
        <v>13887.77</v>
      </c>
      <c r="H19" s="84">
        <v>109779.91</v>
      </c>
      <c r="I19" s="84">
        <v>94878</v>
      </c>
      <c r="J19" s="84">
        <v>17755.73</v>
      </c>
      <c r="K19" s="84">
        <v>112633.72</v>
      </c>
      <c r="L19" s="84">
        <v>98.94</v>
      </c>
      <c r="M19" s="84">
        <v>127.85</v>
      </c>
      <c r="N19" s="84">
        <v>102.6</v>
      </c>
      <c r="O19" s="84">
        <v>-1014.16</v>
      </c>
      <c r="P19" s="84">
        <v>3867.96</v>
      </c>
      <c r="Q19" s="84">
        <v>2853.81</v>
      </c>
      <c r="R19" s="84">
        <v>76.36</v>
      </c>
      <c r="S19" s="84">
        <v>64.349999999999994</v>
      </c>
      <c r="T19" s="84">
        <v>74.180000000000007</v>
      </c>
      <c r="U19" s="6"/>
    </row>
    <row r="20" spans="1:21" ht="26.25" customHeight="1" x14ac:dyDescent="0.25">
      <c r="A20" s="144" t="s">
        <v>19</v>
      </c>
      <c r="B20" s="33"/>
      <c r="C20" s="84">
        <v>101889.1</v>
      </c>
      <c r="D20" s="84">
        <v>23193.73</v>
      </c>
      <c r="E20" s="84">
        <v>125082.83</v>
      </c>
      <c r="F20" s="84">
        <v>79348.36</v>
      </c>
      <c r="G20" s="84">
        <v>13262.7</v>
      </c>
      <c r="H20" s="84">
        <v>92611.06</v>
      </c>
      <c r="I20" s="84">
        <v>76828.94</v>
      </c>
      <c r="J20" s="84">
        <v>14765.3</v>
      </c>
      <c r="K20" s="84">
        <v>91594.240000000005</v>
      </c>
      <c r="L20" s="84">
        <v>96.82</v>
      </c>
      <c r="M20" s="84">
        <v>111.33</v>
      </c>
      <c r="N20" s="84">
        <v>98.9</v>
      </c>
      <c r="O20" s="84">
        <v>-2519.42</v>
      </c>
      <c r="P20" s="84">
        <v>1502.6</v>
      </c>
      <c r="Q20" s="84">
        <v>-1016.82</v>
      </c>
      <c r="R20" s="84">
        <v>75.400000000000006</v>
      </c>
      <c r="S20" s="84">
        <v>63.66</v>
      </c>
      <c r="T20" s="84">
        <v>73.23</v>
      </c>
      <c r="U20" s="6"/>
    </row>
    <row r="21" spans="1:21" ht="26.25" customHeight="1" x14ac:dyDescent="0.25">
      <c r="A21" s="145" t="s">
        <v>20</v>
      </c>
      <c r="B21" s="34" t="s">
        <v>21</v>
      </c>
      <c r="C21" s="85">
        <v>53669.1</v>
      </c>
      <c r="D21" s="85">
        <v>1884.74</v>
      </c>
      <c r="E21" s="85">
        <v>55553.84</v>
      </c>
      <c r="F21" s="85">
        <v>38573.050000000003</v>
      </c>
      <c r="G21" s="85">
        <v>1455.59</v>
      </c>
      <c r="H21" s="85">
        <v>40028.639999999999</v>
      </c>
      <c r="I21" s="85">
        <v>40941.129999999997</v>
      </c>
      <c r="J21" s="85">
        <v>1544.93</v>
      </c>
      <c r="K21" s="85">
        <v>42486.06</v>
      </c>
      <c r="L21" s="85">
        <v>106.14</v>
      </c>
      <c r="M21" s="85">
        <v>106.14</v>
      </c>
      <c r="N21" s="85">
        <v>106.14</v>
      </c>
      <c r="O21" s="85">
        <v>2368.08</v>
      </c>
      <c r="P21" s="85">
        <v>89.34</v>
      </c>
      <c r="Q21" s="85">
        <v>2457.42</v>
      </c>
      <c r="R21" s="85">
        <v>76.28</v>
      </c>
      <c r="S21" s="85">
        <v>81.97</v>
      </c>
      <c r="T21" s="85">
        <v>76.48</v>
      </c>
      <c r="U21" s="6"/>
    </row>
    <row r="22" spans="1:21" ht="26.25" customHeight="1" x14ac:dyDescent="0.25">
      <c r="A22" s="145" t="s">
        <v>22</v>
      </c>
      <c r="B22" s="34" t="s">
        <v>23</v>
      </c>
      <c r="C22" s="85">
        <v>3939.9</v>
      </c>
      <c r="D22" s="85" t="s">
        <v>24</v>
      </c>
      <c r="E22" s="85">
        <v>3939.9</v>
      </c>
      <c r="F22" s="85">
        <v>3026.09</v>
      </c>
      <c r="G22" s="85" t="s">
        <v>24</v>
      </c>
      <c r="H22" s="85">
        <v>3026.09</v>
      </c>
      <c r="I22" s="85">
        <v>3510.23</v>
      </c>
      <c r="J22" s="85" t="s">
        <v>24</v>
      </c>
      <c r="K22" s="85">
        <v>3510.23</v>
      </c>
      <c r="L22" s="85">
        <v>116</v>
      </c>
      <c r="M22" s="85" t="s">
        <v>24</v>
      </c>
      <c r="N22" s="85">
        <v>116</v>
      </c>
      <c r="O22" s="85">
        <v>484.14</v>
      </c>
      <c r="P22" s="85" t="s">
        <v>24</v>
      </c>
      <c r="Q22" s="85">
        <v>484.14</v>
      </c>
      <c r="R22" s="85">
        <v>89.09</v>
      </c>
      <c r="S22" s="85" t="s">
        <v>24</v>
      </c>
      <c r="T22" s="85">
        <v>89.09</v>
      </c>
      <c r="U22" s="6"/>
    </row>
    <row r="23" spans="1:21" ht="26.25" customHeight="1" x14ac:dyDescent="0.25">
      <c r="A23" s="146" t="s">
        <v>25</v>
      </c>
      <c r="B23" s="35" t="s">
        <v>26</v>
      </c>
      <c r="C23" s="86">
        <v>27477.9</v>
      </c>
      <c r="D23" s="86">
        <v>122.9</v>
      </c>
      <c r="E23" s="86">
        <v>27600.799999999999</v>
      </c>
      <c r="F23" s="86">
        <v>27452.89</v>
      </c>
      <c r="G23" s="86">
        <v>91.16</v>
      </c>
      <c r="H23" s="86">
        <v>27544.05</v>
      </c>
      <c r="I23" s="86">
        <v>20948.400000000001</v>
      </c>
      <c r="J23" s="86">
        <v>103.88</v>
      </c>
      <c r="K23" s="86">
        <v>21052.28</v>
      </c>
      <c r="L23" s="86">
        <v>76.31</v>
      </c>
      <c r="M23" s="86">
        <v>113.95</v>
      </c>
      <c r="N23" s="86">
        <v>76.430000000000007</v>
      </c>
      <c r="O23" s="86">
        <v>-6504.49</v>
      </c>
      <c r="P23" s="86">
        <v>12.72</v>
      </c>
      <c r="Q23" s="86">
        <v>-6491.77</v>
      </c>
      <c r="R23" s="86">
        <v>76.239999999999995</v>
      </c>
      <c r="S23" s="86">
        <v>84.52</v>
      </c>
      <c r="T23" s="86">
        <v>76.27</v>
      </c>
      <c r="U23" s="6"/>
    </row>
    <row r="24" spans="1:21" ht="26.25" customHeight="1" x14ac:dyDescent="0.25">
      <c r="A24" s="147" t="s">
        <v>27</v>
      </c>
      <c r="B24" s="34" t="s">
        <v>28</v>
      </c>
      <c r="C24" s="85">
        <v>20611</v>
      </c>
      <c r="D24" s="85" t="s">
        <v>24</v>
      </c>
      <c r="E24" s="85">
        <v>20611</v>
      </c>
      <c r="F24" s="85">
        <v>20860.87</v>
      </c>
      <c r="G24" s="85" t="s">
        <v>24</v>
      </c>
      <c r="H24" s="85">
        <v>20860.87</v>
      </c>
      <c r="I24" s="85">
        <v>15134.24</v>
      </c>
      <c r="J24" s="85" t="s">
        <v>24</v>
      </c>
      <c r="K24" s="85">
        <v>15134.24</v>
      </c>
      <c r="L24" s="85">
        <v>72.55</v>
      </c>
      <c r="M24" s="85" t="s">
        <v>24</v>
      </c>
      <c r="N24" s="85">
        <v>72.55</v>
      </c>
      <c r="O24" s="85">
        <v>-5726.63</v>
      </c>
      <c r="P24" s="85" t="s">
        <v>24</v>
      </c>
      <c r="Q24" s="85">
        <v>-5726.63</v>
      </c>
      <c r="R24" s="85">
        <v>73.430000000000007</v>
      </c>
      <c r="S24" s="85" t="s">
        <v>24</v>
      </c>
      <c r="T24" s="85">
        <v>73.430000000000007</v>
      </c>
      <c r="U24" s="6"/>
    </row>
    <row r="25" spans="1:21" ht="26.25" customHeight="1" x14ac:dyDescent="0.25">
      <c r="A25" s="147" t="s">
        <v>29</v>
      </c>
      <c r="B25" s="34" t="s">
        <v>30</v>
      </c>
      <c r="C25" s="85">
        <v>6163.9</v>
      </c>
      <c r="D25" s="85" t="s">
        <v>24</v>
      </c>
      <c r="E25" s="85">
        <v>6163.9</v>
      </c>
      <c r="F25" s="85">
        <v>6120.22</v>
      </c>
      <c r="G25" s="85" t="s">
        <v>24</v>
      </c>
      <c r="H25" s="85">
        <v>6120.22</v>
      </c>
      <c r="I25" s="85">
        <v>5351.99</v>
      </c>
      <c r="J25" s="85" t="s">
        <v>24</v>
      </c>
      <c r="K25" s="85">
        <v>5351.99</v>
      </c>
      <c r="L25" s="85">
        <v>87.45</v>
      </c>
      <c r="M25" s="85" t="s">
        <v>24</v>
      </c>
      <c r="N25" s="85">
        <v>87.45</v>
      </c>
      <c r="O25" s="85">
        <v>-768.23</v>
      </c>
      <c r="P25" s="85" t="s">
        <v>24</v>
      </c>
      <c r="Q25" s="85">
        <v>-768.23</v>
      </c>
      <c r="R25" s="85">
        <v>86.83</v>
      </c>
      <c r="S25" s="85" t="s">
        <v>24</v>
      </c>
      <c r="T25" s="85">
        <v>86.83</v>
      </c>
      <c r="U25" s="6"/>
    </row>
    <row r="26" spans="1:21" ht="26.25" customHeight="1" x14ac:dyDescent="0.25">
      <c r="A26" s="147" t="s">
        <v>31</v>
      </c>
      <c r="B26" s="34" t="s">
        <v>32</v>
      </c>
      <c r="C26" s="85">
        <v>265</v>
      </c>
      <c r="D26" s="85">
        <v>122.9</v>
      </c>
      <c r="E26" s="85">
        <v>387.9</v>
      </c>
      <c r="F26" s="85">
        <v>212.7</v>
      </c>
      <c r="G26" s="85">
        <v>91.16</v>
      </c>
      <c r="H26" s="85">
        <v>303.86</v>
      </c>
      <c r="I26" s="85">
        <v>242.39</v>
      </c>
      <c r="J26" s="85">
        <v>103.88</v>
      </c>
      <c r="K26" s="85">
        <v>346.27</v>
      </c>
      <c r="L26" s="85">
        <v>113.96</v>
      </c>
      <c r="M26" s="85">
        <v>113.95</v>
      </c>
      <c r="N26" s="85">
        <v>113.96</v>
      </c>
      <c r="O26" s="85">
        <v>29.69</v>
      </c>
      <c r="P26" s="85">
        <v>12.72</v>
      </c>
      <c r="Q26" s="85">
        <v>42.41</v>
      </c>
      <c r="R26" s="85">
        <v>91.47</v>
      </c>
      <c r="S26" s="85">
        <v>84.52</v>
      </c>
      <c r="T26" s="85">
        <v>89.27</v>
      </c>
      <c r="U26" s="6"/>
    </row>
    <row r="27" spans="1:21" ht="26.25" customHeight="1" x14ac:dyDescent="0.25">
      <c r="A27" s="147" t="s">
        <v>33</v>
      </c>
      <c r="B27" s="34" t="s">
        <v>34</v>
      </c>
      <c r="C27" s="85">
        <v>438</v>
      </c>
      <c r="D27" s="85" t="s">
        <v>24</v>
      </c>
      <c r="E27" s="85">
        <v>438</v>
      </c>
      <c r="F27" s="85">
        <v>259.10000000000002</v>
      </c>
      <c r="G27" s="85" t="s">
        <v>24</v>
      </c>
      <c r="H27" s="85">
        <v>259.10000000000002</v>
      </c>
      <c r="I27" s="85">
        <v>219.78</v>
      </c>
      <c r="J27" s="85" t="s">
        <v>24</v>
      </c>
      <c r="K27" s="85">
        <v>219.78</v>
      </c>
      <c r="L27" s="85">
        <v>84.82</v>
      </c>
      <c r="M27" s="85" t="s">
        <v>24</v>
      </c>
      <c r="N27" s="85">
        <v>84.82</v>
      </c>
      <c r="O27" s="85">
        <v>-39.32</v>
      </c>
      <c r="P27" s="85" t="s">
        <v>24</v>
      </c>
      <c r="Q27" s="85">
        <v>-39.32</v>
      </c>
      <c r="R27" s="85">
        <v>50.18</v>
      </c>
      <c r="S27" s="85" t="s">
        <v>24</v>
      </c>
      <c r="T27" s="85">
        <v>50.18</v>
      </c>
      <c r="U27" s="6"/>
    </row>
    <row r="28" spans="1:21" ht="26.25" customHeight="1" x14ac:dyDescent="0.25">
      <c r="A28" s="146" t="s">
        <v>35</v>
      </c>
      <c r="B28" s="35" t="s">
        <v>36</v>
      </c>
      <c r="C28" s="86">
        <v>15082.2</v>
      </c>
      <c r="D28" s="86">
        <v>21186.09</v>
      </c>
      <c r="E28" s="86">
        <v>36268.29</v>
      </c>
      <c r="F28" s="86">
        <v>9012.5300000000007</v>
      </c>
      <c r="G28" s="86">
        <v>11715.95</v>
      </c>
      <c r="H28" s="86">
        <v>20728.48</v>
      </c>
      <c r="I28" s="86">
        <v>9677.01</v>
      </c>
      <c r="J28" s="86">
        <v>13116.49</v>
      </c>
      <c r="K28" s="86">
        <v>22793.5</v>
      </c>
      <c r="L28" s="86">
        <v>107.37</v>
      </c>
      <c r="M28" s="86">
        <v>111.95</v>
      </c>
      <c r="N28" s="86">
        <v>109.96</v>
      </c>
      <c r="O28" s="86">
        <v>664.48</v>
      </c>
      <c r="P28" s="86">
        <v>1400.54</v>
      </c>
      <c r="Q28" s="86">
        <v>2065.02</v>
      </c>
      <c r="R28" s="86">
        <v>64.16</v>
      </c>
      <c r="S28" s="86">
        <v>61.91</v>
      </c>
      <c r="T28" s="86">
        <v>62.85</v>
      </c>
      <c r="U28" s="6"/>
    </row>
    <row r="29" spans="1:21" ht="26.25" customHeight="1" x14ac:dyDescent="0.25">
      <c r="A29" s="147" t="s">
        <v>37</v>
      </c>
      <c r="B29" s="34" t="s">
        <v>38</v>
      </c>
      <c r="C29" s="85" t="s">
        <v>24</v>
      </c>
      <c r="D29" s="85">
        <v>2442.6</v>
      </c>
      <c r="E29" s="85">
        <v>2442.6</v>
      </c>
      <c r="F29" s="85" t="s">
        <v>24</v>
      </c>
      <c r="G29" s="85">
        <v>1140.8699999999999</v>
      </c>
      <c r="H29" s="85">
        <v>1140.8699999999999</v>
      </c>
      <c r="I29" s="85" t="s">
        <v>24</v>
      </c>
      <c r="J29" s="85">
        <v>1301.29</v>
      </c>
      <c r="K29" s="85">
        <v>1301.29</v>
      </c>
      <c r="L29" s="85" t="s">
        <v>24</v>
      </c>
      <c r="M29" s="85">
        <v>114.06</v>
      </c>
      <c r="N29" s="85">
        <v>114.06</v>
      </c>
      <c r="O29" s="85" t="s">
        <v>24</v>
      </c>
      <c r="P29" s="85">
        <v>160.41999999999999</v>
      </c>
      <c r="Q29" s="85">
        <v>160.41999999999999</v>
      </c>
      <c r="R29" s="85" t="s">
        <v>24</v>
      </c>
      <c r="S29" s="85">
        <v>53.27</v>
      </c>
      <c r="T29" s="85">
        <v>53.27</v>
      </c>
      <c r="U29" s="6"/>
    </row>
    <row r="30" spans="1:21" ht="26.25" customHeight="1" x14ac:dyDescent="0.25">
      <c r="A30" s="147" t="s">
        <v>39</v>
      </c>
      <c r="B30" s="34" t="s">
        <v>40</v>
      </c>
      <c r="C30" s="85">
        <v>15082.2</v>
      </c>
      <c r="D30" s="85" t="s">
        <v>24</v>
      </c>
      <c r="E30" s="85">
        <v>15082.2</v>
      </c>
      <c r="F30" s="85">
        <v>9012.5300000000007</v>
      </c>
      <c r="G30" s="85" t="s">
        <v>24</v>
      </c>
      <c r="H30" s="85">
        <v>9012.5300000000007</v>
      </c>
      <c r="I30" s="85">
        <v>9677.01</v>
      </c>
      <c r="J30" s="85" t="s">
        <v>24</v>
      </c>
      <c r="K30" s="85">
        <v>9677.01</v>
      </c>
      <c r="L30" s="85">
        <v>107.37</v>
      </c>
      <c r="M30" s="85" t="s">
        <v>24</v>
      </c>
      <c r="N30" s="85">
        <v>107.37</v>
      </c>
      <c r="O30" s="85">
        <v>664.48</v>
      </c>
      <c r="P30" s="85" t="s">
        <v>24</v>
      </c>
      <c r="Q30" s="85">
        <v>664.48</v>
      </c>
      <c r="R30" s="85">
        <v>64.16</v>
      </c>
      <c r="S30" s="85" t="s">
        <v>24</v>
      </c>
      <c r="T30" s="85">
        <v>64.16</v>
      </c>
      <c r="U30" s="6"/>
    </row>
    <row r="31" spans="1:21" ht="26.25" customHeight="1" x14ac:dyDescent="0.25">
      <c r="A31" s="147" t="s">
        <v>41</v>
      </c>
      <c r="B31" s="34" t="s">
        <v>42</v>
      </c>
      <c r="C31" s="85" t="s">
        <v>24</v>
      </c>
      <c r="D31" s="85">
        <v>18743.490000000002</v>
      </c>
      <c r="E31" s="85">
        <v>18743.490000000002</v>
      </c>
      <c r="F31" s="85" t="s">
        <v>24</v>
      </c>
      <c r="G31" s="85">
        <v>10575.08</v>
      </c>
      <c r="H31" s="85">
        <v>10575.08</v>
      </c>
      <c r="I31" s="85" t="s">
        <v>24</v>
      </c>
      <c r="J31" s="85">
        <v>11815.2</v>
      </c>
      <c r="K31" s="85">
        <v>11815.2</v>
      </c>
      <c r="L31" s="85" t="s">
        <v>24</v>
      </c>
      <c r="M31" s="85">
        <v>111.73</v>
      </c>
      <c r="N31" s="85">
        <v>111.73</v>
      </c>
      <c r="O31" s="85" t="s">
        <v>24</v>
      </c>
      <c r="P31" s="85">
        <v>1240.1199999999999</v>
      </c>
      <c r="Q31" s="85">
        <v>1240.1199999999999</v>
      </c>
      <c r="R31" s="85" t="s">
        <v>24</v>
      </c>
      <c r="S31" s="85">
        <v>63.04</v>
      </c>
      <c r="T31" s="85">
        <v>63.04</v>
      </c>
      <c r="U31" s="6"/>
    </row>
    <row r="32" spans="1:21" ht="26.25" customHeight="1" x14ac:dyDescent="0.25">
      <c r="A32" s="147" t="s">
        <v>43</v>
      </c>
      <c r="B32" s="34" t="s">
        <v>44</v>
      </c>
      <c r="C32" s="85" t="s">
        <v>24</v>
      </c>
      <c r="D32" s="85">
        <v>10173.700000000001</v>
      </c>
      <c r="E32" s="85">
        <v>10173.700000000001</v>
      </c>
      <c r="F32" s="85" t="s">
        <v>24</v>
      </c>
      <c r="G32" s="85">
        <v>7184.99</v>
      </c>
      <c r="H32" s="85">
        <v>7184.99</v>
      </c>
      <c r="I32" s="85" t="s">
        <v>24</v>
      </c>
      <c r="J32" s="85">
        <v>7355.35</v>
      </c>
      <c r="K32" s="85">
        <v>7355.35</v>
      </c>
      <c r="L32" s="85" t="s">
        <v>24</v>
      </c>
      <c r="M32" s="85">
        <v>102.37</v>
      </c>
      <c r="N32" s="85">
        <v>102.37</v>
      </c>
      <c r="O32" s="85" t="s">
        <v>24</v>
      </c>
      <c r="P32" s="85">
        <v>170.36</v>
      </c>
      <c r="Q32" s="85">
        <v>170.36</v>
      </c>
      <c r="R32" s="85" t="s">
        <v>24</v>
      </c>
      <c r="S32" s="85">
        <v>72.3</v>
      </c>
      <c r="T32" s="85">
        <v>72.3</v>
      </c>
      <c r="U32" s="6"/>
    </row>
    <row r="33" spans="1:21" ht="26.25" customHeight="1" x14ac:dyDescent="0.25">
      <c r="A33" s="147" t="s">
        <v>45</v>
      </c>
      <c r="B33" s="34" t="s">
        <v>46</v>
      </c>
      <c r="C33" s="85" t="s">
        <v>24</v>
      </c>
      <c r="D33" s="85">
        <v>8569.7900000000009</v>
      </c>
      <c r="E33" s="85">
        <v>8569.7900000000009</v>
      </c>
      <c r="F33" s="85" t="s">
        <v>24</v>
      </c>
      <c r="G33" s="85">
        <v>3390.09</v>
      </c>
      <c r="H33" s="85">
        <v>3390.09</v>
      </c>
      <c r="I33" s="85" t="s">
        <v>24</v>
      </c>
      <c r="J33" s="85">
        <v>4459.84</v>
      </c>
      <c r="K33" s="85">
        <v>4459.84</v>
      </c>
      <c r="L33" s="85" t="s">
        <v>24</v>
      </c>
      <c r="M33" s="85">
        <v>131.56</v>
      </c>
      <c r="N33" s="85">
        <v>131.56</v>
      </c>
      <c r="O33" s="85" t="s">
        <v>24</v>
      </c>
      <c r="P33" s="85">
        <v>1069.75</v>
      </c>
      <c r="Q33" s="85">
        <v>1069.75</v>
      </c>
      <c r="R33" s="85" t="s">
        <v>24</v>
      </c>
      <c r="S33" s="85">
        <v>52.04</v>
      </c>
      <c r="T33" s="85">
        <v>52.04</v>
      </c>
      <c r="U33" s="6"/>
    </row>
    <row r="34" spans="1:21" ht="26.25" customHeight="1" x14ac:dyDescent="0.25">
      <c r="A34" s="146" t="s">
        <v>47</v>
      </c>
      <c r="B34" s="35" t="s">
        <v>48</v>
      </c>
      <c r="C34" s="86">
        <v>110</v>
      </c>
      <c r="D34" s="86" t="s">
        <v>24</v>
      </c>
      <c r="E34" s="86">
        <v>110</v>
      </c>
      <c r="F34" s="86">
        <v>82.64</v>
      </c>
      <c r="G34" s="86" t="s">
        <v>24</v>
      </c>
      <c r="H34" s="86">
        <v>82.64</v>
      </c>
      <c r="I34" s="86">
        <v>187.84</v>
      </c>
      <c r="J34" s="86" t="s">
        <v>24</v>
      </c>
      <c r="K34" s="86">
        <v>187.84</v>
      </c>
      <c r="L34" s="86">
        <v>227.3</v>
      </c>
      <c r="M34" s="86" t="s">
        <v>24</v>
      </c>
      <c r="N34" s="86">
        <v>227.3</v>
      </c>
      <c r="O34" s="86">
        <v>105.2</v>
      </c>
      <c r="P34" s="86" t="s">
        <v>24</v>
      </c>
      <c r="Q34" s="86">
        <v>105.2</v>
      </c>
      <c r="R34" s="86">
        <v>170.76</v>
      </c>
      <c r="S34" s="86" t="s">
        <v>24</v>
      </c>
      <c r="T34" s="86">
        <v>170.76</v>
      </c>
      <c r="U34" s="6"/>
    </row>
    <row r="35" spans="1:21" ht="26.25" customHeight="1" x14ac:dyDescent="0.25">
      <c r="A35" s="147" t="s">
        <v>49</v>
      </c>
      <c r="B35" s="34" t="s">
        <v>50</v>
      </c>
      <c r="C35" s="85">
        <v>110</v>
      </c>
      <c r="D35" s="85" t="s">
        <v>24</v>
      </c>
      <c r="E35" s="85">
        <v>110</v>
      </c>
      <c r="F35" s="85">
        <v>82.64</v>
      </c>
      <c r="G35" s="85" t="s">
        <v>24</v>
      </c>
      <c r="H35" s="85">
        <v>82.64</v>
      </c>
      <c r="I35" s="85">
        <v>186.94</v>
      </c>
      <c r="J35" s="85" t="s">
        <v>24</v>
      </c>
      <c r="K35" s="85">
        <v>186.94</v>
      </c>
      <c r="L35" s="85">
        <v>226.21</v>
      </c>
      <c r="M35" s="85" t="s">
        <v>24</v>
      </c>
      <c r="N35" s="85">
        <v>226.21</v>
      </c>
      <c r="O35" s="85">
        <v>104.3</v>
      </c>
      <c r="P35" s="85" t="s">
        <v>24</v>
      </c>
      <c r="Q35" s="85">
        <v>104.3</v>
      </c>
      <c r="R35" s="85">
        <v>169.95</v>
      </c>
      <c r="S35" s="85" t="s">
        <v>24</v>
      </c>
      <c r="T35" s="85">
        <v>169.95</v>
      </c>
      <c r="U35" s="6"/>
    </row>
    <row r="36" spans="1:21" ht="26.25" customHeight="1" x14ac:dyDescent="0.25">
      <c r="A36" s="147" t="s">
        <v>51</v>
      </c>
      <c r="B36" s="34" t="s">
        <v>52</v>
      </c>
      <c r="C36" s="85">
        <v>110</v>
      </c>
      <c r="D36" s="85" t="s">
        <v>24</v>
      </c>
      <c r="E36" s="85">
        <v>110</v>
      </c>
      <c r="F36" s="85">
        <v>82.64</v>
      </c>
      <c r="G36" s="85" t="s">
        <v>24</v>
      </c>
      <c r="H36" s="85">
        <v>82.64</v>
      </c>
      <c r="I36" s="85">
        <v>186.94</v>
      </c>
      <c r="J36" s="85" t="s">
        <v>24</v>
      </c>
      <c r="K36" s="85">
        <v>186.94</v>
      </c>
      <c r="L36" s="85">
        <v>226.21</v>
      </c>
      <c r="M36" s="85" t="s">
        <v>24</v>
      </c>
      <c r="N36" s="85">
        <v>226.21</v>
      </c>
      <c r="O36" s="85">
        <v>104.3</v>
      </c>
      <c r="P36" s="85" t="s">
        <v>24</v>
      </c>
      <c r="Q36" s="85">
        <v>104.3</v>
      </c>
      <c r="R36" s="85">
        <v>169.95</v>
      </c>
      <c r="S36" s="85" t="s">
        <v>24</v>
      </c>
      <c r="T36" s="85">
        <v>169.95</v>
      </c>
      <c r="U36" s="6"/>
    </row>
    <row r="37" spans="1:21" ht="26.25" customHeight="1" x14ac:dyDescent="0.25">
      <c r="A37" s="147" t="s">
        <v>53</v>
      </c>
      <c r="B37" s="34" t="s">
        <v>54</v>
      </c>
      <c r="C37" s="85" t="s">
        <v>24</v>
      </c>
      <c r="D37" s="85" t="s">
        <v>24</v>
      </c>
      <c r="E37" s="85" t="s">
        <v>24</v>
      </c>
      <c r="F37" s="85" t="s">
        <v>24</v>
      </c>
      <c r="G37" s="85" t="s">
        <v>24</v>
      </c>
      <c r="H37" s="85" t="s">
        <v>24</v>
      </c>
      <c r="I37" s="85" t="s">
        <v>24</v>
      </c>
      <c r="J37" s="85" t="s">
        <v>24</v>
      </c>
      <c r="K37" s="85" t="s">
        <v>24</v>
      </c>
      <c r="L37" s="85" t="s">
        <v>24</v>
      </c>
      <c r="M37" s="85" t="s">
        <v>24</v>
      </c>
      <c r="N37" s="85" t="s">
        <v>24</v>
      </c>
      <c r="O37" s="85" t="s">
        <v>24</v>
      </c>
      <c r="P37" s="85" t="s">
        <v>24</v>
      </c>
      <c r="Q37" s="85" t="s">
        <v>24</v>
      </c>
      <c r="R37" s="85" t="s">
        <v>24</v>
      </c>
      <c r="S37" s="85" t="s">
        <v>24</v>
      </c>
      <c r="T37" s="85" t="s">
        <v>24</v>
      </c>
      <c r="U37" s="6"/>
    </row>
    <row r="38" spans="1:21" ht="26.25" customHeight="1" x14ac:dyDescent="0.25">
      <c r="A38" s="147" t="s">
        <v>55</v>
      </c>
      <c r="B38" s="34" t="s">
        <v>56</v>
      </c>
      <c r="C38" s="85" t="s">
        <v>24</v>
      </c>
      <c r="D38" s="85" t="s">
        <v>24</v>
      </c>
      <c r="E38" s="85" t="s">
        <v>24</v>
      </c>
      <c r="F38" s="85" t="s">
        <v>24</v>
      </c>
      <c r="G38" s="85" t="s">
        <v>24</v>
      </c>
      <c r="H38" s="85" t="s">
        <v>24</v>
      </c>
      <c r="I38" s="85">
        <v>0.9</v>
      </c>
      <c r="J38" s="85" t="s">
        <v>24</v>
      </c>
      <c r="K38" s="85">
        <v>0.9</v>
      </c>
      <c r="L38" s="85" t="s">
        <v>24</v>
      </c>
      <c r="M38" s="85" t="s">
        <v>24</v>
      </c>
      <c r="N38" s="85" t="s">
        <v>24</v>
      </c>
      <c r="O38" s="85">
        <v>0.9</v>
      </c>
      <c r="P38" s="85" t="s">
        <v>24</v>
      </c>
      <c r="Q38" s="85">
        <v>0.9</v>
      </c>
      <c r="R38" s="85" t="s">
        <v>24</v>
      </c>
      <c r="S38" s="85" t="s">
        <v>24</v>
      </c>
      <c r="T38" s="85" t="s">
        <v>24</v>
      </c>
      <c r="U38" s="6"/>
    </row>
    <row r="39" spans="1:21" ht="26.25" customHeight="1" x14ac:dyDescent="0.25">
      <c r="A39" s="146" t="s">
        <v>57</v>
      </c>
      <c r="B39" s="35" t="s">
        <v>58</v>
      </c>
      <c r="C39" s="86">
        <v>1610</v>
      </c>
      <c r="D39" s="86" t="s">
        <v>24</v>
      </c>
      <c r="E39" s="86">
        <v>1610</v>
      </c>
      <c r="F39" s="86">
        <v>1201.1099999999999</v>
      </c>
      <c r="G39" s="86" t="s">
        <v>24</v>
      </c>
      <c r="H39" s="86">
        <v>1201.1099999999999</v>
      </c>
      <c r="I39" s="86">
        <v>1564.33</v>
      </c>
      <c r="J39" s="86" t="s">
        <v>24</v>
      </c>
      <c r="K39" s="86">
        <v>1564.33</v>
      </c>
      <c r="L39" s="86">
        <v>130.24</v>
      </c>
      <c r="M39" s="86" t="s">
        <v>24</v>
      </c>
      <c r="N39" s="86">
        <v>130.24</v>
      </c>
      <c r="O39" s="86">
        <v>363.22</v>
      </c>
      <c r="P39" s="86" t="s">
        <v>24</v>
      </c>
      <c r="Q39" s="86">
        <v>363.22</v>
      </c>
      <c r="R39" s="86">
        <v>97.16</v>
      </c>
      <c r="S39" s="86" t="s">
        <v>24</v>
      </c>
      <c r="T39" s="86">
        <v>97.16</v>
      </c>
      <c r="U39" s="6"/>
    </row>
    <row r="40" spans="1:21" ht="26.25" customHeight="1" x14ac:dyDescent="0.25">
      <c r="A40" s="147" t="s">
        <v>59</v>
      </c>
      <c r="B40" s="34" t="s">
        <v>60</v>
      </c>
      <c r="C40" s="85">
        <v>1040</v>
      </c>
      <c r="D40" s="85" t="s">
        <v>24</v>
      </c>
      <c r="E40" s="85">
        <v>1040</v>
      </c>
      <c r="F40" s="85">
        <v>922.86</v>
      </c>
      <c r="G40" s="85" t="s">
        <v>24</v>
      </c>
      <c r="H40" s="85">
        <v>922.86</v>
      </c>
      <c r="I40" s="85">
        <v>1108.47</v>
      </c>
      <c r="J40" s="85" t="s">
        <v>24</v>
      </c>
      <c r="K40" s="85">
        <v>1108.47</v>
      </c>
      <c r="L40" s="85">
        <v>120.11</v>
      </c>
      <c r="M40" s="85" t="s">
        <v>24</v>
      </c>
      <c r="N40" s="85">
        <v>120.11</v>
      </c>
      <c r="O40" s="85">
        <v>185.61</v>
      </c>
      <c r="P40" s="85" t="s">
        <v>24</v>
      </c>
      <c r="Q40" s="85">
        <v>185.61</v>
      </c>
      <c r="R40" s="85">
        <v>106.58</v>
      </c>
      <c r="S40" s="85" t="s">
        <v>24</v>
      </c>
      <c r="T40" s="85">
        <v>106.58</v>
      </c>
      <c r="U40" s="6"/>
    </row>
    <row r="41" spans="1:21" ht="26.25" customHeight="1" x14ac:dyDescent="0.25">
      <c r="A41" s="147" t="s">
        <v>61</v>
      </c>
      <c r="B41" s="34" t="s">
        <v>62</v>
      </c>
      <c r="C41" s="85" t="s">
        <v>24</v>
      </c>
      <c r="D41" s="85" t="s">
        <v>24</v>
      </c>
      <c r="E41" s="85" t="s">
        <v>24</v>
      </c>
      <c r="F41" s="85" t="s">
        <v>24</v>
      </c>
      <c r="G41" s="85" t="s">
        <v>24</v>
      </c>
      <c r="H41" s="85" t="s">
        <v>24</v>
      </c>
      <c r="I41" s="85" t="s">
        <v>24</v>
      </c>
      <c r="J41" s="85" t="s">
        <v>24</v>
      </c>
      <c r="K41" s="85" t="s">
        <v>24</v>
      </c>
      <c r="L41" s="85" t="s">
        <v>24</v>
      </c>
      <c r="M41" s="85" t="s">
        <v>24</v>
      </c>
      <c r="N41" s="85" t="s">
        <v>24</v>
      </c>
      <c r="O41" s="85" t="s">
        <v>24</v>
      </c>
      <c r="P41" s="85" t="s">
        <v>24</v>
      </c>
      <c r="Q41" s="85" t="s">
        <v>24</v>
      </c>
      <c r="R41" s="85" t="s">
        <v>24</v>
      </c>
      <c r="S41" s="85" t="s">
        <v>24</v>
      </c>
      <c r="T41" s="85" t="s">
        <v>24</v>
      </c>
      <c r="U41" s="6"/>
    </row>
    <row r="42" spans="1:21" ht="26.25" customHeight="1" x14ac:dyDescent="0.25">
      <c r="A42" s="147" t="s">
        <v>63</v>
      </c>
      <c r="B42" s="34" t="s">
        <v>64</v>
      </c>
      <c r="C42" s="85">
        <v>570</v>
      </c>
      <c r="D42" s="85" t="s">
        <v>24</v>
      </c>
      <c r="E42" s="85">
        <v>570</v>
      </c>
      <c r="F42" s="85">
        <v>278.25</v>
      </c>
      <c r="G42" s="85" t="s">
        <v>24</v>
      </c>
      <c r="H42" s="85">
        <v>278.25</v>
      </c>
      <c r="I42" s="85">
        <v>455.86</v>
      </c>
      <c r="J42" s="85" t="s">
        <v>24</v>
      </c>
      <c r="K42" s="85">
        <v>455.86</v>
      </c>
      <c r="L42" s="85">
        <v>163.83000000000001</v>
      </c>
      <c r="M42" s="85" t="s">
        <v>24</v>
      </c>
      <c r="N42" s="85">
        <v>163.83000000000001</v>
      </c>
      <c r="O42" s="85">
        <v>177.61</v>
      </c>
      <c r="P42" s="85" t="s">
        <v>24</v>
      </c>
      <c r="Q42" s="85">
        <v>177.61</v>
      </c>
      <c r="R42" s="85">
        <v>79.98</v>
      </c>
      <c r="S42" s="85" t="s">
        <v>24</v>
      </c>
      <c r="T42" s="85">
        <v>79.98</v>
      </c>
      <c r="U42" s="6"/>
    </row>
    <row r="43" spans="1:21" ht="26.25" customHeight="1" x14ac:dyDescent="0.25">
      <c r="A43" s="145" t="s">
        <v>65</v>
      </c>
      <c r="B43" s="34" t="s">
        <v>66</v>
      </c>
      <c r="C43" s="85" t="s">
        <v>24</v>
      </c>
      <c r="D43" s="85" t="s">
        <v>24</v>
      </c>
      <c r="E43" s="85" t="s">
        <v>24</v>
      </c>
      <c r="F43" s="85">
        <v>0.05</v>
      </c>
      <c r="G43" s="85" t="s">
        <v>24</v>
      </c>
      <c r="H43" s="85">
        <v>0.05</v>
      </c>
      <c r="I43" s="85" t="s">
        <v>24</v>
      </c>
      <c r="J43" s="85" t="s">
        <v>24</v>
      </c>
      <c r="K43" s="85" t="s">
        <v>24</v>
      </c>
      <c r="L43" s="85" t="s">
        <v>24</v>
      </c>
      <c r="M43" s="85" t="s">
        <v>24</v>
      </c>
      <c r="N43" s="85" t="s">
        <v>24</v>
      </c>
      <c r="O43" s="85">
        <v>-0.05</v>
      </c>
      <c r="P43" s="85" t="s">
        <v>24</v>
      </c>
      <c r="Q43" s="85">
        <v>-0.05</v>
      </c>
      <c r="R43" s="85" t="s">
        <v>24</v>
      </c>
      <c r="S43" s="85" t="s">
        <v>24</v>
      </c>
      <c r="T43" s="85" t="s">
        <v>24</v>
      </c>
      <c r="U43" s="6"/>
    </row>
    <row r="44" spans="1:21" ht="26.25" customHeight="1" x14ac:dyDescent="0.25">
      <c r="A44" s="144" t="s">
        <v>67</v>
      </c>
      <c r="B44" s="33"/>
      <c r="C44" s="84">
        <v>22360.720000000001</v>
      </c>
      <c r="D44" s="84">
        <v>4398.2</v>
      </c>
      <c r="E44" s="84">
        <v>26758.92</v>
      </c>
      <c r="F44" s="84">
        <v>16564.93</v>
      </c>
      <c r="G44" s="84">
        <v>638.04</v>
      </c>
      <c r="H44" s="84">
        <v>17202.98</v>
      </c>
      <c r="I44" s="84">
        <v>18129.259999999998</v>
      </c>
      <c r="J44" s="84">
        <v>3001.71</v>
      </c>
      <c r="K44" s="84">
        <v>21130.97</v>
      </c>
      <c r="L44" s="84">
        <v>109.44</v>
      </c>
      <c r="M44" s="84">
        <v>470.46</v>
      </c>
      <c r="N44" s="84">
        <v>122.83</v>
      </c>
      <c r="O44" s="84">
        <v>1564.33</v>
      </c>
      <c r="P44" s="84">
        <v>2363.67</v>
      </c>
      <c r="Q44" s="84">
        <v>3927.99</v>
      </c>
      <c r="R44" s="84">
        <v>81.08</v>
      </c>
      <c r="S44" s="84">
        <v>68.25</v>
      </c>
      <c r="T44" s="84">
        <v>78.97</v>
      </c>
      <c r="U44" s="6"/>
    </row>
    <row r="45" spans="1:21" ht="26.25" customHeight="1" x14ac:dyDescent="0.25">
      <c r="A45" s="144" t="s">
        <v>68</v>
      </c>
      <c r="B45" s="33"/>
      <c r="C45" s="84">
        <v>22360.720000000001</v>
      </c>
      <c r="D45" s="84">
        <v>4398.2</v>
      </c>
      <c r="E45" s="84">
        <v>26758.92</v>
      </c>
      <c r="F45" s="84">
        <v>16543.8</v>
      </c>
      <c r="G45" s="84">
        <v>625.05999999999995</v>
      </c>
      <c r="H45" s="84">
        <v>17168.86</v>
      </c>
      <c r="I45" s="84">
        <v>18049.04</v>
      </c>
      <c r="J45" s="84">
        <v>2990.42</v>
      </c>
      <c r="K45" s="84">
        <v>21039.46</v>
      </c>
      <c r="L45" s="84">
        <v>109.1</v>
      </c>
      <c r="M45" s="84">
        <v>478.42</v>
      </c>
      <c r="N45" s="84">
        <v>122.54</v>
      </c>
      <c r="O45" s="84">
        <v>1505.24</v>
      </c>
      <c r="P45" s="84">
        <v>2365.36</v>
      </c>
      <c r="Q45" s="84">
        <v>3870.6</v>
      </c>
      <c r="R45" s="84">
        <v>80.72</v>
      </c>
      <c r="S45" s="84">
        <v>67.989999999999995</v>
      </c>
      <c r="T45" s="84">
        <v>78.63</v>
      </c>
      <c r="U45" s="6"/>
    </row>
    <row r="46" spans="1:21" ht="26.25" customHeight="1" x14ac:dyDescent="0.25">
      <c r="A46" s="146" t="s">
        <v>69</v>
      </c>
      <c r="B46" s="35" t="s">
        <v>70</v>
      </c>
      <c r="C46" s="86">
        <v>16500</v>
      </c>
      <c r="D46" s="86">
        <v>809.2</v>
      </c>
      <c r="E46" s="86">
        <v>17309.2</v>
      </c>
      <c r="F46" s="86">
        <v>12151.86</v>
      </c>
      <c r="G46" s="86">
        <v>439.19</v>
      </c>
      <c r="H46" s="86">
        <v>12591.06</v>
      </c>
      <c r="I46" s="86">
        <v>13347.08</v>
      </c>
      <c r="J46" s="86">
        <v>403.17</v>
      </c>
      <c r="K46" s="86">
        <v>13750.25</v>
      </c>
      <c r="L46" s="86">
        <v>109.84</v>
      </c>
      <c r="M46" s="86">
        <v>91.8</v>
      </c>
      <c r="N46" s="86">
        <v>109.21</v>
      </c>
      <c r="O46" s="86">
        <v>1195.22</v>
      </c>
      <c r="P46" s="86">
        <v>-36.020000000000003</v>
      </c>
      <c r="Q46" s="86">
        <v>1159.19</v>
      </c>
      <c r="R46" s="86">
        <v>80.89</v>
      </c>
      <c r="S46" s="86">
        <v>49.82</v>
      </c>
      <c r="T46" s="86">
        <v>79.44</v>
      </c>
      <c r="U46" s="6"/>
    </row>
    <row r="47" spans="1:21" ht="26.25" customHeight="1" x14ac:dyDescent="0.25">
      <c r="A47" s="145" t="s">
        <v>71</v>
      </c>
      <c r="B47" s="34" t="s">
        <v>72</v>
      </c>
      <c r="C47" s="85">
        <v>7500</v>
      </c>
      <c r="D47" s="85" t="s">
        <v>24</v>
      </c>
      <c r="E47" s="85">
        <v>7500</v>
      </c>
      <c r="F47" s="85">
        <v>5064.1099999999997</v>
      </c>
      <c r="G47" s="85" t="s">
        <v>24</v>
      </c>
      <c r="H47" s="85">
        <v>5064.1099999999997</v>
      </c>
      <c r="I47" s="85">
        <v>4266.95</v>
      </c>
      <c r="J47" s="85" t="s">
        <v>24</v>
      </c>
      <c r="K47" s="85">
        <v>4266.95</v>
      </c>
      <c r="L47" s="85">
        <v>84.26</v>
      </c>
      <c r="M47" s="85" t="s">
        <v>24</v>
      </c>
      <c r="N47" s="85">
        <v>84.26</v>
      </c>
      <c r="O47" s="85">
        <v>-797.16</v>
      </c>
      <c r="P47" s="85" t="s">
        <v>24</v>
      </c>
      <c r="Q47" s="85">
        <v>-797.16</v>
      </c>
      <c r="R47" s="85">
        <v>56.89</v>
      </c>
      <c r="S47" s="85" t="s">
        <v>24</v>
      </c>
      <c r="T47" s="85">
        <v>56.89</v>
      </c>
      <c r="U47" s="6"/>
    </row>
    <row r="48" spans="1:21" ht="26.25" customHeight="1" x14ac:dyDescent="0.25">
      <c r="A48" s="145" t="s">
        <v>73</v>
      </c>
      <c r="B48" s="34" t="s">
        <v>74</v>
      </c>
      <c r="C48" s="85">
        <v>9000</v>
      </c>
      <c r="D48" s="85">
        <v>130</v>
      </c>
      <c r="E48" s="85">
        <v>9130</v>
      </c>
      <c r="F48" s="85">
        <v>7087.76</v>
      </c>
      <c r="G48" s="85" t="s">
        <v>24</v>
      </c>
      <c r="H48" s="85">
        <v>7087.76</v>
      </c>
      <c r="I48" s="85">
        <v>9080.1299999999992</v>
      </c>
      <c r="J48" s="85">
        <v>114.64</v>
      </c>
      <c r="K48" s="85">
        <v>9194.76</v>
      </c>
      <c r="L48" s="85">
        <v>128.11000000000001</v>
      </c>
      <c r="M48" s="85" t="s">
        <v>24</v>
      </c>
      <c r="N48" s="85">
        <v>129.72999999999999</v>
      </c>
      <c r="O48" s="85">
        <v>1992.37</v>
      </c>
      <c r="P48" s="85">
        <v>114.64</v>
      </c>
      <c r="Q48" s="85">
        <v>2107</v>
      </c>
      <c r="R48" s="85">
        <v>100.89</v>
      </c>
      <c r="S48" s="85">
        <v>88.18</v>
      </c>
      <c r="T48" s="85">
        <v>100.71</v>
      </c>
      <c r="U48" s="6"/>
    </row>
    <row r="49" spans="1:21" ht="26.25" customHeight="1" x14ac:dyDescent="0.25">
      <c r="A49" s="145" t="s">
        <v>75</v>
      </c>
      <c r="B49" s="34" t="s">
        <v>76</v>
      </c>
      <c r="C49" s="85" t="s">
        <v>24</v>
      </c>
      <c r="D49" s="85">
        <v>197.5</v>
      </c>
      <c r="E49" s="85">
        <v>197.5</v>
      </c>
      <c r="F49" s="85" t="s">
        <v>24</v>
      </c>
      <c r="G49" s="85">
        <v>23.7</v>
      </c>
      <c r="H49" s="85">
        <v>23.7</v>
      </c>
      <c r="I49" s="85" t="s">
        <v>24</v>
      </c>
      <c r="J49" s="85">
        <v>174.01</v>
      </c>
      <c r="K49" s="85">
        <v>174.01</v>
      </c>
      <c r="L49" s="85" t="s">
        <v>24</v>
      </c>
      <c r="M49" s="85">
        <v>734.22</v>
      </c>
      <c r="N49" s="85">
        <v>734.22</v>
      </c>
      <c r="O49" s="85" t="s">
        <v>24</v>
      </c>
      <c r="P49" s="85">
        <v>150.31</v>
      </c>
      <c r="Q49" s="85">
        <v>150.31</v>
      </c>
      <c r="R49" s="85" t="s">
        <v>24</v>
      </c>
      <c r="S49" s="85">
        <v>88.11</v>
      </c>
      <c r="T49" s="85">
        <v>88.11</v>
      </c>
      <c r="U49" s="6"/>
    </row>
    <row r="50" spans="1:21" ht="26.25" customHeight="1" x14ac:dyDescent="0.25">
      <c r="A50" s="145" t="s">
        <v>77</v>
      </c>
      <c r="B50" s="34" t="s">
        <v>78</v>
      </c>
      <c r="C50" s="85" t="s">
        <v>24</v>
      </c>
      <c r="D50" s="85" t="s">
        <v>24</v>
      </c>
      <c r="E50" s="85" t="s">
        <v>24</v>
      </c>
      <c r="F50" s="85" t="s">
        <v>24</v>
      </c>
      <c r="G50" s="85" t="s">
        <v>24</v>
      </c>
      <c r="H50" s="85" t="s">
        <v>24</v>
      </c>
      <c r="I50" s="85" t="s">
        <v>24</v>
      </c>
      <c r="J50" s="85" t="s">
        <v>24</v>
      </c>
      <c r="K50" s="85" t="s">
        <v>24</v>
      </c>
      <c r="L50" s="85" t="s">
        <v>24</v>
      </c>
      <c r="M50" s="85" t="s">
        <v>24</v>
      </c>
      <c r="N50" s="85" t="s">
        <v>24</v>
      </c>
      <c r="O50" s="85" t="s">
        <v>24</v>
      </c>
      <c r="P50" s="85" t="s">
        <v>24</v>
      </c>
      <c r="Q50" s="85" t="s">
        <v>24</v>
      </c>
      <c r="R50" s="85" t="s">
        <v>24</v>
      </c>
      <c r="S50" s="85" t="s">
        <v>24</v>
      </c>
      <c r="T50" s="85" t="s">
        <v>24</v>
      </c>
      <c r="U50" s="6"/>
    </row>
    <row r="51" spans="1:21" ht="26.25" customHeight="1" x14ac:dyDescent="0.25">
      <c r="A51" s="145" t="s">
        <v>79</v>
      </c>
      <c r="B51" s="34" t="s">
        <v>80</v>
      </c>
      <c r="C51" s="85" t="s">
        <v>24</v>
      </c>
      <c r="D51" s="85" t="s">
        <v>24</v>
      </c>
      <c r="E51" s="85" t="s">
        <v>24</v>
      </c>
      <c r="F51" s="85" t="s">
        <v>24</v>
      </c>
      <c r="G51" s="85" t="s">
        <v>24</v>
      </c>
      <c r="H51" s="85" t="s">
        <v>24</v>
      </c>
      <c r="I51" s="85" t="s">
        <v>24</v>
      </c>
      <c r="J51" s="85" t="s">
        <v>24</v>
      </c>
      <c r="K51" s="85" t="s">
        <v>24</v>
      </c>
      <c r="L51" s="85" t="s">
        <v>24</v>
      </c>
      <c r="M51" s="85" t="s">
        <v>24</v>
      </c>
      <c r="N51" s="85" t="s">
        <v>24</v>
      </c>
      <c r="O51" s="85" t="s">
        <v>24</v>
      </c>
      <c r="P51" s="85" t="s">
        <v>24</v>
      </c>
      <c r="Q51" s="85" t="s">
        <v>24</v>
      </c>
      <c r="R51" s="85" t="s">
        <v>24</v>
      </c>
      <c r="S51" s="85" t="s">
        <v>24</v>
      </c>
      <c r="T51" s="85" t="s">
        <v>24</v>
      </c>
      <c r="U51" s="6"/>
    </row>
    <row r="52" spans="1:21" ht="26.25" customHeight="1" x14ac:dyDescent="0.25">
      <c r="A52" s="145" t="s">
        <v>81</v>
      </c>
      <c r="B52" s="34" t="s">
        <v>82</v>
      </c>
      <c r="C52" s="85" t="s">
        <v>24</v>
      </c>
      <c r="D52" s="85" t="s">
        <v>24</v>
      </c>
      <c r="E52" s="85" t="s">
        <v>24</v>
      </c>
      <c r="F52" s="85" t="s">
        <v>24</v>
      </c>
      <c r="G52" s="85" t="s">
        <v>24</v>
      </c>
      <c r="H52" s="85" t="s">
        <v>24</v>
      </c>
      <c r="I52" s="85" t="s">
        <v>24</v>
      </c>
      <c r="J52" s="85" t="s">
        <v>24</v>
      </c>
      <c r="K52" s="85" t="s">
        <v>24</v>
      </c>
      <c r="L52" s="85" t="s">
        <v>24</v>
      </c>
      <c r="M52" s="85" t="s">
        <v>24</v>
      </c>
      <c r="N52" s="85" t="s">
        <v>24</v>
      </c>
      <c r="O52" s="85" t="s">
        <v>24</v>
      </c>
      <c r="P52" s="85" t="s">
        <v>24</v>
      </c>
      <c r="Q52" s="85" t="s">
        <v>24</v>
      </c>
      <c r="R52" s="85" t="s">
        <v>24</v>
      </c>
      <c r="S52" s="85" t="s">
        <v>24</v>
      </c>
      <c r="T52" s="85" t="s">
        <v>24</v>
      </c>
      <c r="U52" s="6"/>
    </row>
    <row r="53" spans="1:21" ht="26.25" customHeight="1" x14ac:dyDescent="0.25">
      <c r="A53" s="145" t="s">
        <v>83</v>
      </c>
      <c r="B53" s="34" t="s">
        <v>84</v>
      </c>
      <c r="C53" s="85" t="s">
        <v>24</v>
      </c>
      <c r="D53" s="85" t="s">
        <v>24</v>
      </c>
      <c r="E53" s="85" t="s">
        <v>24</v>
      </c>
      <c r="F53" s="85" t="s">
        <v>24</v>
      </c>
      <c r="G53" s="85" t="s">
        <v>24</v>
      </c>
      <c r="H53" s="85" t="s">
        <v>24</v>
      </c>
      <c r="I53" s="85" t="s">
        <v>24</v>
      </c>
      <c r="J53" s="85" t="s">
        <v>24</v>
      </c>
      <c r="K53" s="85" t="s">
        <v>24</v>
      </c>
      <c r="L53" s="85" t="s">
        <v>24</v>
      </c>
      <c r="M53" s="85" t="s">
        <v>24</v>
      </c>
      <c r="N53" s="85" t="s">
        <v>24</v>
      </c>
      <c r="O53" s="85" t="s">
        <v>24</v>
      </c>
      <c r="P53" s="85" t="s">
        <v>24</v>
      </c>
      <c r="Q53" s="85" t="s">
        <v>24</v>
      </c>
      <c r="R53" s="85" t="s">
        <v>24</v>
      </c>
      <c r="S53" s="85" t="s">
        <v>24</v>
      </c>
      <c r="T53" s="85" t="s">
        <v>24</v>
      </c>
      <c r="U53" s="6"/>
    </row>
    <row r="54" spans="1:21" ht="26.25" customHeight="1" x14ac:dyDescent="0.25">
      <c r="A54" s="145" t="s">
        <v>85</v>
      </c>
      <c r="B54" s="34" t="s">
        <v>86</v>
      </c>
      <c r="C54" s="85" t="s">
        <v>24</v>
      </c>
      <c r="D54" s="85">
        <v>481.7</v>
      </c>
      <c r="E54" s="85">
        <v>481.7</v>
      </c>
      <c r="F54" s="85" t="s">
        <v>24</v>
      </c>
      <c r="G54" s="85">
        <v>415.49</v>
      </c>
      <c r="H54" s="85">
        <v>415.49</v>
      </c>
      <c r="I54" s="85" t="s">
        <v>24</v>
      </c>
      <c r="J54" s="85">
        <v>114.53</v>
      </c>
      <c r="K54" s="85">
        <v>114.53</v>
      </c>
      <c r="L54" s="85" t="s">
        <v>24</v>
      </c>
      <c r="M54" s="85">
        <v>27.57</v>
      </c>
      <c r="N54" s="85">
        <v>27.57</v>
      </c>
      <c r="O54" s="85" t="s">
        <v>24</v>
      </c>
      <c r="P54" s="85">
        <v>-300.95999999999998</v>
      </c>
      <c r="Q54" s="85">
        <v>-300.95999999999998</v>
      </c>
      <c r="R54" s="85" t="s">
        <v>24</v>
      </c>
      <c r="S54" s="85">
        <v>23.78</v>
      </c>
      <c r="T54" s="85">
        <v>23.78</v>
      </c>
      <c r="U54" s="6"/>
    </row>
    <row r="55" spans="1:21" ht="26.25" customHeight="1" x14ac:dyDescent="0.25">
      <c r="A55" s="146" t="s">
        <v>87</v>
      </c>
      <c r="B55" s="35" t="s">
        <v>88</v>
      </c>
      <c r="C55" s="86">
        <v>272.7</v>
      </c>
      <c r="D55" s="86" t="s">
        <v>24</v>
      </c>
      <c r="E55" s="86">
        <v>272.7</v>
      </c>
      <c r="F55" s="86">
        <v>237.13</v>
      </c>
      <c r="G55" s="86" t="s">
        <v>24</v>
      </c>
      <c r="H55" s="86">
        <v>237.13</v>
      </c>
      <c r="I55" s="86">
        <v>195.76</v>
      </c>
      <c r="J55" s="86" t="s">
        <v>24</v>
      </c>
      <c r="K55" s="86">
        <v>195.76</v>
      </c>
      <c r="L55" s="86">
        <v>82.55</v>
      </c>
      <c r="M55" s="86" t="s">
        <v>24</v>
      </c>
      <c r="N55" s="86">
        <v>82.55</v>
      </c>
      <c r="O55" s="86">
        <v>-41.37</v>
      </c>
      <c r="P55" s="86" t="s">
        <v>24</v>
      </c>
      <c r="Q55" s="86">
        <v>-41.37</v>
      </c>
      <c r="R55" s="86">
        <v>71.790000000000006</v>
      </c>
      <c r="S55" s="86" t="s">
        <v>24</v>
      </c>
      <c r="T55" s="86">
        <v>71.790000000000006</v>
      </c>
      <c r="U55" s="6"/>
    </row>
    <row r="56" spans="1:21" ht="26.25" customHeight="1" x14ac:dyDescent="0.25">
      <c r="A56" s="146" t="s">
        <v>89</v>
      </c>
      <c r="B56" s="35" t="s">
        <v>90</v>
      </c>
      <c r="C56" s="86">
        <v>412.72</v>
      </c>
      <c r="D56" s="86">
        <v>240</v>
      </c>
      <c r="E56" s="86">
        <v>652.72</v>
      </c>
      <c r="F56" s="86">
        <v>342.13</v>
      </c>
      <c r="G56" s="86">
        <v>76.48</v>
      </c>
      <c r="H56" s="86">
        <v>418.61</v>
      </c>
      <c r="I56" s="86">
        <v>369.15</v>
      </c>
      <c r="J56" s="86">
        <v>201.26</v>
      </c>
      <c r="K56" s="86">
        <v>570.41</v>
      </c>
      <c r="L56" s="86">
        <v>107.9</v>
      </c>
      <c r="M56" s="86">
        <v>263.14999999999998</v>
      </c>
      <c r="N56" s="86">
        <v>136.26</v>
      </c>
      <c r="O56" s="86">
        <v>27.02</v>
      </c>
      <c r="P56" s="86">
        <v>124.78</v>
      </c>
      <c r="Q56" s="86">
        <v>151.80000000000001</v>
      </c>
      <c r="R56" s="86">
        <v>89.44</v>
      </c>
      <c r="S56" s="86">
        <v>83.86</v>
      </c>
      <c r="T56" s="86">
        <v>87.39</v>
      </c>
      <c r="U56" s="6"/>
    </row>
    <row r="57" spans="1:21" ht="26.25" customHeight="1" x14ac:dyDescent="0.25">
      <c r="A57" s="145" t="s">
        <v>91</v>
      </c>
      <c r="B57" s="34" t="s">
        <v>92</v>
      </c>
      <c r="C57" s="85" t="s">
        <v>24</v>
      </c>
      <c r="D57" s="85">
        <v>100</v>
      </c>
      <c r="E57" s="85">
        <v>100</v>
      </c>
      <c r="F57" s="85" t="s">
        <v>24</v>
      </c>
      <c r="G57" s="85">
        <v>44.51</v>
      </c>
      <c r="H57" s="85">
        <v>44.51</v>
      </c>
      <c r="I57" s="85" t="s">
        <v>24</v>
      </c>
      <c r="J57" s="85">
        <v>86.05</v>
      </c>
      <c r="K57" s="85">
        <v>86.05</v>
      </c>
      <c r="L57" s="85" t="s">
        <v>24</v>
      </c>
      <c r="M57" s="85">
        <v>193.33</v>
      </c>
      <c r="N57" s="85">
        <v>193.33</v>
      </c>
      <c r="O57" s="85" t="s">
        <v>24</v>
      </c>
      <c r="P57" s="85">
        <v>41.54</v>
      </c>
      <c r="Q57" s="85">
        <v>41.54</v>
      </c>
      <c r="R57" s="85" t="s">
        <v>24</v>
      </c>
      <c r="S57" s="85">
        <v>86.05</v>
      </c>
      <c r="T57" s="85">
        <v>86.05</v>
      </c>
      <c r="U57" s="6"/>
    </row>
    <row r="58" spans="1:21" ht="26.25" customHeight="1" x14ac:dyDescent="0.25">
      <c r="A58" s="145" t="s">
        <v>93</v>
      </c>
      <c r="B58" s="34" t="s">
        <v>94</v>
      </c>
      <c r="C58" s="85">
        <v>412.72</v>
      </c>
      <c r="D58" s="85">
        <v>140</v>
      </c>
      <c r="E58" s="85">
        <v>552.72</v>
      </c>
      <c r="F58" s="85">
        <v>342.13</v>
      </c>
      <c r="G58" s="85">
        <v>31.97</v>
      </c>
      <c r="H58" s="85">
        <v>374.1</v>
      </c>
      <c r="I58" s="85">
        <v>369.15</v>
      </c>
      <c r="J58" s="85">
        <v>115.21</v>
      </c>
      <c r="K58" s="85">
        <v>484.36</v>
      </c>
      <c r="L58" s="85">
        <v>107.9</v>
      </c>
      <c r="M58" s="85">
        <v>360.37</v>
      </c>
      <c r="N58" s="85">
        <v>129.47</v>
      </c>
      <c r="O58" s="85">
        <v>27.02</v>
      </c>
      <c r="P58" s="85">
        <v>83.24</v>
      </c>
      <c r="Q58" s="85">
        <v>110.26</v>
      </c>
      <c r="R58" s="85">
        <v>89.44</v>
      </c>
      <c r="S58" s="85">
        <v>82.29</v>
      </c>
      <c r="T58" s="85">
        <v>87.63</v>
      </c>
      <c r="U58" s="6"/>
    </row>
    <row r="59" spans="1:21" ht="26.25" customHeight="1" x14ac:dyDescent="0.25">
      <c r="A59" s="146" t="s">
        <v>95</v>
      </c>
      <c r="B59" s="35" t="s">
        <v>96</v>
      </c>
      <c r="C59" s="86">
        <v>3443.2</v>
      </c>
      <c r="D59" s="86">
        <v>3320</v>
      </c>
      <c r="E59" s="86">
        <v>6763.2</v>
      </c>
      <c r="F59" s="86">
        <v>1885.45</v>
      </c>
      <c r="G59" s="86">
        <v>109.39</v>
      </c>
      <c r="H59" s="86">
        <v>1994.84</v>
      </c>
      <c r="I59" s="86">
        <v>2655.96</v>
      </c>
      <c r="J59" s="86">
        <v>2368.0100000000002</v>
      </c>
      <c r="K59" s="86">
        <v>5023.97</v>
      </c>
      <c r="L59" s="86">
        <v>140.87</v>
      </c>
      <c r="M59" s="86">
        <v>2164.7399999999998</v>
      </c>
      <c r="N59" s="86">
        <v>251.85</v>
      </c>
      <c r="O59" s="86">
        <v>770.51</v>
      </c>
      <c r="P59" s="86">
        <v>2258.62</v>
      </c>
      <c r="Q59" s="86">
        <v>3029.13</v>
      </c>
      <c r="R59" s="86">
        <v>77.14</v>
      </c>
      <c r="S59" s="86">
        <v>71.33</v>
      </c>
      <c r="T59" s="86">
        <v>74.28</v>
      </c>
      <c r="U59" s="6"/>
    </row>
    <row r="60" spans="1:21" ht="26.25" customHeight="1" x14ac:dyDescent="0.25">
      <c r="A60" s="145" t="s">
        <v>97</v>
      </c>
      <c r="B60" s="34" t="s">
        <v>98</v>
      </c>
      <c r="C60" s="85">
        <v>943.2</v>
      </c>
      <c r="D60" s="85">
        <v>270</v>
      </c>
      <c r="E60" s="85">
        <v>1213.2</v>
      </c>
      <c r="F60" s="85" t="s">
        <v>24</v>
      </c>
      <c r="G60" s="85" t="s">
        <v>24</v>
      </c>
      <c r="H60" s="85" t="s">
        <v>24</v>
      </c>
      <c r="I60" s="85" t="s">
        <v>24</v>
      </c>
      <c r="J60" s="85" t="s">
        <v>24</v>
      </c>
      <c r="K60" s="85" t="s">
        <v>24</v>
      </c>
      <c r="L60" s="85" t="s">
        <v>24</v>
      </c>
      <c r="M60" s="85" t="s">
        <v>24</v>
      </c>
      <c r="N60" s="85" t="s">
        <v>24</v>
      </c>
      <c r="O60" s="85" t="s">
        <v>24</v>
      </c>
      <c r="P60" s="85" t="s">
        <v>24</v>
      </c>
      <c r="Q60" s="85" t="s">
        <v>24</v>
      </c>
      <c r="R60" s="85" t="s">
        <v>24</v>
      </c>
      <c r="S60" s="85" t="s">
        <v>24</v>
      </c>
      <c r="T60" s="85" t="s">
        <v>24</v>
      </c>
      <c r="U60" s="6"/>
    </row>
    <row r="61" spans="1:21" ht="26.25" customHeight="1" x14ac:dyDescent="0.25">
      <c r="A61" s="145" t="s">
        <v>99</v>
      </c>
      <c r="B61" s="34" t="s">
        <v>100</v>
      </c>
      <c r="C61" s="85">
        <v>2500</v>
      </c>
      <c r="D61" s="85">
        <v>3050</v>
      </c>
      <c r="E61" s="85">
        <v>5550</v>
      </c>
      <c r="F61" s="85">
        <v>1885.45</v>
      </c>
      <c r="G61" s="85">
        <v>109.39</v>
      </c>
      <c r="H61" s="85">
        <v>1994.84</v>
      </c>
      <c r="I61" s="85">
        <v>2655.96</v>
      </c>
      <c r="J61" s="85">
        <v>2368.0100000000002</v>
      </c>
      <c r="K61" s="85">
        <v>5023.97</v>
      </c>
      <c r="L61" s="85">
        <v>140.87</v>
      </c>
      <c r="M61" s="85">
        <v>2164.7399999999998</v>
      </c>
      <c r="N61" s="85">
        <v>251.85</v>
      </c>
      <c r="O61" s="85">
        <v>770.51</v>
      </c>
      <c r="P61" s="85">
        <v>2258.62</v>
      </c>
      <c r="Q61" s="85">
        <v>3029.13</v>
      </c>
      <c r="R61" s="85">
        <v>106.24</v>
      </c>
      <c r="S61" s="85">
        <v>77.64</v>
      </c>
      <c r="T61" s="85">
        <v>90.52</v>
      </c>
      <c r="U61" s="6"/>
    </row>
    <row r="62" spans="1:21" ht="26.25" customHeight="1" x14ac:dyDescent="0.25">
      <c r="A62" s="145" t="s">
        <v>101</v>
      </c>
      <c r="B62" s="34" t="s">
        <v>102</v>
      </c>
      <c r="C62" s="85" t="s">
        <v>24</v>
      </c>
      <c r="D62" s="85" t="s">
        <v>24</v>
      </c>
      <c r="E62" s="85" t="s">
        <v>24</v>
      </c>
      <c r="F62" s="85" t="s">
        <v>24</v>
      </c>
      <c r="G62" s="85" t="s">
        <v>24</v>
      </c>
      <c r="H62" s="85" t="s">
        <v>24</v>
      </c>
      <c r="I62" s="85" t="s">
        <v>24</v>
      </c>
      <c r="J62" s="85" t="s">
        <v>24</v>
      </c>
      <c r="K62" s="85" t="s">
        <v>24</v>
      </c>
      <c r="L62" s="85" t="s">
        <v>24</v>
      </c>
      <c r="M62" s="85" t="s">
        <v>24</v>
      </c>
      <c r="N62" s="85" t="s">
        <v>24</v>
      </c>
      <c r="O62" s="85" t="s">
        <v>24</v>
      </c>
      <c r="P62" s="85" t="s">
        <v>24</v>
      </c>
      <c r="Q62" s="85" t="s">
        <v>24</v>
      </c>
      <c r="R62" s="85" t="s">
        <v>24</v>
      </c>
      <c r="S62" s="85" t="s">
        <v>24</v>
      </c>
      <c r="T62" s="85" t="s">
        <v>24</v>
      </c>
      <c r="U62" s="6"/>
    </row>
    <row r="63" spans="1:21" ht="26.25" customHeight="1" x14ac:dyDescent="0.25">
      <c r="A63" s="146" t="s">
        <v>103</v>
      </c>
      <c r="B63" s="35" t="s">
        <v>104</v>
      </c>
      <c r="C63" s="86" t="s">
        <v>24</v>
      </c>
      <c r="D63" s="86" t="s">
        <v>24</v>
      </c>
      <c r="E63" s="86" t="s">
        <v>24</v>
      </c>
      <c r="F63" s="86" t="s">
        <v>24</v>
      </c>
      <c r="G63" s="86" t="s">
        <v>24</v>
      </c>
      <c r="H63" s="86" t="s">
        <v>24</v>
      </c>
      <c r="I63" s="86" t="s">
        <v>24</v>
      </c>
      <c r="J63" s="86" t="s">
        <v>24</v>
      </c>
      <c r="K63" s="86" t="s">
        <v>24</v>
      </c>
      <c r="L63" s="86" t="s">
        <v>24</v>
      </c>
      <c r="M63" s="86" t="s">
        <v>24</v>
      </c>
      <c r="N63" s="86" t="s">
        <v>24</v>
      </c>
      <c r="O63" s="86" t="s">
        <v>24</v>
      </c>
      <c r="P63" s="86" t="s">
        <v>24</v>
      </c>
      <c r="Q63" s="86" t="s">
        <v>24</v>
      </c>
      <c r="R63" s="86" t="s">
        <v>24</v>
      </c>
      <c r="S63" s="86" t="s">
        <v>24</v>
      </c>
      <c r="T63" s="86" t="s">
        <v>24</v>
      </c>
      <c r="U63" s="6"/>
    </row>
    <row r="64" spans="1:21" ht="26.25" customHeight="1" x14ac:dyDescent="0.25">
      <c r="A64" s="146" t="s">
        <v>105</v>
      </c>
      <c r="B64" s="35" t="s">
        <v>106</v>
      </c>
      <c r="C64" s="86">
        <v>1315.7</v>
      </c>
      <c r="D64" s="86">
        <v>9</v>
      </c>
      <c r="E64" s="86">
        <v>1324.7</v>
      </c>
      <c r="F64" s="86">
        <v>1703.4</v>
      </c>
      <c r="G64" s="86" t="s">
        <v>24</v>
      </c>
      <c r="H64" s="86">
        <v>1703.4</v>
      </c>
      <c r="I64" s="86">
        <v>1335.14</v>
      </c>
      <c r="J64" s="86">
        <v>17.98</v>
      </c>
      <c r="K64" s="86">
        <v>1353.12</v>
      </c>
      <c r="L64" s="86">
        <v>78.38</v>
      </c>
      <c r="M64" s="86" t="s">
        <v>24</v>
      </c>
      <c r="N64" s="86">
        <v>79.44</v>
      </c>
      <c r="O64" s="86">
        <v>-368.26</v>
      </c>
      <c r="P64" s="86">
        <v>17.98</v>
      </c>
      <c r="Q64" s="86">
        <v>-350.28</v>
      </c>
      <c r="R64" s="86">
        <v>101.48</v>
      </c>
      <c r="S64" s="86">
        <v>199.78</v>
      </c>
      <c r="T64" s="86">
        <v>102.15</v>
      </c>
      <c r="U64" s="6"/>
    </row>
    <row r="65" spans="1:21" ht="26.25" customHeight="1" x14ac:dyDescent="0.25">
      <c r="A65" s="146" t="s">
        <v>107</v>
      </c>
      <c r="B65" s="35" t="s">
        <v>108</v>
      </c>
      <c r="C65" s="86">
        <v>416.4</v>
      </c>
      <c r="D65" s="86">
        <v>20</v>
      </c>
      <c r="E65" s="86">
        <v>436.4</v>
      </c>
      <c r="F65" s="86">
        <v>244.96</v>
      </c>
      <c r="G65" s="86">
        <v>12.98</v>
      </c>
      <c r="H65" s="86">
        <v>257.94</v>
      </c>
      <c r="I65" s="86">
        <v>226.17</v>
      </c>
      <c r="J65" s="86">
        <v>11.29</v>
      </c>
      <c r="K65" s="86">
        <v>237.46</v>
      </c>
      <c r="L65" s="86">
        <v>92.33</v>
      </c>
      <c r="M65" s="86">
        <v>86.98</v>
      </c>
      <c r="N65" s="86">
        <v>92.06</v>
      </c>
      <c r="O65" s="86">
        <v>-18.79</v>
      </c>
      <c r="P65" s="86">
        <v>-1.69</v>
      </c>
      <c r="Q65" s="86">
        <v>-20.48</v>
      </c>
      <c r="R65" s="86">
        <v>54.32</v>
      </c>
      <c r="S65" s="86">
        <v>56.45</v>
      </c>
      <c r="T65" s="86">
        <v>54.41</v>
      </c>
      <c r="U65" s="6"/>
    </row>
    <row r="66" spans="1:21" ht="26.25" customHeight="1" x14ac:dyDescent="0.25">
      <c r="A66" s="147" t="s">
        <v>109</v>
      </c>
      <c r="B66" s="34" t="s">
        <v>110</v>
      </c>
      <c r="C66" s="85" t="s">
        <v>24</v>
      </c>
      <c r="D66" s="85" t="s">
        <v>24</v>
      </c>
      <c r="E66" s="85" t="s">
        <v>24</v>
      </c>
      <c r="F66" s="85">
        <v>21.13</v>
      </c>
      <c r="G66" s="85">
        <v>12.98</v>
      </c>
      <c r="H66" s="85">
        <v>34.119999999999997</v>
      </c>
      <c r="I66" s="85">
        <v>80.22</v>
      </c>
      <c r="J66" s="85">
        <v>11.29</v>
      </c>
      <c r="K66" s="85">
        <v>91.51</v>
      </c>
      <c r="L66" s="85">
        <v>379.65</v>
      </c>
      <c r="M66" s="85">
        <v>86.98</v>
      </c>
      <c r="N66" s="85">
        <v>268.2</v>
      </c>
      <c r="O66" s="85">
        <v>59.09</v>
      </c>
      <c r="P66" s="85">
        <v>-1.69</v>
      </c>
      <c r="Q66" s="85">
        <v>57.39</v>
      </c>
      <c r="R66" s="85" t="s">
        <v>24</v>
      </c>
      <c r="S66" s="85" t="s">
        <v>24</v>
      </c>
      <c r="T66" s="85" t="s">
        <v>24</v>
      </c>
      <c r="U66" s="6"/>
    </row>
    <row r="67" spans="1:21" ht="26.25" customHeight="1" x14ac:dyDescent="0.25">
      <c r="A67" s="147" t="s">
        <v>111</v>
      </c>
      <c r="B67" s="34" t="s">
        <v>112</v>
      </c>
      <c r="C67" s="85">
        <v>416.4</v>
      </c>
      <c r="D67" s="85">
        <v>20</v>
      </c>
      <c r="E67" s="85">
        <v>436.4</v>
      </c>
      <c r="F67" s="85">
        <v>223.83</v>
      </c>
      <c r="G67" s="85" t="s">
        <v>24</v>
      </c>
      <c r="H67" s="85">
        <v>223.83</v>
      </c>
      <c r="I67" s="85">
        <v>145.94999999999999</v>
      </c>
      <c r="J67" s="85" t="s">
        <v>24</v>
      </c>
      <c r="K67" s="85">
        <v>145.94999999999999</v>
      </c>
      <c r="L67" s="85">
        <v>65.209999999999994</v>
      </c>
      <c r="M67" s="85" t="s">
        <v>24</v>
      </c>
      <c r="N67" s="85">
        <v>65.209999999999994</v>
      </c>
      <c r="O67" s="85">
        <v>-77.88</v>
      </c>
      <c r="P67" s="85" t="s">
        <v>24</v>
      </c>
      <c r="Q67" s="85">
        <v>-77.88</v>
      </c>
      <c r="R67" s="85">
        <v>35.049999999999997</v>
      </c>
      <c r="S67" s="85" t="s">
        <v>24</v>
      </c>
      <c r="T67" s="85">
        <v>33.44</v>
      </c>
      <c r="U67" s="6"/>
    </row>
    <row r="68" spans="1:21" ht="26.25" customHeight="1" x14ac:dyDescent="0.25">
      <c r="A68" s="147" t="s">
        <v>113</v>
      </c>
      <c r="B68" s="34" t="s">
        <v>114</v>
      </c>
      <c r="C68" s="85" t="s">
        <v>24</v>
      </c>
      <c r="D68" s="85" t="s">
        <v>24</v>
      </c>
      <c r="E68" s="85" t="s">
        <v>24</v>
      </c>
      <c r="F68" s="85" t="s">
        <v>24</v>
      </c>
      <c r="G68" s="85" t="s">
        <v>24</v>
      </c>
      <c r="H68" s="85" t="s">
        <v>24</v>
      </c>
      <c r="I68" s="85" t="s">
        <v>24</v>
      </c>
      <c r="J68" s="85" t="s">
        <v>24</v>
      </c>
      <c r="K68" s="85" t="s">
        <v>24</v>
      </c>
      <c r="L68" s="85" t="s">
        <v>24</v>
      </c>
      <c r="M68" s="85" t="s">
        <v>24</v>
      </c>
      <c r="N68" s="85" t="s">
        <v>24</v>
      </c>
      <c r="O68" s="85" t="s">
        <v>24</v>
      </c>
      <c r="P68" s="85" t="s">
        <v>24</v>
      </c>
      <c r="Q68" s="85" t="s">
        <v>24</v>
      </c>
      <c r="R68" s="85" t="s">
        <v>24</v>
      </c>
      <c r="S68" s="85" t="s">
        <v>24</v>
      </c>
      <c r="T68" s="85" t="s">
        <v>24</v>
      </c>
      <c r="U68" s="6"/>
    </row>
  </sheetData>
  <mergeCells count="29">
    <mergeCell ref="A5:T5"/>
    <mergeCell ref="A7:T7"/>
    <mergeCell ref="A9:T9"/>
    <mergeCell ref="C13:E14"/>
    <mergeCell ref="F13:H14"/>
    <mergeCell ref="I13:K14"/>
    <mergeCell ref="L13:N14"/>
    <mergeCell ref="O13:Q14"/>
    <mergeCell ref="O15:O16"/>
    <mergeCell ref="P15:P16"/>
    <mergeCell ref="R15:R16"/>
    <mergeCell ref="S15:S16"/>
    <mergeCell ref="R13:T14"/>
    <mergeCell ref="T15:T16"/>
    <mergeCell ref="A13:A16"/>
    <mergeCell ref="B13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Q15:Q16"/>
  </mergeCells>
  <pageMargins left="0.70866141732283472" right="0.70866141732283472" top="0.74803149606299213" bottom="0.74803149606299213" header="0.31496062992125984" footer="0.31496062992125984"/>
  <pageSetup paperSize="9" scale="37" fitToHeight="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68"/>
  <sheetViews>
    <sheetView topLeftCell="A4" zoomScaleNormal="100" workbookViewId="0">
      <selection activeCell="A44" sqref="A44:XFD45"/>
    </sheetView>
  </sheetViews>
  <sheetFormatPr defaultRowHeight="15" x14ac:dyDescent="0.25"/>
  <cols>
    <col min="1" max="1" width="56.42578125" style="1" customWidth="1"/>
    <col min="2" max="2" width="24.85546875" style="1" hidden="1" customWidth="1"/>
    <col min="3" max="10" width="18.85546875" style="1" customWidth="1"/>
    <col min="11" max="16384" width="9.140625" style="1"/>
  </cols>
  <sheetData>
    <row r="1" spans="1:10" ht="14.25" hidden="1" customHeight="1" x14ac:dyDescent="0.25">
      <c r="A1" s="2"/>
      <c r="B1" s="3"/>
      <c r="C1" s="3"/>
      <c r="D1" s="3"/>
      <c r="E1" s="3"/>
      <c r="F1" s="3"/>
      <c r="G1" s="3"/>
      <c r="H1" s="4"/>
      <c r="I1" s="3"/>
      <c r="J1" s="6"/>
    </row>
    <row r="2" spans="1:10" ht="29.25" hidden="1" customHeight="1" x14ac:dyDescent="0.25">
      <c r="A2" s="2"/>
      <c r="B2" s="3"/>
      <c r="C2" s="3"/>
      <c r="D2" s="3"/>
      <c r="E2" s="3"/>
      <c r="F2" s="3"/>
      <c r="G2" s="3"/>
      <c r="H2" s="4"/>
      <c r="I2" s="3"/>
      <c r="J2" s="6"/>
    </row>
    <row r="3" spans="1:10" ht="12.75" hidden="1" customHeight="1" x14ac:dyDescent="0.3">
      <c r="A3" s="2"/>
      <c r="B3" s="3"/>
      <c r="C3" s="7"/>
      <c r="D3" s="7"/>
      <c r="E3" s="7"/>
      <c r="F3" s="7"/>
      <c r="G3" s="7"/>
      <c r="H3" s="4"/>
      <c r="I3" s="3"/>
      <c r="J3" s="6"/>
    </row>
    <row r="4" spans="1:10" ht="12.75" customHeight="1" x14ac:dyDescent="0.3">
      <c r="A4" s="2"/>
      <c r="B4" s="3"/>
      <c r="C4" s="7"/>
      <c r="D4" s="7"/>
      <c r="E4" s="7"/>
      <c r="F4" s="7"/>
      <c r="G4" s="7"/>
      <c r="H4" s="4"/>
      <c r="I4" s="3"/>
      <c r="J4" s="6"/>
    </row>
    <row r="5" spans="1:10" ht="48.75" customHeight="1" x14ac:dyDescent="0.3">
      <c r="A5" s="233" t="s">
        <v>131</v>
      </c>
      <c r="B5" s="234"/>
      <c r="C5" s="234"/>
      <c r="D5" s="234"/>
      <c r="E5" s="234"/>
      <c r="F5" s="234"/>
      <c r="G5" s="234"/>
      <c r="H5" s="234"/>
      <c r="I5" s="149"/>
      <c r="J5" s="6"/>
    </row>
    <row r="6" spans="1:10" ht="17.649999999999999" customHeight="1" x14ac:dyDescent="0.3">
      <c r="A6" s="235"/>
      <c r="B6" s="236"/>
      <c r="C6" s="236"/>
      <c r="D6" s="236"/>
      <c r="E6" s="236"/>
      <c r="F6" s="236"/>
      <c r="G6" s="236"/>
      <c r="H6" s="236"/>
      <c r="I6" s="149"/>
      <c r="J6" s="6"/>
    </row>
    <row r="7" spans="1:10" ht="16.5" customHeight="1" x14ac:dyDescent="0.3">
      <c r="A7" s="237" t="s">
        <v>1</v>
      </c>
      <c r="B7" s="238"/>
      <c r="C7" s="238"/>
      <c r="D7" s="238"/>
      <c r="E7" s="238"/>
      <c r="F7" s="238"/>
      <c r="G7" s="238"/>
      <c r="H7" s="238"/>
      <c r="I7" s="150"/>
      <c r="J7" s="6"/>
    </row>
    <row r="8" spans="1:10" ht="26.25" customHeight="1" x14ac:dyDescent="0.3">
      <c r="A8" s="151"/>
      <c r="B8" s="151"/>
      <c r="C8" s="239"/>
      <c r="D8" s="240"/>
      <c r="E8" s="240"/>
      <c r="F8" s="240"/>
      <c r="G8" s="240"/>
      <c r="H8" s="240"/>
      <c r="I8" s="240"/>
      <c r="J8" s="6"/>
    </row>
    <row r="9" spans="1:10" ht="24" customHeight="1" x14ac:dyDescent="0.25">
      <c r="A9" s="8"/>
      <c r="B9" s="201"/>
      <c r="C9" s="202"/>
      <c r="D9" s="202"/>
      <c r="E9" s="202"/>
      <c r="F9" s="202"/>
      <c r="G9" s="202"/>
      <c r="H9" s="3"/>
      <c r="I9" s="3"/>
      <c r="J9" s="6"/>
    </row>
    <row r="10" spans="1:10" ht="12.75" customHeight="1" x14ac:dyDescent="0.25">
      <c r="A10" s="2"/>
      <c r="B10" s="9"/>
      <c r="C10" s="3"/>
      <c r="D10" s="3"/>
      <c r="E10" s="3"/>
      <c r="F10" s="3"/>
      <c r="G10" s="3"/>
      <c r="H10" s="3"/>
      <c r="I10" s="3"/>
      <c r="J10" s="6"/>
    </row>
    <row r="11" spans="1:10" ht="15" customHeight="1" x14ac:dyDescent="0.25">
      <c r="A11" s="10" t="s">
        <v>2</v>
      </c>
      <c r="B11" s="3"/>
      <c r="C11" s="3"/>
      <c r="D11" s="3"/>
      <c r="E11" s="3"/>
      <c r="F11" s="3"/>
      <c r="G11" s="3"/>
      <c r="H11" s="3"/>
      <c r="I11" s="3"/>
      <c r="J11" s="6"/>
    </row>
    <row r="12" spans="1:10" ht="12.75" customHeight="1" x14ac:dyDescent="0.25">
      <c r="A12" s="11"/>
      <c r="B12" s="11"/>
      <c r="C12" s="12"/>
      <c r="D12" s="12"/>
      <c r="E12" s="12"/>
      <c r="F12" s="12"/>
      <c r="G12" s="12"/>
      <c r="H12" s="12"/>
      <c r="I12" s="3"/>
      <c r="J12" s="6"/>
    </row>
    <row r="13" spans="1:10" s="154" customFormat="1" ht="21" customHeight="1" x14ac:dyDescent="0.3">
      <c r="A13" s="229" t="s">
        <v>3</v>
      </c>
      <c r="B13" s="231" t="s">
        <v>4</v>
      </c>
      <c r="C13" s="229" t="s">
        <v>5</v>
      </c>
      <c r="D13" s="229" t="s">
        <v>115</v>
      </c>
      <c r="E13" s="229" t="s">
        <v>7</v>
      </c>
      <c r="F13" s="229" t="s">
        <v>8</v>
      </c>
      <c r="G13" s="229" t="s">
        <v>9</v>
      </c>
      <c r="H13" s="229" t="s">
        <v>10</v>
      </c>
      <c r="I13" s="152"/>
      <c r="J13" s="153"/>
    </row>
    <row r="14" spans="1:10" s="154" customFormat="1" ht="26.25" customHeight="1" x14ac:dyDescent="0.3">
      <c r="A14" s="230"/>
      <c r="B14" s="232"/>
      <c r="C14" s="230"/>
      <c r="D14" s="230"/>
      <c r="E14" s="230"/>
      <c r="F14" s="230"/>
      <c r="G14" s="230"/>
      <c r="H14" s="230"/>
      <c r="I14" s="152"/>
      <c r="J14" s="153"/>
    </row>
    <row r="15" spans="1:10" s="154" customFormat="1" ht="16.5" customHeight="1" x14ac:dyDescent="0.3">
      <c r="A15" s="230"/>
      <c r="B15" s="232"/>
      <c r="C15" s="230"/>
      <c r="D15" s="230"/>
      <c r="E15" s="230"/>
      <c r="F15" s="230"/>
      <c r="G15" s="230"/>
      <c r="H15" s="230"/>
      <c r="I15" s="152"/>
      <c r="J15" s="153"/>
    </row>
    <row r="16" spans="1:10" s="154" customFormat="1" ht="22.5" customHeight="1" x14ac:dyDescent="0.3">
      <c r="A16" s="230"/>
      <c r="B16" s="232"/>
      <c r="C16" s="155" t="s">
        <v>116</v>
      </c>
      <c r="D16" s="155" t="s">
        <v>116</v>
      </c>
      <c r="E16" s="155" t="s">
        <v>116</v>
      </c>
      <c r="F16" s="155" t="s">
        <v>116</v>
      </c>
      <c r="G16" s="155" t="s">
        <v>116</v>
      </c>
      <c r="H16" s="155" t="s">
        <v>116</v>
      </c>
      <c r="I16" s="152"/>
      <c r="J16" s="153"/>
    </row>
    <row r="17" spans="1:10" ht="10.7" customHeight="1" x14ac:dyDescent="0.25">
      <c r="A17" s="13">
        <v>1</v>
      </c>
      <c r="B17" s="14" t="s">
        <v>15</v>
      </c>
      <c r="C17" s="13">
        <v>3</v>
      </c>
      <c r="D17" s="13">
        <v>4</v>
      </c>
      <c r="E17" s="13">
        <v>5</v>
      </c>
      <c r="F17" s="13">
        <v>6</v>
      </c>
      <c r="G17" s="13">
        <v>7</v>
      </c>
      <c r="H17" s="13">
        <v>8</v>
      </c>
      <c r="I17" s="15"/>
      <c r="J17" s="6"/>
    </row>
    <row r="18" spans="1:10" s="42" customFormat="1" ht="32.25" customHeight="1" x14ac:dyDescent="0.25">
      <c r="A18" s="37" t="s">
        <v>16</v>
      </c>
      <c r="B18" s="38" t="s">
        <v>17</v>
      </c>
      <c r="C18" s="156">
        <v>950517.5</v>
      </c>
      <c r="D18" s="156">
        <v>784990.63</v>
      </c>
      <c r="E18" s="156">
        <v>844798.34</v>
      </c>
      <c r="F18" s="156">
        <v>107.62</v>
      </c>
      <c r="G18" s="156">
        <v>59807.71</v>
      </c>
      <c r="H18" s="156">
        <v>88.88</v>
      </c>
      <c r="I18" s="40"/>
      <c r="J18" s="41"/>
    </row>
    <row r="19" spans="1:10" s="42" customFormat="1" ht="32.25" customHeight="1" x14ac:dyDescent="0.25">
      <c r="A19" s="43" t="s">
        <v>18</v>
      </c>
      <c r="B19" s="44"/>
      <c r="C19" s="156">
        <v>950517.5</v>
      </c>
      <c r="D19" s="156">
        <v>784996.49</v>
      </c>
      <c r="E19" s="156">
        <v>844337.65</v>
      </c>
      <c r="F19" s="156">
        <v>107.56</v>
      </c>
      <c r="G19" s="156">
        <v>59341.16</v>
      </c>
      <c r="H19" s="156">
        <v>88.83</v>
      </c>
      <c r="I19" s="40"/>
      <c r="J19" s="41"/>
    </row>
    <row r="20" spans="1:10" s="42" customFormat="1" ht="32.25" customHeight="1" x14ac:dyDescent="0.25">
      <c r="A20" s="37" t="s">
        <v>19</v>
      </c>
      <c r="B20" s="45"/>
      <c r="C20" s="156">
        <v>892930.4</v>
      </c>
      <c r="D20" s="156">
        <v>745803.63</v>
      </c>
      <c r="E20" s="156">
        <v>796144.72</v>
      </c>
      <c r="F20" s="156">
        <v>106.75</v>
      </c>
      <c r="G20" s="156">
        <v>50341.09</v>
      </c>
      <c r="H20" s="156">
        <v>89.16</v>
      </c>
      <c r="I20" s="40"/>
      <c r="J20" s="41"/>
    </row>
    <row r="21" spans="1:10" ht="36" customHeight="1" x14ac:dyDescent="0.25">
      <c r="A21" s="16" t="s">
        <v>20</v>
      </c>
      <c r="B21" s="17" t="s">
        <v>21</v>
      </c>
      <c r="C21" s="157">
        <v>555102.5</v>
      </c>
      <c r="D21" s="157">
        <v>430324.26</v>
      </c>
      <c r="E21" s="157">
        <v>474956.09</v>
      </c>
      <c r="F21" s="157">
        <v>110.37</v>
      </c>
      <c r="G21" s="157">
        <v>44631.83</v>
      </c>
      <c r="H21" s="157">
        <v>85.56</v>
      </c>
      <c r="I21" s="15"/>
      <c r="J21" s="6"/>
    </row>
    <row r="22" spans="1:10" ht="36" customHeight="1" x14ac:dyDescent="0.25">
      <c r="A22" s="16" t="s">
        <v>22</v>
      </c>
      <c r="B22" s="17" t="s">
        <v>23</v>
      </c>
      <c r="C22" s="157">
        <v>8109.2</v>
      </c>
      <c r="D22" s="157">
        <v>6104.68</v>
      </c>
      <c r="E22" s="157">
        <v>7224.96</v>
      </c>
      <c r="F22" s="157">
        <v>118.35</v>
      </c>
      <c r="G22" s="157">
        <v>1120.28</v>
      </c>
      <c r="H22" s="157">
        <v>89.1</v>
      </c>
      <c r="I22" s="15"/>
      <c r="J22" s="6"/>
    </row>
    <row r="23" spans="1:10" ht="36" customHeight="1" x14ac:dyDescent="0.25">
      <c r="A23" s="18" t="s">
        <v>25</v>
      </c>
      <c r="B23" s="19" t="s">
        <v>26</v>
      </c>
      <c r="C23" s="157">
        <v>198239.9</v>
      </c>
      <c r="D23" s="157">
        <v>201519.39</v>
      </c>
      <c r="E23" s="157">
        <v>195291.58</v>
      </c>
      <c r="F23" s="157">
        <v>96.91</v>
      </c>
      <c r="G23" s="157">
        <v>-6227.81</v>
      </c>
      <c r="H23" s="157">
        <v>98.51</v>
      </c>
      <c r="I23" s="15"/>
      <c r="J23" s="6"/>
    </row>
    <row r="24" spans="1:10" ht="36" customHeight="1" x14ac:dyDescent="0.25">
      <c r="A24" s="20" t="s">
        <v>27</v>
      </c>
      <c r="B24" s="17" t="s">
        <v>28</v>
      </c>
      <c r="C24" s="157">
        <v>171273.4</v>
      </c>
      <c r="D24" s="157">
        <v>178638.47</v>
      </c>
      <c r="E24" s="157">
        <v>169105.74</v>
      </c>
      <c r="F24" s="157">
        <v>94.66</v>
      </c>
      <c r="G24" s="157">
        <v>-9532.73</v>
      </c>
      <c r="H24" s="157">
        <v>98.73</v>
      </c>
      <c r="I24" s="15"/>
      <c r="J24" s="6"/>
    </row>
    <row r="25" spans="1:10" ht="36" customHeight="1" x14ac:dyDescent="0.25">
      <c r="A25" s="20" t="s">
        <v>29</v>
      </c>
      <c r="B25" s="17" t="s">
        <v>30</v>
      </c>
      <c r="C25" s="157">
        <v>26114.799999999999</v>
      </c>
      <c r="D25" s="157">
        <v>22270.16</v>
      </c>
      <c r="E25" s="157">
        <v>24313.69</v>
      </c>
      <c r="F25" s="157">
        <v>109.18</v>
      </c>
      <c r="G25" s="157">
        <v>2043.53</v>
      </c>
      <c r="H25" s="157">
        <v>93.1</v>
      </c>
      <c r="I25" s="15"/>
      <c r="J25" s="6"/>
    </row>
    <row r="26" spans="1:10" ht="36" customHeight="1" x14ac:dyDescent="0.25">
      <c r="A26" s="20" t="s">
        <v>31</v>
      </c>
      <c r="B26" s="17" t="s">
        <v>32</v>
      </c>
      <c r="C26" s="157">
        <v>135.69999999999999</v>
      </c>
      <c r="D26" s="157">
        <v>136.75</v>
      </c>
      <c r="E26" s="157">
        <v>1233.99</v>
      </c>
      <c r="F26" s="157">
        <v>902.37</v>
      </c>
      <c r="G26" s="157">
        <v>1097.24</v>
      </c>
      <c r="H26" s="157">
        <v>909.35</v>
      </c>
      <c r="I26" s="15"/>
      <c r="J26" s="6"/>
    </row>
    <row r="27" spans="1:10" ht="36" customHeight="1" x14ac:dyDescent="0.25">
      <c r="A27" s="20" t="s">
        <v>33</v>
      </c>
      <c r="B27" s="17" t="s">
        <v>34</v>
      </c>
      <c r="C27" s="157">
        <v>716</v>
      </c>
      <c r="D27" s="157">
        <v>474.01</v>
      </c>
      <c r="E27" s="157">
        <v>638.16</v>
      </c>
      <c r="F27" s="157">
        <v>134.63</v>
      </c>
      <c r="G27" s="157">
        <v>164.15</v>
      </c>
      <c r="H27" s="157">
        <v>89.13</v>
      </c>
      <c r="I27" s="15"/>
      <c r="J27" s="6"/>
    </row>
    <row r="28" spans="1:10" ht="36" customHeight="1" x14ac:dyDescent="0.25">
      <c r="A28" s="18" t="s">
        <v>35</v>
      </c>
      <c r="B28" s="19" t="s">
        <v>36</v>
      </c>
      <c r="C28" s="157">
        <v>116743.8</v>
      </c>
      <c r="D28" s="157">
        <v>94855.55</v>
      </c>
      <c r="E28" s="157">
        <v>106032.61</v>
      </c>
      <c r="F28" s="157">
        <v>111.78</v>
      </c>
      <c r="G28" s="157">
        <v>11177.06</v>
      </c>
      <c r="H28" s="157">
        <v>90.83</v>
      </c>
      <c r="I28" s="15"/>
      <c r="J28" s="6"/>
    </row>
    <row r="29" spans="1:10" ht="36" customHeight="1" x14ac:dyDescent="0.25">
      <c r="A29" s="20" t="s">
        <v>37</v>
      </c>
      <c r="B29" s="17" t="s">
        <v>38</v>
      </c>
      <c r="C29" s="157">
        <v>19589.900000000001</v>
      </c>
      <c r="D29" s="157">
        <v>10067.68</v>
      </c>
      <c r="E29" s="157">
        <v>9338.91</v>
      </c>
      <c r="F29" s="157">
        <v>92.76</v>
      </c>
      <c r="G29" s="157">
        <v>-728.77</v>
      </c>
      <c r="H29" s="157">
        <v>47.67</v>
      </c>
      <c r="I29" s="15"/>
      <c r="J29" s="6"/>
    </row>
    <row r="30" spans="1:10" ht="36" customHeight="1" x14ac:dyDescent="0.25">
      <c r="A30" s="20" t="s">
        <v>39</v>
      </c>
      <c r="B30" s="17" t="s">
        <v>40</v>
      </c>
      <c r="C30" s="157">
        <v>68302</v>
      </c>
      <c r="D30" s="157">
        <v>65416.67</v>
      </c>
      <c r="E30" s="157">
        <v>76443.94</v>
      </c>
      <c r="F30" s="157">
        <v>116.86</v>
      </c>
      <c r="G30" s="157">
        <v>11027.27</v>
      </c>
      <c r="H30" s="157">
        <v>111.92</v>
      </c>
      <c r="I30" s="15"/>
      <c r="J30" s="6"/>
    </row>
    <row r="31" spans="1:10" ht="36" customHeight="1" x14ac:dyDescent="0.25">
      <c r="A31" s="20" t="s">
        <v>41</v>
      </c>
      <c r="B31" s="17" t="s">
        <v>42</v>
      </c>
      <c r="C31" s="157">
        <v>28851.9</v>
      </c>
      <c r="D31" s="157">
        <v>19371.21</v>
      </c>
      <c r="E31" s="157">
        <v>20249.759999999998</v>
      </c>
      <c r="F31" s="157">
        <v>104.54</v>
      </c>
      <c r="G31" s="157">
        <v>878.55</v>
      </c>
      <c r="H31" s="157">
        <v>70.19</v>
      </c>
      <c r="I31" s="15"/>
      <c r="J31" s="6"/>
    </row>
    <row r="32" spans="1:10" ht="36" customHeight="1" x14ac:dyDescent="0.25">
      <c r="A32" s="20" t="s">
        <v>43</v>
      </c>
      <c r="B32" s="17" t="s">
        <v>44</v>
      </c>
      <c r="C32" s="157">
        <v>17064.900000000001</v>
      </c>
      <c r="D32" s="157">
        <v>14452.34</v>
      </c>
      <c r="E32" s="157">
        <v>15268.07</v>
      </c>
      <c r="F32" s="157">
        <v>105.64</v>
      </c>
      <c r="G32" s="157">
        <v>815.73</v>
      </c>
      <c r="H32" s="157">
        <v>89.47</v>
      </c>
      <c r="I32" s="15"/>
      <c r="J32" s="6"/>
    </row>
    <row r="33" spans="1:10" ht="36" customHeight="1" x14ac:dyDescent="0.25">
      <c r="A33" s="20" t="s">
        <v>45</v>
      </c>
      <c r="B33" s="17" t="s">
        <v>46</v>
      </c>
      <c r="C33" s="157">
        <v>11787</v>
      </c>
      <c r="D33" s="157">
        <v>4918.87</v>
      </c>
      <c r="E33" s="157">
        <v>4981.6899999999996</v>
      </c>
      <c r="F33" s="157">
        <v>101.28</v>
      </c>
      <c r="G33" s="157">
        <v>62.82</v>
      </c>
      <c r="H33" s="157">
        <v>42.26</v>
      </c>
      <c r="I33" s="15"/>
      <c r="J33" s="6"/>
    </row>
    <row r="34" spans="1:10" ht="36" customHeight="1" x14ac:dyDescent="0.25">
      <c r="A34" s="18" t="s">
        <v>47</v>
      </c>
      <c r="B34" s="19" t="s">
        <v>48</v>
      </c>
      <c r="C34" s="157">
        <v>1783</v>
      </c>
      <c r="D34" s="157">
        <v>2803.3</v>
      </c>
      <c r="E34" s="157">
        <v>1811.97</v>
      </c>
      <c r="F34" s="157">
        <v>64.64</v>
      </c>
      <c r="G34" s="157">
        <v>-991.33</v>
      </c>
      <c r="H34" s="157">
        <v>101.62</v>
      </c>
      <c r="I34" s="15"/>
      <c r="J34" s="6"/>
    </row>
    <row r="35" spans="1:10" ht="36" customHeight="1" x14ac:dyDescent="0.25">
      <c r="A35" s="20" t="s">
        <v>49</v>
      </c>
      <c r="B35" s="17" t="s">
        <v>50</v>
      </c>
      <c r="C35" s="157" t="s">
        <v>24</v>
      </c>
      <c r="D35" s="157">
        <v>904.3</v>
      </c>
      <c r="E35" s="157">
        <v>-131.68</v>
      </c>
      <c r="F35" s="157">
        <v>-14.56</v>
      </c>
      <c r="G35" s="157">
        <v>-1035.98</v>
      </c>
      <c r="H35" s="157" t="s">
        <v>24</v>
      </c>
      <c r="I35" s="15"/>
      <c r="J35" s="6"/>
    </row>
    <row r="36" spans="1:10" ht="36" customHeight="1" x14ac:dyDescent="0.25">
      <c r="A36" s="20" t="s">
        <v>51</v>
      </c>
      <c r="B36" s="17" t="s">
        <v>52</v>
      </c>
      <c r="C36" s="157" t="s">
        <v>24</v>
      </c>
      <c r="D36" s="157">
        <v>904.33</v>
      </c>
      <c r="E36" s="157">
        <v>-131.68</v>
      </c>
      <c r="F36" s="157">
        <v>-14.56</v>
      </c>
      <c r="G36" s="157">
        <v>-1036.01</v>
      </c>
      <c r="H36" s="157" t="s">
        <v>24</v>
      </c>
      <c r="I36" s="15"/>
      <c r="J36" s="6"/>
    </row>
    <row r="37" spans="1:10" ht="36" customHeight="1" x14ac:dyDescent="0.25">
      <c r="A37" s="20" t="s">
        <v>53</v>
      </c>
      <c r="B37" s="17" t="s">
        <v>54</v>
      </c>
      <c r="C37" s="157" t="s">
        <v>24</v>
      </c>
      <c r="D37" s="157">
        <v>-0.04</v>
      </c>
      <c r="E37" s="157" t="s">
        <v>24</v>
      </c>
      <c r="F37" s="157" t="s">
        <v>24</v>
      </c>
      <c r="G37" s="157">
        <v>0.04</v>
      </c>
      <c r="H37" s="157" t="s">
        <v>24</v>
      </c>
      <c r="I37" s="15"/>
      <c r="J37" s="6"/>
    </row>
    <row r="38" spans="1:10" ht="36" customHeight="1" x14ac:dyDescent="0.25">
      <c r="A38" s="20" t="s">
        <v>55</v>
      </c>
      <c r="B38" s="17" t="s">
        <v>56</v>
      </c>
      <c r="C38" s="157">
        <v>1783</v>
      </c>
      <c r="D38" s="157">
        <v>1899</v>
      </c>
      <c r="E38" s="157">
        <v>1943.65</v>
      </c>
      <c r="F38" s="157">
        <v>102.35</v>
      </c>
      <c r="G38" s="157">
        <v>44.65</v>
      </c>
      <c r="H38" s="157">
        <v>109.01</v>
      </c>
      <c r="I38" s="15"/>
      <c r="J38" s="6"/>
    </row>
    <row r="39" spans="1:10" ht="36" customHeight="1" x14ac:dyDescent="0.25">
      <c r="A39" s="18" t="s">
        <v>57</v>
      </c>
      <c r="B39" s="17" t="s">
        <v>58</v>
      </c>
      <c r="C39" s="157">
        <v>12952</v>
      </c>
      <c r="D39" s="157">
        <v>10196.07</v>
      </c>
      <c r="E39" s="157">
        <v>10827.61</v>
      </c>
      <c r="F39" s="157">
        <v>106.19</v>
      </c>
      <c r="G39" s="157">
        <v>631.54</v>
      </c>
      <c r="H39" s="157">
        <v>83.6</v>
      </c>
      <c r="I39" s="15"/>
      <c r="J39" s="6"/>
    </row>
    <row r="40" spans="1:10" ht="36" customHeight="1" x14ac:dyDescent="0.25">
      <c r="A40" s="20" t="s">
        <v>59</v>
      </c>
      <c r="B40" s="17" t="s">
        <v>60</v>
      </c>
      <c r="C40" s="157">
        <v>11287</v>
      </c>
      <c r="D40" s="157">
        <v>7896.16</v>
      </c>
      <c r="E40" s="157">
        <v>9096.86</v>
      </c>
      <c r="F40" s="157">
        <v>115.21</v>
      </c>
      <c r="G40" s="157">
        <v>1200.7</v>
      </c>
      <c r="H40" s="157">
        <v>80.599999999999994</v>
      </c>
      <c r="I40" s="15"/>
      <c r="J40" s="6"/>
    </row>
    <row r="41" spans="1:10" ht="36" customHeight="1" x14ac:dyDescent="0.25">
      <c r="A41" s="20" t="s">
        <v>61</v>
      </c>
      <c r="B41" s="17" t="s">
        <v>62</v>
      </c>
      <c r="C41" s="157" t="s">
        <v>24</v>
      </c>
      <c r="D41" s="157" t="s">
        <v>24</v>
      </c>
      <c r="E41" s="157" t="s">
        <v>24</v>
      </c>
      <c r="F41" s="157" t="s">
        <v>24</v>
      </c>
      <c r="G41" s="157" t="s">
        <v>24</v>
      </c>
      <c r="H41" s="157" t="s">
        <v>24</v>
      </c>
      <c r="I41" s="15"/>
      <c r="J41" s="6"/>
    </row>
    <row r="42" spans="1:10" ht="36" customHeight="1" x14ac:dyDescent="0.25">
      <c r="A42" s="20" t="s">
        <v>63</v>
      </c>
      <c r="B42" s="17" t="s">
        <v>64</v>
      </c>
      <c r="C42" s="157">
        <v>1665</v>
      </c>
      <c r="D42" s="157">
        <v>2299.92</v>
      </c>
      <c r="E42" s="157">
        <v>1730.75</v>
      </c>
      <c r="F42" s="157">
        <v>75.25</v>
      </c>
      <c r="G42" s="157">
        <v>-569.16999999999996</v>
      </c>
      <c r="H42" s="157">
        <v>103.95</v>
      </c>
      <c r="I42" s="15"/>
      <c r="J42" s="6"/>
    </row>
    <row r="43" spans="1:10" ht="36" customHeight="1" x14ac:dyDescent="0.25">
      <c r="A43" s="16" t="s">
        <v>65</v>
      </c>
      <c r="B43" s="17" t="s">
        <v>66</v>
      </c>
      <c r="C43" s="157" t="s">
        <v>24</v>
      </c>
      <c r="D43" s="157">
        <v>0.38</v>
      </c>
      <c r="E43" s="157">
        <v>-0.1</v>
      </c>
      <c r="F43" s="157">
        <v>-26.32</v>
      </c>
      <c r="G43" s="157">
        <v>-0.48</v>
      </c>
      <c r="H43" s="157" t="s">
        <v>24</v>
      </c>
      <c r="I43" s="15"/>
      <c r="J43" s="6"/>
    </row>
    <row r="44" spans="1:10" s="42" customFormat="1" ht="27.75" customHeight="1" x14ac:dyDescent="0.25">
      <c r="A44" s="37" t="s">
        <v>67</v>
      </c>
      <c r="B44" s="45"/>
      <c r="C44" s="156">
        <v>57587.1</v>
      </c>
      <c r="D44" s="156">
        <v>39186.99</v>
      </c>
      <c r="E44" s="156">
        <v>48653.61</v>
      </c>
      <c r="F44" s="156">
        <v>124.16</v>
      </c>
      <c r="G44" s="156">
        <v>9466.6200000000008</v>
      </c>
      <c r="H44" s="156">
        <v>84.49</v>
      </c>
      <c r="I44" s="40"/>
      <c r="J44" s="41"/>
    </row>
    <row r="45" spans="1:10" s="42" customFormat="1" ht="27.75" customHeight="1" x14ac:dyDescent="0.25">
      <c r="A45" s="37" t="s">
        <v>68</v>
      </c>
      <c r="B45" s="45"/>
      <c r="C45" s="156">
        <v>57587.1</v>
      </c>
      <c r="D45" s="156">
        <v>39192.85</v>
      </c>
      <c r="E45" s="156">
        <v>48192.92</v>
      </c>
      <c r="F45" s="156">
        <v>122.96</v>
      </c>
      <c r="G45" s="156">
        <v>9000.07</v>
      </c>
      <c r="H45" s="156">
        <v>83.69</v>
      </c>
      <c r="I45" s="40"/>
      <c r="J45" s="41"/>
    </row>
    <row r="46" spans="1:10" ht="27.75" customHeight="1" x14ac:dyDescent="0.25">
      <c r="A46" s="18" t="s">
        <v>69</v>
      </c>
      <c r="B46" s="19" t="s">
        <v>70</v>
      </c>
      <c r="C46" s="157">
        <v>21509.599999999999</v>
      </c>
      <c r="D46" s="157">
        <v>14303.38</v>
      </c>
      <c r="E46" s="157">
        <v>17025.52</v>
      </c>
      <c r="F46" s="157">
        <v>119.03</v>
      </c>
      <c r="G46" s="157">
        <v>2722.14</v>
      </c>
      <c r="H46" s="157">
        <v>79.150000000000006</v>
      </c>
      <c r="I46" s="15"/>
      <c r="J46" s="6"/>
    </row>
    <row r="47" spans="1:10" ht="27.75" customHeight="1" x14ac:dyDescent="0.25">
      <c r="A47" s="16" t="s">
        <v>71</v>
      </c>
      <c r="B47" s="17" t="s">
        <v>72</v>
      </c>
      <c r="C47" s="157">
        <v>8733.2999999999993</v>
      </c>
      <c r="D47" s="157">
        <v>5781.54</v>
      </c>
      <c r="E47" s="157">
        <v>5730.55</v>
      </c>
      <c r="F47" s="157">
        <v>99.12</v>
      </c>
      <c r="G47" s="157">
        <v>-50.99</v>
      </c>
      <c r="H47" s="157">
        <v>65.62</v>
      </c>
      <c r="I47" s="15"/>
      <c r="J47" s="6"/>
    </row>
    <row r="48" spans="1:10" ht="27.75" customHeight="1" x14ac:dyDescent="0.25">
      <c r="A48" s="21" t="s">
        <v>73</v>
      </c>
      <c r="B48" s="17" t="s">
        <v>74</v>
      </c>
      <c r="C48" s="157">
        <v>3656</v>
      </c>
      <c r="D48" s="157">
        <v>3450.31</v>
      </c>
      <c r="E48" s="157">
        <v>3271.03</v>
      </c>
      <c r="F48" s="157">
        <v>94.8</v>
      </c>
      <c r="G48" s="157">
        <v>-179.28</v>
      </c>
      <c r="H48" s="157">
        <v>89.47</v>
      </c>
      <c r="I48" s="15"/>
      <c r="J48" s="6"/>
    </row>
    <row r="49" spans="1:10" ht="27.75" customHeight="1" x14ac:dyDescent="0.25">
      <c r="A49" s="16" t="s">
        <v>75</v>
      </c>
      <c r="B49" s="17" t="s">
        <v>76</v>
      </c>
      <c r="C49" s="157" t="s">
        <v>24</v>
      </c>
      <c r="D49" s="157" t="s">
        <v>24</v>
      </c>
      <c r="E49" s="157" t="s">
        <v>24</v>
      </c>
      <c r="F49" s="157" t="s">
        <v>24</v>
      </c>
      <c r="G49" s="157" t="s">
        <v>24</v>
      </c>
      <c r="H49" s="157" t="s">
        <v>24</v>
      </c>
      <c r="I49" s="15"/>
      <c r="J49" s="6"/>
    </row>
    <row r="50" spans="1:10" ht="27.75" customHeight="1" x14ac:dyDescent="0.25">
      <c r="A50" s="16" t="s">
        <v>77</v>
      </c>
      <c r="B50" s="17" t="s">
        <v>78</v>
      </c>
      <c r="C50" s="157" t="s">
        <v>24</v>
      </c>
      <c r="D50" s="157" t="s">
        <v>24</v>
      </c>
      <c r="E50" s="157" t="s">
        <v>24</v>
      </c>
      <c r="F50" s="157" t="s">
        <v>24</v>
      </c>
      <c r="G50" s="157" t="s">
        <v>24</v>
      </c>
      <c r="H50" s="157" t="s">
        <v>24</v>
      </c>
      <c r="I50" s="15"/>
      <c r="J50" s="6"/>
    </row>
    <row r="51" spans="1:10" ht="27.75" customHeight="1" x14ac:dyDescent="0.25">
      <c r="A51" s="16" t="s">
        <v>79</v>
      </c>
      <c r="B51" s="17" t="s">
        <v>80</v>
      </c>
      <c r="C51" s="157">
        <v>6418.8</v>
      </c>
      <c r="D51" s="157">
        <v>1663</v>
      </c>
      <c r="E51" s="157">
        <v>4748.57</v>
      </c>
      <c r="F51" s="157">
        <v>285.54000000000002</v>
      </c>
      <c r="G51" s="157">
        <v>3085.57</v>
      </c>
      <c r="H51" s="157">
        <v>73.98</v>
      </c>
      <c r="I51" s="15"/>
      <c r="J51" s="6"/>
    </row>
    <row r="52" spans="1:10" ht="27.75" customHeight="1" x14ac:dyDescent="0.25">
      <c r="A52" s="16" t="s">
        <v>81</v>
      </c>
      <c r="B52" s="17" t="s">
        <v>82</v>
      </c>
      <c r="C52" s="157">
        <v>2701.5</v>
      </c>
      <c r="D52" s="157">
        <v>864.91</v>
      </c>
      <c r="E52" s="157">
        <v>2701.49</v>
      </c>
      <c r="F52" s="157">
        <v>312.33999999999997</v>
      </c>
      <c r="G52" s="157">
        <v>1836.58</v>
      </c>
      <c r="H52" s="157">
        <v>100</v>
      </c>
      <c r="I52" s="15"/>
      <c r="J52" s="6"/>
    </row>
    <row r="53" spans="1:10" ht="27.75" customHeight="1" x14ac:dyDescent="0.25">
      <c r="A53" s="16" t="s">
        <v>83</v>
      </c>
      <c r="B53" s="17" t="s">
        <v>84</v>
      </c>
      <c r="C53" s="157" t="s">
        <v>24</v>
      </c>
      <c r="D53" s="157" t="s">
        <v>24</v>
      </c>
      <c r="E53" s="157" t="s">
        <v>24</v>
      </c>
      <c r="F53" s="157" t="s">
        <v>24</v>
      </c>
      <c r="G53" s="157" t="s">
        <v>24</v>
      </c>
      <c r="H53" s="157" t="s">
        <v>24</v>
      </c>
      <c r="I53" s="15"/>
      <c r="J53" s="6"/>
    </row>
    <row r="54" spans="1:10" ht="27.75" customHeight="1" x14ac:dyDescent="0.25">
      <c r="A54" s="22" t="s">
        <v>85</v>
      </c>
      <c r="B54" s="17" t="s">
        <v>86</v>
      </c>
      <c r="C54" s="157" t="s">
        <v>24</v>
      </c>
      <c r="D54" s="157">
        <v>2543.62</v>
      </c>
      <c r="E54" s="157">
        <v>573.88</v>
      </c>
      <c r="F54" s="157">
        <v>22.56</v>
      </c>
      <c r="G54" s="157">
        <v>-1969.74</v>
      </c>
      <c r="H54" s="157" t="s">
        <v>24</v>
      </c>
      <c r="I54" s="15"/>
      <c r="J54" s="6"/>
    </row>
    <row r="55" spans="1:10" ht="27.75" customHeight="1" x14ac:dyDescent="0.25">
      <c r="A55" s="18" t="s">
        <v>87</v>
      </c>
      <c r="B55" s="19" t="s">
        <v>88</v>
      </c>
      <c r="C55" s="157">
        <v>222.7</v>
      </c>
      <c r="D55" s="157">
        <v>53.14</v>
      </c>
      <c r="E55" s="157">
        <v>360.25</v>
      </c>
      <c r="F55" s="157">
        <v>677.93</v>
      </c>
      <c r="G55" s="157">
        <v>307.11</v>
      </c>
      <c r="H55" s="157">
        <v>161.76</v>
      </c>
      <c r="I55" s="15"/>
      <c r="J55" s="6"/>
    </row>
    <row r="56" spans="1:10" ht="27.75" customHeight="1" x14ac:dyDescent="0.25">
      <c r="A56" s="23" t="s">
        <v>89</v>
      </c>
      <c r="B56" s="19" t="s">
        <v>90</v>
      </c>
      <c r="C56" s="157">
        <v>778</v>
      </c>
      <c r="D56" s="157">
        <v>2501.5500000000002</v>
      </c>
      <c r="E56" s="157">
        <v>2053.96</v>
      </c>
      <c r="F56" s="157">
        <v>82.11</v>
      </c>
      <c r="G56" s="157">
        <v>-447.59</v>
      </c>
      <c r="H56" s="157">
        <v>264.01</v>
      </c>
      <c r="I56" s="15"/>
      <c r="J56" s="6"/>
    </row>
    <row r="57" spans="1:10" ht="27.75" customHeight="1" x14ac:dyDescent="0.25">
      <c r="A57" s="24" t="s">
        <v>91</v>
      </c>
      <c r="B57" s="17" t="s">
        <v>92</v>
      </c>
      <c r="C57" s="157" t="s">
        <v>24</v>
      </c>
      <c r="D57" s="157" t="s">
        <v>24</v>
      </c>
      <c r="E57" s="157" t="s">
        <v>24</v>
      </c>
      <c r="F57" s="157" t="s">
        <v>24</v>
      </c>
      <c r="G57" s="157" t="s">
        <v>24</v>
      </c>
      <c r="H57" s="157" t="s">
        <v>24</v>
      </c>
      <c r="I57" s="15"/>
      <c r="J57" s="6"/>
    </row>
    <row r="58" spans="1:10" ht="27.75" customHeight="1" x14ac:dyDescent="0.25">
      <c r="A58" s="24" t="s">
        <v>93</v>
      </c>
      <c r="B58" s="17" t="s">
        <v>94</v>
      </c>
      <c r="C58" s="157">
        <v>778</v>
      </c>
      <c r="D58" s="157">
        <v>2501.5500000000002</v>
      </c>
      <c r="E58" s="157">
        <v>2053.96</v>
      </c>
      <c r="F58" s="157">
        <v>82.11</v>
      </c>
      <c r="G58" s="157">
        <v>-447.59</v>
      </c>
      <c r="H58" s="157">
        <v>264.01</v>
      </c>
      <c r="I58" s="15"/>
      <c r="J58" s="6"/>
    </row>
    <row r="59" spans="1:10" ht="27.75" customHeight="1" x14ac:dyDescent="0.25">
      <c r="A59" s="18" t="s">
        <v>95</v>
      </c>
      <c r="B59" s="19" t="s">
        <v>96</v>
      </c>
      <c r="C59" s="157">
        <v>8129.7</v>
      </c>
      <c r="D59" s="157">
        <v>11220.84</v>
      </c>
      <c r="E59" s="157">
        <v>4771.55</v>
      </c>
      <c r="F59" s="157">
        <v>42.52</v>
      </c>
      <c r="G59" s="157">
        <v>-6449.29</v>
      </c>
      <c r="H59" s="157">
        <v>58.69</v>
      </c>
      <c r="I59" s="15"/>
      <c r="J59" s="6"/>
    </row>
    <row r="60" spans="1:10" ht="27.75" customHeight="1" x14ac:dyDescent="0.25">
      <c r="A60" s="16" t="s">
        <v>97</v>
      </c>
      <c r="B60" s="17" t="s">
        <v>98</v>
      </c>
      <c r="C60" s="157">
        <v>1105.5999999999999</v>
      </c>
      <c r="D60" s="157">
        <v>4547.12</v>
      </c>
      <c r="E60" s="157">
        <v>1619.07</v>
      </c>
      <c r="F60" s="157">
        <v>35.61</v>
      </c>
      <c r="G60" s="157">
        <v>-2928.05</v>
      </c>
      <c r="H60" s="157">
        <v>146.44</v>
      </c>
      <c r="I60" s="15"/>
      <c r="J60" s="6"/>
    </row>
    <row r="61" spans="1:10" ht="27.75" customHeight="1" x14ac:dyDescent="0.25">
      <c r="A61" s="16" t="s">
        <v>99</v>
      </c>
      <c r="B61" s="17" t="s">
        <v>100</v>
      </c>
      <c r="C61" s="157">
        <v>7024.1</v>
      </c>
      <c r="D61" s="157">
        <v>6673.73</v>
      </c>
      <c r="E61" s="157">
        <v>3152.49</v>
      </c>
      <c r="F61" s="157">
        <v>47.24</v>
      </c>
      <c r="G61" s="157">
        <v>-3521.24</v>
      </c>
      <c r="H61" s="157">
        <v>44.88</v>
      </c>
      <c r="I61" s="15"/>
      <c r="J61" s="6"/>
    </row>
    <row r="62" spans="1:10" ht="27.75" customHeight="1" x14ac:dyDescent="0.25">
      <c r="A62" s="16" t="s">
        <v>101</v>
      </c>
      <c r="B62" s="17" t="s">
        <v>102</v>
      </c>
      <c r="C62" s="157" t="s">
        <v>24</v>
      </c>
      <c r="D62" s="157" t="s">
        <v>24</v>
      </c>
      <c r="E62" s="157" t="s">
        <v>24</v>
      </c>
      <c r="F62" s="157" t="s">
        <v>24</v>
      </c>
      <c r="G62" s="157" t="s">
        <v>24</v>
      </c>
      <c r="H62" s="157" t="s">
        <v>24</v>
      </c>
      <c r="I62" s="15"/>
      <c r="J62" s="6"/>
    </row>
    <row r="63" spans="1:10" ht="27.75" customHeight="1" x14ac:dyDescent="0.25">
      <c r="A63" s="18" t="s">
        <v>103</v>
      </c>
      <c r="B63" s="19" t="s">
        <v>104</v>
      </c>
      <c r="C63" s="157" t="s">
        <v>24</v>
      </c>
      <c r="D63" s="157" t="s">
        <v>24</v>
      </c>
      <c r="E63" s="157" t="s">
        <v>24</v>
      </c>
      <c r="F63" s="157" t="s">
        <v>24</v>
      </c>
      <c r="G63" s="157" t="s">
        <v>24</v>
      </c>
      <c r="H63" s="157" t="s">
        <v>24</v>
      </c>
      <c r="I63" s="15"/>
      <c r="J63" s="6"/>
    </row>
    <row r="64" spans="1:10" ht="27.75" customHeight="1" x14ac:dyDescent="0.25">
      <c r="A64" s="18" t="s">
        <v>105</v>
      </c>
      <c r="B64" s="19" t="s">
        <v>106</v>
      </c>
      <c r="C64" s="157">
        <v>26832.7</v>
      </c>
      <c r="D64" s="157">
        <v>10937.18</v>
      </c>
      <c r="E64" s="157">
        <v>23612.14</v>
      </c>
      <c r="F64" s="157">
        <v>215.89</v>
      </c>
      <c r="G64" s="157">
        <v>12674.96</v>
      </c>
      <c r="H64" s="157">
        <v>88</v>
      </c>
      <c r="I64" s="15"/>
      <c r="J64" s="6"/>
    </row>
    <row r="65" spans="1:10" ht="27.75" customHeight="1" x14ac:dyDescent="0.25">
      <c r="A65" s="18" t="s">
        <v>107</v>
      </c>
      <c r="B65" s="19" t="s">
        <v>108</v>
      </c>
      <c r="C65" s="157">
        <v>114.4</v>
      </c>
      <c r="D65" s="157">
        <v>170.9</v>
      </c>
      <c r="E65" s="157">
        <v>830.19</v>
      </c>
      <c r="F65" s="157">
        <v>485.78</v>
      </c>
      <c r="G65" s="157">
        <v>659.29</v>
      </c>
      <c r="H65" s="157">
        <v>725.69</v>
      </c>
      <c r="I65" s="15"/>
      <c r="J65" s="6"/>
    </row>
    <row r="66" spans="1:10" ht="27.75" customHeight="1" x14ac:dyDescent="0.25">
      <c r="A66" s="20" t="s">
        <v>109</v>
      </c>
      <c r="B66" s="25" t="s">
        <v>110</v>
      </c>
      <c r="C66" s="157" t="s">
        <v>24</v>
      </c>
      <c r="D66" s="157">
        <v>-5.86</v>
      </c>
      <c r="E66" s="157">
        <v>460.69</v>
      </c>
      <c r="F66" s="157">
        <v>-7861.6</v>
      </c>
      <c r="G66" s="157">
        <v>466.55</v>
      </c>
      <c r="H66" s="157" t="s">
        <v>24</v>
      </c>
      <c r="I66" s="15"/>
      <c r="J66" s="6"/>
    </row>
    <row r="67" spans="1:10" ht="27.75" customHeight="1" x14ac:dyDescent="0.25">
      <c r="A67" s="20" t="s">
        <v>111</v>
      </c>
      <c r="B67" s="25" t="s">
        <v>112</v>
      </c>
      <c r="C67" s="157">
        <v>114.4</v>
      </c>
      <c r="D67" s="157">
        <v>176.75</v>
      </c>
      <c r="E67" s="157">
        <v>369.5</v>
      </c>
      <c r="F67" s="157">
        <v>209.05</v>
      </c>
      <c r="G67" s="157">
        <v>192.75</v>
      </c>
      <c r="H67" s="157">
        <v>322.99</v>
      </c>
      <c r="I67" s="15"/>
      <c r="J67" s="6"/>
    </row>
    <row r="68" spans="1:10" ht="27.75" customHeight="1" x14ac:dyDescent="0.25">
      <c r="A68" s="26" t="s">
        <v>113</v>
      </c>
      <c r="B68" s="27" t="s">
        <v>114</v>
      </c>
      <c r="C68" s="157" t="s">
        <v>24</v>
      </c>
      <c r="D68" s="157" t="s">
        <v>24</v>
      </c>
      <c r="E68" s="157" t="s">
        <v>24</v>
      </c>
      <c r="F68" s="157" t="s">
        <v>24</v>
      </c>
      <c r="G68" s="157" t="s">
        <v>24</v>
      </c>
      <c r="H68" s="157" t="s">
        <v>24</v>
      </c>
      <c r="I68" s="15"/>
      <c r="J68" s="6"/>
    </row>
  </sheetData>
  <mergeCells count="13">
    <mergeCell ref="A5:H5"/>
    <mergeCell ref="A6:H6"/>
    <mergeCell ref="A7:H7"/>
    <mergeCell ref="C8:I8"/>
    <mergeCell ref="B9:G9"/>
    <mergeCell ref="F13:F15"/>
    <mergeCell ref="G13:G15"/>
    <mergeCell ref="H13:H15"/>
    <mergeCell ref="A13:A16"/>
    <mergeCell ref="B13:B16"/>
    <mergeCell ref="C13:C15"/>
    <mergeCell ref="D13:D15"/>
    <mergeCell ref="E13:E15"/>
  </mergeCells>
  <pageMargins left="0.70866141732283472" right="0.70866141732283472" top="0.74803149606299213" bottom="0.74803149606299213" header="0.31496062992125984" footer="0.31496062992125984"/>
  <pageSetup paperSize="9" scale="48" fitToHeight="2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8"/>
  <sheetViews>
    <sheetView topLeftCell="A4" zoomScaleNormal="100" workbookViewId="0">
      <selection activeCell="Z68" sqref="A1:AA68"/>
    </sheetView>
  </sheetViews>
  <sheetFormatPr defaultRowHeight="15" x14ac:dyDescent="0.25"/>
  <cols>
    <col min="1" max="1" width="44.7109375" style="135" customWidth="1"/>
    <col min="2" max="2" width="30.28515625" style="1" hidden="1" customWidth="1"/>
    <col min="3" max="26" width="16.85546875" style="1" customWidth="1"/>
    <col min="27" max="28" width="9.140625" style="1" customWidth="1"/>
    <col min="29" max="16384" width="9.140625" style="1"/>
  </cols>
  <sheetData>
    <row r="1" spans="1:28" ht="14.25" hidden="1" customHeight="1" x14ac:dyDescent="0.25">
      <c r="A1" s="15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"/>
      <c r="V1" s="4"/>
      <c r="W1" s="4"/>
      <c r="X1" s="4"/>
      <c r="Y1" s="251"/>
      <c r="Z1" s="252"/>
      <c r="AA1" s="3"/>
      <c r="AB1" s="6"/>
    </row>
    <row r="2" spans="1:28" ht="29.25" hidden="1" customHeight="1" x14ac:dyDescent="0.25">
      <c r="A2" s="15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  <c r="V2" s="4"/>
      <c r="W2" s="4"/>
      <c r="X2" s="4"/>
      <c r="Y2" s="253"/>
      <c r="Z2" s="254"/>
      <c r="AA2" s="3"/>
      <c r="AB2" s="6"/>
    </row>
    <row r="3" spans="1:28" ht="12.75" hidden="1" customHeight="1" x14ac:dyDescent="0.3">
      <c r="A3" s="158"/>
      <c r="B3" s="3"/>
      <c r="C3" s="3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4"/>
      <c r="V3" s="4"/>
      <c r="W3" s="4"/>
      <c r="X3" s="4"/>
      <c r="Y3" s="251"/>
      <c r="Z3" s="252"/>
      <c r="AA3" s="3"/>
      <c r="AB3" s="6"/>
    </row>
    <row r="4" spans="1:28" ht="12.75" customHeight="1" x14ac:dyDescent="0.3">
      <c r="A4" s="158"/>
      <c r="B4" s="3"/>
      <c r="C4" s="3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4"/>
      <c r="V4" s="4"/>
      <c r="W4" s="4"/>
      <c r="X4" s="4"/>
      <c r="Y4" s="4"/>
      <c r="Z4" s="5"/>
      <c r="AA4" s="3"/>
      <c r="AB4" s="6"/>
    </row>
    <row r="5" spans="1:28" s="120" customFormat="1" ht="17.649999999999999" customHeight="1" x14ac:dyDescent="0.35">
      <c r="A5" s="255" t="s">
        <v>0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173"/>
      <c r="AB5" s="88"/>
    </row>
    <row r="6" spans="1:28" s="120" customFormat="1" ht="17.649999999999999" customHeight="1" x14ac:dyDescent="0.35">
      <c r="A6" s="255"/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173"/>
      <c r="AB6" s="88"/>
    </row>
    <row r="7" spans="1:28" s="120" customFormat="1" ht="16.5" customHeight="1" x14ac:dyDescent="0.35">
      <c r="A7" s="245" t="s">
        <v>1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174"/>
      <c r="AB7" s="88"/>
    </row>
    <row r="8" spans="1:28" s="120" customFormat="1" ht="20.25" hidden="1" customHeight="1" x14ac:dyDescent="0.35">
      <c r="A8" s="175"/>
      <c r="B8" s="175"/>
      <c r="C8" s="175"/>
      <c r="D8" s="247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88"/>
    </row>
    <row r="9" spans="1:28" s="120" customFormat="1" ht="24" customHeight="1" x14ac:dyDescent="0.35">
      <c r="A9" s="176"/>
      <c r="B9" s="176"/>
      <c r="C9" s="176"/>
      <c r="D9" s="177"/>
      <c r="E9" s="177"/>
      <c r="F9" s="177"/>
      <c r="G9" s="177"/>
      <c r="H9" s="249" t="s">
        <v>117</v>
      </c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178"/>
      <c r="X9" s="177"/>
      <c r="Y9" s="177"/>
      <c r="Z9" s="177"/>
      <c r="AA9" s="177"/>
      <c r="AB9" s="88"/>
    </row>
    <row r="10" spans="1:28" ht="12.75" customHeight="1" x14ac:dyDescent="0.25">
      <c r="A10" s="170"/>
      <c r="B10" s="171"/>
      <c r="C10" s="171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6"/>
    </row>
    <row r="11" spans="1:28" ht="15" customHeight="1" x14ac:dyDescent="0.25">
      <c r="A11" s="172" t="s">
        <v>2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6"/>
    </row>
    <row r="12" spans="1:28" ht="12.75" customHeight="1" x14ac:dyDescent="0.25">
      <c r="A12" s="159"/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3"/>
      <c r="AB12" s="6"/>
    </row>
    <row r="13" spans="1:28" s="122" customFormat="1" ht="21" customHeight="1" x14ac:dyDescent="0.3">
      <c r="A13" s="181" t="s">
        <v>3</v>
      </c>
      <c r="B13" s="243" t="s">
        <v>4</v>
      </c>
      <c r="C13" s="241" t="s">
        <v>5</v>
      </c>
      <c r="D13" s="242"/>
      <c r="E13" s="242"/>
      <c r="F13" s="242"/>
      <c r="G13" s="241" t="s">
        <v>6</v>
      </c>
      <c r="H13" s="242"/>
      <c r="I13" s="242"/>
      <c r="J13" s="242"/>
      <c r="K13" s="241" t="s">
        <v>7</v>
      </c>
      <c r="L13" s="242"/>
      <c r="M13" s="242"/>
      <c r="N13" s="242"/>
      <c r="O13" s="241" t="s">
        <v>8</v>
      </c>
      <c r="P13" s="242"/>
      <c r="Q13" s="242"/>
      <c r="R13" s="242"/>
      <c r="S13" s="241" t="s">
        <v>9</v>
      </c>
      <c r="T13" s="242"/>
      <c r="U13" s="242"/>
      <c r="V13" s="242"/>
      <c r="W13" s="241" t="s">
        <v>10</v>
      </c>
      <c r="X13" s="242"/>
      <c r="Y13" s="242"/>
      <c r="Z13" s="242"/>
      <c r="AA13" s="169"/>
      <c r="AB13" s="136"/>
    </row>
    <row r="14" spans="1:28" s="122" customFormat="1" ht="23.25" customHeight="1" x14ac:dyDescent="0.3">
      <c r="A14" s="182"/>
      <c r="B14" s="244"/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169"/>
      <c r="AB14" s="136"/>
    </row>
    <row r="15" spans="1:28" s="122" customFormat="1" ht="32.25" customHeight="1" x14ac:dyDescent="0.3">
      <c r="A15" s="182"/>
      <c r="B15" s="244"/>
      <c r="C15" s="243" t="s">
        <v>116</v>
      </c>
      <c r="D15" s="241" t="s">
        <v>11</v>
      </c>
      <c r="E15" s="241" t="s">
        <v>12</v>
      </c>
      <c r="F15" s="241" t="s">
        <v>118</v>
      </c>
      <c r="G15" s="241" t="s">
        <v>116</v>
      </c>
      <c r="H15" s="241" t="s">
        <v>11</v>
      </c>
      <c r="I15" s="241" t="s">
        <v>12</v>
      </c>
      <c r="J15" s="241" t="s">
        <v>118</v>
      </c>
      <c r="K15" s="241" t="s">
        <v>116</v>
      </c>
      <c r="L15" s="241" t="s">
        <v>11</v>
      </c>
      <c r="M15" s="241" t="s">
        <v>12</v>
      </c>
      <c r="N15" s="241" t="s">
        <v>119</v>
      </c>
      <c r="O15" s="241" t="s">
        <v>116</v>
      </c>
      <c r="P15" s="241" t="s">
        <v>11</v>
      </c>
      <c r="Q15" s="241" t="s">
        <v>12</v>
      </c>
      <c r="R15" s="241" t="s">
        <v>118</v>
      </c>
      <c r="S15" s="241" t="s">
        <v>116</v>
      </c>
      <c r="T15" s="241" t="s">
        <v>11</v>
      </c>
      <c r="U15" s="241" t="s">
        <v>12</v>
      </c>
      <c r="V15" s="241" t="s">
        <v>118</v>
      </c>
      <c r="W15" s="241" t="s">
        <v>116</v>
      </c>
      <c r="X15" s="241" t="s">
        <v>11</v>
      </c>
      <c r="Y15" s="241" t="s">
        <v>12</v>
      </c>
      <c r="Z15" s="241" t="s">
        <v>13</v>
      </c>
      <c r="AA15" s="169"/>
      <c r="AB15" s="136"/>
    </row>
    <row r="16" spans="1:28" s="122" customFormat="1" ht="32.25" customHeight="1" x14ac:dyDescent="0.3">
      <c r="A16" s="182"/>
      <c r="B16" s="244"/>
      <c r="C16" s="244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169"/>
      <c r="AB16" s="136"/>
    </row>
    <row r="17" spans="1:28" ht="10.7" customHeight="1" x14ac:dyDescent="0.25">
      <c r="A17" s="160">
        <v>1</v>
      </c>
      <c r="B17" s="14" t="s">
        <v>15</v>
      </c>
      <c r="C17" s="14" t="s">
        <v>120</v>
      </c>
      <c r="D17" s="13">
        <v>4</v>
      </c>
      <c r="E17" s="13">
        <v>5</v>
      </c>
      <c r="F17" s="13">
        <v>6</v>
      </c>
      <c r="G17" s="13">
        <v>7</v>
      </c>
      <c r="H17" s="13">
        <v>8</v>
      </c>
      <c r="I17" s="13">
        <v>9</v>
      </c>
      <c r="J17" s="13">
        <v>10</v>
      </c>
      <c r="K17" s="13">
        <v>11</v>
      </c>
      <c r="L17" s="13">
        <v>12</v>
      </c>
      <c r="M17" s="13">
        <v>13</v>
      </c>
      <c r="N17" s="13">
        <v>14</v>
      </c>
      <c r="O17" s="13">
        <v>15</v>
      </c>
      <c r="P17" s="13">
        <v>16</v>
      </c>
      <c r="Q17" s="13">
        <v>17</v>
      </c>
      <c r="R17" s="13">
        <v>18</v>
      </c>
      <c r="S17" s="13">
        <v>19</v>
      </c>
      <c r="T17" s="13">
        <v>20</v>
      </c>
      <c r="U17" s="13">
        <v>21</v>
      </c>
      <c r="V17" s="13">
        <v>22</v>
      </c>
      <c r="W17" s="13">
        <v>23</v>
      </c>
      <c r="X17" s="13">
        <v>24</v>
      </c>
      <c r="Y17" s="13">
        <v>25</v>
      </c>
      <c r="Z17" s="13">
        <v>26</v>
      </c>
      <c r="AA17" s="15"/>
      <c r="AB17" s="6"/>
    </row>
    <row r="18" spans="1:28" s="42" customFormat="1" ht="22.5" customHeight="1" x14ac:dyDescent="0.25">
      <c r="A18" s="61" t="s">
        <v>16</v>
      </c>
      <c r="B18" s="38" t="s">
        <v>17</v>
      </c>
      <c r="C18" s="156">
        <v>950517.5</v>
      </c>
      <c r="D18" s="156">
        <v>1310078.72</v>
      </c>
      <c r="E18" s="156">
        <v>178603.26</v>
      </c>
      <c r="F18" s="156">
        <v>2439199.48</v>
      </c>
      <c r="G18" s="156">
        <v>784990.63</v>
      </c>
      <c r="H18" s="156">
        <v>1030918.98</v>
      </c>
      <c r="I18" s="156">
        <v>115816.16</v>
      </c>
      <c r="J18" s="156">
        <v>1931725.77</v>
      </c>
      <c r="K18" s="156">
        <v>844798.34</v>
      </c>
      <c r="L18" s="156">
        <v>1141381.8999999999</v>
      </c>
      <c r="M18" s="156">
        <v>141501.64000000001</v>
      </c>
      <c r="N18" s="156">
        <v>2127681.88</v>
      </c>
      <c r="O18" s="156">
        <v>107.62</v>
      </c>
      <c r="P18" s="156">
        <v>110.71</v>
      </c>
      <c r="Q18" s="156">
        <v>122.18</v>
      </c>
      <c r="R18" s="156">
        <v>110.14</v>
      </c>
      <c r="S18" s="156">
        <v>59807.71</v>
      </c>
      <c r="T18" s="156">
        <v>110462.92</v>
      </c>
      <c r="U18" s="156">
        <v>25685.48</v>
      </c>
      <c r="V18" s="156">
        <v>195956.11</v>
      </c>
      <c r="W18" s="156">
        <v>88.88</v>
      </c>
      <c r="X18" s="156">
        <v>87.12</v>
      </c>
      <c r="Y18" s="156">
        <v>79.23</v>
      </c>
      <c r="Z18" s="156">
        <v>87.23</v>
      </c>
      <c r="AA18" s="40"/>
      <c r="AB18" s="41"/>
    </row>
    <row r="19" spans="1:28" s="42" customFormat="1" ht="22.5" customHeight="1" x14ac:dyDescent="0.25">
      <c r="A19" s="62" t="s">
        <v>18</v>
      </c>
      <c r="B19" s="44"/>
      <c r="C19" s="156">
        <v>950517.5</v>
      </c>
      <c r="D19" s="156">
        <v>1310078.72</v>
      </c>
      <c r="E19" s="156">
        <v>178603.26</v>
      </c>
      <c r="F19" s="156">
        <v>2439199.48</v>
      </c>
      <c r="G19" s="156">
        <v>784996.49</v>
      </c>
      <c r="H19" s="156">
        <v>1022116.46</v>
      </c>
      <c r="I19" s="156">
        <v>115770.37</v>
      </c>
      <c r="J19" s="156">
        <v>1922883.32</v>
      </c>
      <c r="K19" s="156">
        <v>844337.65</v>
      </c>
      <c r="L19" s="156">
        <v>1140937.79</v>
      </c>
      <c r="M19" s="156">
        <v>141339.85999999999</v>
      </c>
      <c r="N19" s="156">
        <v>2126615.2999999998</v>
      </c>
      <c r="O19" s="156" t="s">
        <v>24</v>
      </c>
      <c r="P19" s="156">
        <v>111.63</v>
      </c>
      <c r="Q19" s="156">
        <v>122.09</v>
      </c>
      <c r="R19" s="156">
        <v>110.6</v>
      </c>
      <c r="S19" s="156" t="s">
        <v>24</v>
      </c>
      <c r="T19" s="156">
        <v>102383.41</v>
      </c>
      <c r="U19" s="156">
        <v>24271.15</v>
      </c>
      <c r="V19" s="156">
        <v>203731.98</v>
      </c>
      <c r="W19" s="156" t="s">
        <v>24</v>
      </c>
      <c r="X19" s="156">
        <v>87.09</v>
      </c>
      <c r="Y19" s="156">
        <v>79.14</v>
      </c>
      <c r="Z19" s="156">
        <v>87.18</v>
      </c>
      <c r="AA19" s="40"/>
      <c r="AB19" s="41"/>
    </row>
    <row r="20" spans="1:28" s="42" customFormat="1" ht="22.5" customHeight="1" x14ac:dyDescent="0.25">
      <c r="A20" s="61" t="s">
        <v>19</v>
      </c>
      <c r="B20" s="45"/>
      <c r="C20" s="156">
        <v>892930.4</v>
      </c>
      <c r="D20" s="156">
        <v>1182060.96</v>
      </c>
      <c r="E20" s="156">
        <v>145823.23000000001</v>
      </c>
      <c r="F20" s="156">
        <v>2220814.59</v>
      </c>
      <c r="G20" s="156">
        <v>745803.63</v>
      </c>
      <c r="H20" s="156">
        <v>899594.91</v>
      </c>
      <c r="I20" s="156">
        <v>95375.63</v>
      </c>
      <c r="J20" s="156">
        <v>1740774.17</v>
      </c>
      <c r="K20" s="156">
        <v>796144.72</v>
      </c>
      <c r="L20" s="156">
        <v>1025529.48</v>
      </c>
      <c r="M20" s="156">
        <v>103016.13</v>
      </c>
      <c r="N20" s="156">
        <v>1924690.33</v>
      </c>
      <c r="O20" s="156" t="s">
        <v>24</v>
      </c>
      <c r="P20" s="156">
        <v>114</v>
      </c>
      <c r="Q20" s="156">
        <v>108.01</v>
      </c>
      <c r="R20" s="156">
        <v>110.57</v>
      </c>
      <c r="S20" s="156" t="s">
        <v>24</v>
      </c>
      <c r="T20" s="156">
        <v>110902.77</v>
      </c>
      <c r="U20" s="156">
        <v>6727.11</v>
      </c>
      <c r="V20" s="156">
        <v>183916.16</v>
      </c>
      <c r="W20" s="156" t="s">
        <v>24</v>
      </c>
      <c r="X20" s="156">
        <v>86.76</v>
      </c>
      <c r="Y20" s="156">
        <v>70.64</v>
      </c>
      <c r="Z20" s="156">
        <v>86.67</v>
      </c>
      <c r="AA20" s="40"/>
      <c r="AB20" s="41"/>
    </row>
    <row r="21" spans="1:28" ht="22.5" customHeight="1" x14ac:dyDescent="0.25">
      <c r="A21" s="161" t="s">
        <v>20</v>
      </c>
      <c r="B21" s="17" t="s">
        <v>21</v>
      </c>
      <c r="C21" s="157">
        <v>555102.5</v>
      </c>
      <c r="D21" s="157">
        <v>656820.03</v>
      </c>
      <c r="E21" s="157">
        <v>23091.64</v>
      </c>
      <c r="F21" s="157">
        <v>1235014.17</v>
      </c>
      <c r="G21" s="157">
        <v>430324.26</v>
      </c>
      <c r="H21" s="157">
        <v>480426.1</v>
      </c>
      <c r="I21" s="157">
        <v>18129.11</v>
      </c>
      <c r="J21" s="157">
        <v>928879.47</v>
      </c>
      <c r="K21" s="157">
        <v>474956.09</v>
      </c>
      <c r="L21" s="157">
        <v>535376.86</v>
      </c>
      <c r="M21" s="157">
        <v>20202.5</v>
      </c>
      <c r="N21" s="157">
        <v>1030535.45</v>
      </c>
      <c r="O21" s="157">
        <v>110.37</v>
      </c>
      <c r="P21" s="157">
        <v>111.44</v>
      </c>
      <c r="Q21" s="157">
        <v>111.44</v>
      </c>
      <c r="R21" s="157">
        <v>110.94</v>
      </c>
      <c r="S21" s="157">
        <v>44631.83</v>
      </c>
      <c r="T21" s="157">
        <v>54950.76</v>
      </c>
      <c r="U21" s="157">
        <v>2073.39</v>
      </c>
      <c r="V21" s="157">
        <v>101655.98</v>
      </c>
      <c r="W21" s="157">
        <v>85.56</v>
      </c>
      <c r="X21" s="157">
        <v>81.510000000000005</v>
      </c>
      <c r="Y21" s="157">
        <v>87.49</v>
      </c>
      <c r="Z21" s="157">
        <v>83.44</v>
      </c>
      <c r="AA21" s="15"/>
      <c r="AB21" s="6"/>
    </row>
    <row r="22" spans="1:28" ht="22.5" customHeight="1" x14ac:dyDescent="0.25">
      <c r="A22" s="161" t="s">
        <v>22</v>
      </c>
      <c r="B22" s="17" t="s">
        <v>23</v>
      </c>
      <c r="C22" s="157">
        <v>8109.2</v>
      </c>
      <c r="D22" s="157">
        <v>70766.7</v>
      </c>
      <c r="E22" s="157" t="s">
        <v>24</v>
      </c>
      <c r="F22" s="157">
        <v>78875.899999999994</v>
      </c>
      <c r="G22" s="157">
        <v>6104.68</v>
      </c>
      <c r="H22" s="157">
        <v>54236.15</v>
      </c>
      <c r="I22" s="157" t="s">
        <v>24</v>
      </c>
      <c r="J22" s="157">
        <v>60340.83</v>
      </c>
      <c r="K22" s="157">
        <v>7224.96</v>
      </c>
      <c r="L22" s="157">
        <v>63049.93</v>
      </c>
      <c r="M22" s="157" t="s">
        <v>24</v>
      </c>
      <c r="N22" s="157">
        <v>70274.89</v>
      </c>
      <c r="O22" s="157">
        <v>118.35</v>
      </c>
      <c r="P22" s="157">
        <v>116.25</v>
      </c>
      <c r="Q22" s="157" t="s">
        <v>24</v>
      </c>
      <c r="R22" s="157">
        <v>116.46</v>
      </c>
      <c r="S22" s="157">
        <v>1120.28</v>
      </c>
      <c r="T22" s="157">
        <v>8813.7800000000007</v>
      </c>
      <c r="U22" s="157" t="s">
        <v>24</v>
      </c>
      <c r="V22" s="157">
        <v>9934.06</v>
      </c>
      <c r="W22" s="157">
        <v>89.1</v>
      </c>
      <c r="X22" s="157">
        <v>89.1</v>
      </c>
      <c r="Y22" s="157" t="s">
        <v>24</v>
      </c>
      <c r="Z22" s="157">
        <v>89.1</v>
      </c>
      <c r="AA22" s="15"/>
      <c r="AB22" s="6"/>
    </row>
    <row r="23" spans="1:28" ht="22.5" customHeight="1" x14ac:dyDescent="0.25">
      <c r="A23" s="162" t="s">
        <v>25</v>
      </c>
      <c r="B23" s="19" t="s">
        <v>26</v>
      </c>
      <c r="C23" s="157">
        <v>198239.9</v>
      </c>
      <c r="D23" s="157">
        <v>247222.39</v>
      </c>
      <c r="E23" s="157">
        <v>7794.61</v>
      </c>
      <c r="F23" s="157">
        <v>453256.9</v>
      </c>
      <c r="G23" s="157">
        <v>201519.39</v>
      </c>
      <c r="H23" s="157">
        <v>201943.63</v>
      </c>
      <c r="I23" s="157">
        <v>6879.85</v>
      </c>
      <c r="J23" s="157">
        <v>410342.87</v>
      </c>
      <c r="K23" s="157">
        <v>195291.58</v>
      </c>
      <c r="L23" s="157">
        <v>235754.67</v>
      </c>
      <c r="M23" s="157">
        <v>6384.65</v>
      </c>
      <c r="N23" s="157">
        <v>437430.9</v>
      </c>
      <c r="O23" s="157">
        <v>96.91</v>
      </c>
      <c r="P23" s="157">
        <v>116.74</v>
      </c>
      <c r="Q23" s="157">
        <v>92.8</v>
      </c>
      <c r="R23" s="157">
        <v>106.6</v>
      </c>
      <c r="S23" s="157">
        <v>-6227.81</v>
      </c>
      <c r="T23" s="157">
        <v>33811.040000000001</v>
      </c>
      <c r="U23" s="157">
        <v>-495.2</v>
      </c>
      <c r="V23" s="157">
        <v>27088.03</v>
      </c>
      <c r="W23" s="157">
        <v>98.51</v>
      </c>
      <c r="X23" s="157">
        <v>95.36</v>
      </c>
      <c r="Y23" s="157">
        <v>81.91</v>
      </c>
      <c r="Z23" s="157">
        <v>96.51</v>
      </c>
      <c r="AA23" s="15"/>
      <c r="AB23" s="6"/>
    </row>
    <row r="24" spans="1:28" ht="22.5" customHeight="1" x14ac:dyDescent="0.25">
      <c r="A24" s="163" t="s">
        <v>27</v>
      </c>
      <c r="B24" s="17" t="s">
        <v>28</v>
      </c>
      <c r="C24" s="157">
        <v>171273.4</v>
      </c>
      <c r="D24" s="157">
        <v>188168.47</v>
      </c>
      <c r="E24" s="157" t="s">
        <v>24</v>
      </c>
      <c r="F24" s="157">
        <v>359441.87</v>
      </c>
      <c r="G24" s="157">
        <v>178638.47</v>
      </c>
      <c r="H24" s="157">
        <v>147416.43</v>
      </c>
      <c r="I24" s="157" t="s">
        <v>24</v>
      </c>
      <c r="J24" s="157">
        <v>326054.90000000002</v>
      </c>
      <c r="K24" s="157">
        <v>169105.74</v>
      </c>
      <c r="L24" s="157">
        <v>178091</v>
      </c>
      <c r="M24" s="157" t="s">
        <v>24</v>
      </c>
      <c r="N24" s="157">
        <v>347196.74</v>
      </c>
      <c r="O24" s="157">
        <v>94.66</v>
      </c>
      <c r="P24" s="157">
        <v>120.81</v>
      </c>
      <c r="Q24" s="157" t="s">
        <v>24</v>
      </c>
      <c r="R24" s="157">
        <v>106.48</v>
      </c>
      <c r="S24" s="157">
        <v>-9532.73</v>
      </c>
      <c r="T24" s="157">
        <v>30674.57</v>
      </c>
      <c r="U24" s="157" t="s">
        <v>24</v>
      </c>
      <c r="V24" s="157">
        <v>21141.84</v>
      </c>
      <c r="W24" s="157">
        <v>98.73</v>
      </c>
      <c r="X24" s="157">
        <v>94.64</v>
      </c>
      <c r="Y24" s="157" t="s">
        <v>24</v>
      </c>
      <c r="Z24" s="157">
        <v>96.59</v>
      </c>
      <c r="AA24" s="15"/>
      <c r="AB24" s="6"/>
    </row>
    <row r="25" spans="1:28" ht="22.5" customHeight="1" x14ac:dyDescent="0.25">
      <c r="A25" s="163" t="s">
        <v>29</v>
      </c>
      <c r="B25" s="17" t="s">
        <v>30</v>
      </c>
      <c r="C25" s="157">
        <v>26114.799999999999</v>
      </c>
      <c r="D25" s="157">
        <v>47840.32</v>
      </c>
      <c r="E25" s="157">
        <v>2645.04</v>
      </c>
      <c r="F25" s="157">
        <v>76600.160000000003</v>
      </c>
      <c r="G25" s="157">
        <v>22270.16</v>
      </c>
      <c r="H25" s="157">
        <v>45012.68</v>
      </c>
      <c r="I25" s="157">
        <v>2294.85</v>
      </c>
      <c r="J25" s="157">
        <v>69577.69</v>
      </c>
      <c r="K25" s="157">
        <v>24313.69</v>
      </c>
      <c r="L25" s="157">
        <v>49017.42</v>
      </c>
      <c r="M25" s="157">
        <v>2434.9499999999998</v>
      </c>
      <c r="N25" s="157">
        <v>75766.06</v>
      </c>
      <c r="O25" s="157">
        <v>109.18</v>
      </c>
      <c r="P25" s="157">
        <v>108.9</v>
      </c>
      <c r="Q25" s="157">
        <v>106.1</v>
      </c>
      <c r="R25" s="157">
        <v>108.89</v>
      </c>
      <c r="S25" s="157">
        <v>2043.53</v>
      </c>
      <c r="T25" s="157">
        <v>4004.74</v>
      </c>
      <c r="U25" s="157">
        <v>140.1</v>
      </c>
      <c r="V25" s="157">
        <v>6188.37</v>
      </c>
      <c r="W25" s="157">
        <v>93.1</v>
      </c>
      <c r="X25" s="157">
        <v>102.46</v>
      </c>
      <c r="Y25" s="157">
        <v>92.06</v>
      </c>
      <c r="Z25" s="157">
        <v>98.91</v>
      </c>
      <c r="AA25" s="15"/>
      <c r="AB25" s="6"/>
    </row>
    <row r="26" spans="1:28" ht="22.5" customHeight="1" x14ac:dyDescent="0.25">
      <c r="A26" s="163" t="s">
        <v>31</v>
      </c>
      <c r="B26" s="17" t="s">
        <v>32</v>
      </c>
      <c r="C26" s="157">
        <v>135.69999999999999</v>
      </c>
      <c r="D26" s="157">
        <v>10281.370000000001</v>
      </c>
      <c r="E26" s="157">
        <v>5075.6499999999996</v>
      </c>
      <c r="F26" s="157">
        <v>15492.72</v>
      </c>
      <c r="G26" s="157">
        <v>136.75</v>
      </c>
      <c r="H26" s="157">
        <v>8925.73</v>
      </c>
      <c r="I26" s="157">
        <v>4480.97</v>
      </c>
      <c r="J26" s="157">
        <v>13543.45</v>
      </c>
      <c r="K26" s="157">
        <v>1233.99</v>
      </c>
      <c r="L26" s="157">
        <v>8151.39</v>
      </c>
      <c r="M26" s="157">
        <v>3869.75</v>
      </c>
      <c r="N26" s="157">
        <v>13255.13</v>
      </c>
      <c r="O26" s="157">
        <v>902.37</v>
      </c>
      <c r="P26" s="157">
        <v>91.32</v>
      </c>
      <c r="Q26" s="157">
        <v>86.36</v>
      </c>
      <c r="R26" s="157">
        <v>97.87</v>
      </c>
      <c r="S26" s="157">
        <v>1097.24</v>
      </c>
      <c r="T26" s="157">
        <v>-774.34</v>
      </c>
      <c r="U26" s="157">
        <v>-611.22</v>
      </c>
      <c r="V26" s="157">
        <v>-288.32</v>
      </c>
      <c r="W26" s="157">
        <v>909.35</v>
      </c>
      <c r="X26" s="157">
        <v>79.28</v>
      </c>
      <c r="Y26" s="157">
        <v>76.239999999999995</v>
      </c>
      <c r="Z26" s="157">
        <v>85.56</v>
      </c>
      <c r="AA26" s="15"/>
      <c r="AB26" s="6"/>
    </row>
    <row r="27" spans="1:28" ht="22.5" customHeight="1" x14ac:dyDescent="0.25">
      <c r="A27" s="163" t="s">
        <v>33</v>
      </c>
      <c r="B27" s="17" t="s">
        <v>34</v>
      </c>
      <c r="C27" s="157">
        <v>716</v>
      </c>
      <c r="D27" s="157">
        <v>932.23</v>
      </c>
      <c r="E27" s="157">
        <v>73.91</v>
      </c>
      <c r="F27" s="157">
        <v>1722.14</v>
      </c>
      <c r="G27" s="157">
        <v>474.01</v>
      </c>
      <c r="H27" s="157">
        <v>588.79</v>
      </c>
      <c r="I27" s="157">
        <v>104.03</v>
      </c>
      <c r="J27" s="157">
        <v>1166.83</v>
      </c>
      <c r="K27" s="157">
        <v>638.16</v>
      </c>
      <c r="L27" s="157">
        <v>494.87</v>
      </c>
      <c r="M27" s="157">
        <v>79.95</v>
      </c>
      <c r="N27" s="157">
        <v>1212.98</v>
      </c>
      <c r="O27" s="157">
        <v>134.63</v>
      </c>
      <c r="P27" s="157">
        <v>84.05</v>
      </c>
      <c r="Q27" s="157">
        <v>76.849999999999994</v>
      </c>
      <c r="R27" s="157">
        <v>103.96</v>
      </c>
      <c r="S27" s="157">
        <v>164.15</v>
      </c>
      <c r="T27" s="157">
        <v>-93.92</v>
      </c>
      <c r="U27" s="157">
        <v>-24.08</v>
      </c>
      <c r="V27" s="157">
        <v>46.15</v>
      </c>
      <c r="W27" s="157">
        <v>89.13</v>
      </c>
      <c r="X27" s="157">
        <v>53.08</v>
      </c>
      <c r="Y27" s="157">
        <v>108.17</v>
      </c>
      <c r="Z27" s="157">
        <v>70.430000000000007</v>
      </c>
      <c r="AA27" s="15"/>
      <c r="AB27" s="6"/>
    </row>
    <row r="28" spans="1:28" ht="22.5" customHeight="1" x14ac:dyDescent="0.25">
      <c r="A28" s="162" t="s">
        <v>35</v>
      </c>
      <c r="B28" s="19" t="s">
        <v>36</v>
      </c>
      <c r="C28" s="157">
        <v>116743.8</v>
      </c>
      <c r="D28" s="157">
        <v>125746.62</v>
      </c>
      <c r="E28" s="157">
        <v>114529.2</v>
      </c>
      <c r="F28" s="157">
        <v>357019.62</v>
      </c>
      <c r="G28" s="157">
        <v>94855.55</v>
      </c>
      <c r="H28" s="157">
        <v>94451.83</v>
      </c>
      <c r="I28" s="157">
        <v>70110.240000000005</v>
      </c>
      <c r="J28" s="157">
        <v>259417.62</v>
      </c>
      <c r="K28" s="157">
        <v>106032.61</v>
      </c>
      <c r="L28" s="157">
        <v>131693.82</v>
      </c>
      <c r="M28" s="157">
        <v>76207.990000000005</v>
      </c>
      <c r="N28" s="157">
        <v>313934.42</v>
      </c>
      <c r="O28" s="157">
        <v>111.78</v>
      </c>
      <c r="P28" s="157">
        <v>139.43</v>
      </c>
      <c r="Q28" s="157">
        <v>108.7</v>
      </c>
      <c r="R28" s="157">
        <v>121.02</v>
      </c>
      <c r="S28" s="157">
        <v>11177.06</v>
      </c>
      <c r="T28" s="157">
        <v>37241.99</v>
      </c>
      <c r="U28" s="157">
        <v>6097.75</v>
      </c>
      <c r="V28" s="157">
        <v>54516.800000000003</v>
      </c>
      <c r="W28" s="157">
        <v>90.83</v>
      </c>
      <c r="X28" s="157">
        <v>104.73</v>
      </c>
      <c r="Y28" s="157">
        <v>66.540000000000006</v>
      </c>
      <c r="Z28" s="157">
        <v>87.93</v>
      </c>
      <c r="AA28" s="15"/>
      <c r="AB28" s="6"/>
    </row>
    <row r="29" spans="1:28" ht="22.5" customHeight="1" x14ac:dyDescent="0.25">
      <c r="A29" s="163" t="s">
        <v>37</v>
      </c>
      <c r="B29" s="17" t="s">
        <v>38</v>
      </c>
      <c r="C29" s="157">
        <v>19589.900000000001</v>
      </c>
      <c r="D29" s="157" t="s">
        <v>24</v>
      </c>
      <c r="E29" s="157">
        <v>25385.91</v>
      </c>
      <c r="F29" s="157">
        <v>44975.81</v>
      </c>
      <c r="G29" s="157">
        <v>10067.68</v>
      </c>
      <c r="H29" s="157" t="s">
        <v>24</v>
      </c>
      <c r="I29" s="157">
        <v>10483.950000000001</v>
      </c>
      <c r="J29" s="157">
        <v>20551.63</v>
      </c>
      <c r="K29" s="157">
        <v>9338.91</v>
      </c>
      <c r="L29" s="157" t="s">
        <v>24</v>
      </c>
      <c r="M29" s="157">
        <v>12261.11</v>
      </c>
      <c r="N29" s="157">
        <v>21600.02</v>
      </c>
      <c r="O29" s="157">
        <v>92.76</v>
      </c>
      <c r="P29" s="157" t="s">
        <v>24</v>
      </c>
      <c r="Q29" s="157">
        <v>116.95</v>
      </c>
      <c r="R29" s="157">
        <v>105.1</v>
      </c>
      <c r="S29" s="157">
        <v>-728.77</v>
      </c>
      <c r="T29" s="157" t="s">
        <v>24</v>
      </c>
      <c r="U29" s="157">
        <v>1777.16</v>
      </c>
      <c r="V29" s="157">
        <v>1048.3900000000001</v>
      </c>
      <c r="W29" s="157">
        <v>47.67</v>
      </c>
      <c r="X29" s="157" t="s">
        <v>24</v>
      </c>
      <c r="Y29" s="157">
        <v>48.3</v>
      </c>
      <c r="Z29" s="157">
        <v>48.03</v>
      </c>
      <c r="AA29" s="15"/>
      <c r="AB29" s="6"/>
    </row>
    <row r="30" spans="1:28" ht="22.5" customHeight="1" x14ac:dyDescent="0.25">
      <c r="A30" s="163" t="s">
        <v>39</v>
      </c>
      <c r="B30" s="17" t="s">
        <v>40</v>
      </c>
      <c r="C30" s="157">
        <v>68302</v>
      </c>
      <c r="D30" s="157">
        <v>125746.62</v>
      </c>
      <c r="E30" s="157" t="s">
        <v>24</v>
      </c>
      <c r="F30" s="157">
        <v>194048.62</v>
      </c>
      <c r="G30" s="157">
        <v>65416.67</v>
      </c>
      <c r="H30" s="157">
        <v>94451.83</v>
      </c>
      <c r="I30" s="157" t="s">
        <v>24</v>
      </c>
      <c r="J30" s="157">
        <v>159868.5</v>
      </c>
      <c r="K30" s="157">
        <v>76443.94</v>
      </c>
      <c r="L30" s="157">
        <v>131677.82</v>
      </c>
      <c r="M30" s="157" t="s">
        <v>24</v>
      </c>
      <c r="N30" s="157">
        <v>208121.76</v>
      </c>
      <c r="O30" s="157">
        <v>116.86</v>
      </c>
      <c r="P30" s="157">
        <v>139.41</v>
      </c>
      <c r="Q30" s="157" t="s">
        <v>24</v>
      </c>
      <c r="R30" s="157">
        <v>130.18</v>
      </c>
      <c r="S30" s="157">
        <v>11027.27</v>
      </c>
      <c r="T30" s="157">
        <v>37225.99</v>
      </c>
      <c r="U30" s="157" t="s">
        <v>24</v>
      </c>
      <c r="V30" s="157">
        <v>48253.26</v>
      </c>
      <c r="W30" s="157">
        <v>111.92</v>
      </c>
      <c r="X30" s="157">
        <v>104.72</v>
      </c>
      <c r="Y30" s="157" t="s">
        <v>24</v>
      </c>
      <c r="Z30" s="157">
        <v>107.25</v>
      </c>
      <c r="AA30" s="15"/>
      <c r="AB30" s="6"/>
    </row>
    <row r="31" spans="1:28" ht="22.5" customHeight="1" x14ac:dyDescent="0.25">
      <c r="A31" s="163" t="s">
        <v>41</v>
      </c>
      <c r="B31" s="17" t="s">
        <v>42</v>
      </c>
      <c r="C31" s="157">
        <v>28851.9</v>
      </c>
      <c r="D31" s="157" t="s">
        <v>24</v>
      </c>
      <c r="E31" s="157">
        <v>89143.29</v>
      </c>
      <c r="F31" s="157">
        <v>117995.19</v>
      </c>
      <c r="G31" s="157">
        <v>19371.21</v>
      </c>
      <c r="H31" s="157" t="s">
        <v>24</v>
      </c>
      <c r="I31" s="157">
        <v>59626.27</v>
      </c>
      <c r="J31" s="157">
        <v>78997.48</v>
      </c>
      <c r="K31" s="157">
        <v>20249.759999999998</v>
      </c>
      <c r="L31" s="157">
        <v>16</v>
      </c>
      <c r="M31" s="157">
        <v>63946.89</v>
      </c>
      <c r="N31" s="157">
        <v>84212.65</v>
      </c>
      <c r="O31" s="157">
        <v>104.54</v>
      </c>
      <c r="P31" s="157" t="s">
        <v>24</v>
      </c>
      <c r="Q31" s="157">
        <v>107.25</v>
      </c>
      <c r="R31" s="157">
        <v>106.6</v>
      </c>
      <c r="S31" s="157">
        <v>878.55</v>
      </c>
      <c r="T31" s="157">
        <v>16</v>
      </c>
      <c r="U31" s="157">
        <v>4320.62</v>
      </c>
      <c r="V31" s="157">
        <v>5215.17</v>
      </c>
      <c r="W31" s="157">
        <v>70.19</v>
      </c>
      <c r="X31" s="157" t="s">
        <v>24</v>
      </c>
      <c r="Y31" s="157">
        <v>71.73</v>
      </c>
      <c r="Z31" s="157">
        <v>71.37</v>
      </c>
      <c r="AA31" s="15"/>
      <c r="AB31" s="6"/>
    </row>
    <row r="32" spans="1:28" ht="22.5" customHeight="1" x14ac:dyDescent="0.25">
      <c r="A32" s="163" t="s">
        <v>43</v>
      </c>
      <c r="B32" s="17" t="s">
        <v>44</v>
      </c>
      <c r="C32" s="157">
        <v>17064.900000000001</v>
      </c>
      <c r="D32" s="157" t="s">
        <v>24</v>
      </c>
      <c r="E32" s="157">
        <v>52043.47</v>
      </c>
      <c r="F32" s="157">
        <v>69108.37</v>
      </c>
      <c r="G32" s="157">
        <v>14452.34</v>
      </c>
      <c r="H32" s="157" t="s">
        <v>24</v>
      </c>
      <c r="I32" s="157">
        <v>39144.410000000003</v>
      </c>
      <c r="J32" s="157">
        <v>53596.75</v>
      </c>
      <c r="K32" s="157">
        <v>15268.07</v>
      </c>
      <c r="L32" s="157">
        <v>16</v>
      </c>
      <c r="M32" s="157">
        <v>40138.78</v>
      </c>
      <c r="N32" s="157">
        <v>55422.85</v>
      </c>
      <c r="O32" s="157">
        <v>105.64</v>
      </c>
      <c r="P32" s="157" t="s">
        <v>24</v>
      </c>
      <c r="Q32" s="157">
        <v>102.54</v>
      </c>
      <c r="R32" s="157">
        <v>103.41</v>
      </c>
      <c r="S32" s="157">
        <v>815.73</v>
      </c>
      <c r="T32" s="157">
        <v>16</v>
      </c>
      <c r="U32" s="157">
        <v>994.37</v>
      </c>
      <c r="V32" s="157">
        <v>1826.1</v>
      </c>
      <c r="W32" s="157">
        <v>89.47</v>
      </c>
      <c r="X32" s="157" t="s">
        <v>24</v>
      </c>
      <c r="Y32" s="157">
        <v>77.13</v>
      </c>
      <c r="Z32" s="157">
        <v>80.2</v>
      </c>
      <c r="AA32" s="15"/>
      <c r="AB32" s="6"/>
    </row>
    <row r="33" spans="1:28" ht="22.5" customHeight="1" x14ac:dyDescent="0.25">
      <c r="A33" s="163" t="s">
        <v>45</v>
      </c>
      <c r="B33" s="17" t="s">
        <v>46</v>
      </c>
      <c r="C33" s="157">
        <v>11787</v>
      </c>
      <c r="D33" s="157" t="s">
        <v>24</v>
      </c>
      <c r="E33" s="157">
        <v>37099.82</v>
      </c>
      <c r="F33" s="157">
        <v>48886.82</v>
      </c>
      <c r="G33" s="157">
        <v>4918.87</v>
      </c>
      <c r="H33" s="157" t="s">
        <v>24</v>
      </c>
      <c r="I33" s="157">
        <v>20481.88</v>
      </c>
      <c r="J33" s="157">
        <v>25400.75</v>
      </c>
      <c r="K33" s="157">
        <v>4981.6899999999996</v>
      </c>
      <c r="L33" s="157" t="s">
        <v>24</v>
      </c>
      <c r="M33" s="157">
        <v>23808.07</v>
      </c>
      <c r="N33" s="157">
        <v>28789.759999999998</v>
      </c>
      <c r="O33" s="157">
        <v>101.28</v>
      </c>
      <c r="P33" s="157" t="s">
        <v>24</v>
      </c>
      <c r="Q33" s="157">
        <v>116.24</v>
      </c>
      <c r="R33" s="157">
        <v>113.34</v>
      </c>
      <c r="S33" s="157">
        <v>62.82</v>
      </c>
      <c r="T33" s="157" t="s">
        <v>24</v>
      </c>
      <c r="U33" s="157">
        <v>3326.19</v>
      </c>
      <c r="V33" s="157">
        <v>3389.01</v>
      </c>
      <c r="W33" s="157">
        <v>42.26</v>
      </c>
      <c r="X33" s="157" t="s">
        <v>24</v>
      </c>
      <c r="Y33" s="157">
        <v>64.17</v>
      </c>
      <c r="Z33" s="157">
        <v>58.89</v>
      </c>
      <c r="AA33" s="15"/>
      <c r="AB33" s="6"/>
    </row>
    <row r="34" spans="1:28" ht="22.5" customHeight="1" x14ac:dyDescent="0.25">
      <c r="A34" s="162" t="s">
        <v>47</v>
      </c>
      <c r="B34" s="19" t="s">
        <v>48</v>
      </c>
      <c r="C34" s="157">
        <v>1783</v>
      </c>
      <c r="D34" s="157">
        <v>62650.33</v>
      </c>
      <c r="E34" s="157" t="s">
        <v>24</v>
      </c>
      <c r="F34" s="157">
        <v>64433.33</v>
      </c>
      <c r="G34" s="157">
        <v>2803.3</v>
      </c>
      <c r="H34" s="157">
        <v>53796.57</v>
      </c>
      <c r="I34" s="157" t="s">
        <v>24</v>
      </c>
      <c r="J34" s="157">
        <v>56599.87</v>
      </c>
      <c r="K34" s="157">
        <v>1811.97</v>
      </c>
      <c r="L34" s="157">
        <v>42615.56</v>
      </c>
      <c r="M34" s="157" t="s">
        <v>24</v>
      </c>
      <c r="N34" s="157">
        <v>44427.53</v>
      </c>
      <c r="O34" s="157">
        <v>64.64</v>
      </c>
      <c r="P34" s="157">
        <v>79.22</v>
      </c>
      <c r="Q34" s="157" t="s">
        <v>24</v>
      </c>
      <c r="R34" s="157">
        <v>78.489999999999995</v>
      </c>
      <c r="S34" s="157">
        <v>-991.33</v>
      </c>
      <c r="T34" s="157">
        <v>-11181.01</v>
      </c>
      <c r="U34" s="157" t="s">
        <v>24</v>
      </c>
      <c r="V34" s="157">
        <v>-12172.34</v>
      </c>
      <c r="W34" s="157">
        <v>101.62</v>
      </c>
      <c r="X34" s="157">
        <v>68.02</v>
      </c>
      <c r="Y34" s="157" t="s">
        <v>24</v>
      </c>
      <c r="Z34" s="157">
        <v>68.95</v>
      </c>
      <c r="AA34" s="15"/>
      <c r="AB34" s="6"/>
    </row>
    <row r="35" spans="1:28" ht="22.5" customHeight="1" x14ac:dyDescent="0.25">
      <c r="A35" s="163" t="s">
        <v>49</v>
      </c>
      <c r="B35" s="17" t="s">
        <v>50</v>
      </c>
      <c r="C35" s="157" t="s">
        <v>24</v>
      </c>
      <c r="D35" s="157">
        <v>62650.33</v>
      </c>
      <c r="E35" s="157" t="s">
        <v>24</v>
      </c>
      <c r="F35" s="157">
        <v>62650.33</v>
      </c>
      <c r="G35" s="157">
        <v>904.3</v>
      </c>
      <c r="H35" s="157">
        <v>53795.67</v>
      </c>
      <c r="I35" s="157" t="s">
        <v>24</v>
      </c>
      <c r="J35" s="157">
        <v>54699.97</v>
      </c>
      <c r="K35" s="157">
        <v>-131.68</v>
      </c>
      <c r="L35" s="157">
        <v>42595.54</v>
      </c>
      <c r="M35" s="157" t="s">
        <v>24</v>
      </c>
      <c r="N35" s="157">
        <v>42463.86</v>
      </c>
      <c r="O35" s="157">
        <v>-14.56</v>
      </c>
      <c r="P35" s="157">
        <v>79.180000000000007</v>
      </c>
      <c r="Q35" s="157" t="s">
        <v>24</v>
      </c>
      <c r="R35" s="157">
        <v>77.63</v>
      </c>
      <c r="S35" s="157">
        <v>-1035.98</v>
      </c>
      <c r="T35" s="157">
        <v>-11200.13</v>
      </c>
      <c r="U35" s="157" t="s">
        <v>24</v>
      </c>
      <c r="V35" s="157">
        <v>-12236.11</v>
      </c>
      <c r="W35" s="157" t="s">
        <v>24</v>
      </c>
      <c r="X35" s="157">
        <v>67.989999999999995</v>
      </c>
      <c r="Y35" s="157" t="s">
        <v>24</v>
      </c>
      <c r="Z35" s="157">
        <v>67.78</v>
      </c>
      <c r="AA35" s="15"/>
      <c r="AB35" s="6"/>
    </row>
    <row r="36" spans="1:28" ht="22.5" customHeight="1" x14ac:dyDescent="0.25">
      <c r="A36" s="163" t="s">
        <v>51</v>
      </c>
      <c r="B36" s="17" t="s">
        <v>52</v>
      </c>
      <c r="C36" s="157" t="s">
        <v>24</v>
      </c>
      <c r="D36" s="157">
        <v>4988.53</v>
      </c>
      <c r="E36" s="157" t="s">
        <v>24</v>
      </c>
      <c r="F36" s="157">
        <v>4988.53</v>
      </c>
      <c r="G36" s="157">
        <v>904.33</v>
      </c>
      <c r="H36" s="157">
        <v>2300.83</v>
      </c>
      <c r="I36" s="157" t="s">
        <v>24</v>
      </c>
      <c r="J36" s="157">
        <v>3205.16</v>
      </c>
      <c r="K36" s="157">
        <v>-131.68</v>
      </c>
      <c r="L36" s="157">
        <v>4767.83</v>
      </c>
      <c r="M36" s="157" t="s">
        <v>24</v>
      </c>
      <c r="N36" s="157">
        <v>4636.1499999999996</v>
      </c>
      <c r="O36" s="157">
        <v>-14.56</v>
      </c>
      <c r="P36" s="157">
        <v>207.22</v>
      </c>
      <c r="Q36" s="157" t="s">
        <v>24</v>
      </c>
      <c r="R36" s="157">
        <v>144.65</v>
      </c>
      <c r="S36" s="157">
        <v>-1036.01</v>
      </c>
      <c r="T36" s="157">
        <v>2467</v>
      </c>
      <c r="U36" s="157" t="s">
        <v>24</v>
      </c>
      <c r="V36" s="157">
        <v>1430.99</v>
      </c>
      <c r="W36" s="157" t="s">
        <v>24</v>
      </c>
      <c r="X36" s="157">
        <v>95.58</v>
      </c>
      <c r="Y36" s="157" t="s">
        <v>24</v>
      </c>
      <c r="Z36" s="157">
        <v>92.94</v>
      </c>
      <c r="AA36" s="15"/>
      <c r="AB36" s="6"/>
    </row>
    <row r="37" spans="1:28" ht="22.5" customHeight="1" x14ac:dyDescent="0.25">
      <c r="A37" s="163" t="s">
        <v>53</v>
      </c>
      <c r="B37" s="17" t="s">
        <v>54</v>
      </c>
      <c r="C37" s="157" t="s">
        <v>24</v>
      </c>
      <c r="D37" s="157">
        <v>57661.79</v>
      </c>
      <c r="E37" s="157" t="s">
        <v>24</v>
      </c>
      <c r="F37" s="157">
        <v>57661.79</v>
      </c>
      <c r="G37" s="157">
        <v>-0.04</v>
      </c>
      <c r="H37" s="157">
        <v>51494.85</v>
      </c>
      <c r="I37" s="157" t="s">
        <v>24</v>
      </c>
      <c r="J37" s="157">
        <v>51494.81</v>
      </c>
      <c r="K37" s="157" t="s">
        <v>24</v>
      </c>
      <c r="L37" s="157">
        <v>37827.699999999997</v>
      </c>
      <c r="M37" s="157" t="s">
        <v>24</v>
      </c>
      <c r="N37" s="157">
        <v>37827.699999999997</v>
      </c>
      <c r="O37" s="157" t="s">
        <v>24</v>
      </c>
      <c r="P37" s="157">
        <v>73.459999999999994</v>
      </c>
      <c r="Q37" s="157" t="s">
        <v>24</v>
      </c>
      <c r="R37" s="157">
        <v>73.459999999999994</v>
      </c>
      <c r="S37" s="157">
        <v>0.04</v>
      </c>
      <c r="T37" s="157">
        <v>-13667.15</v>
      </c>
      <c r="U37" s="157" t="s">
        <v>24</v>
      </c>
      <c r="V37" s="157">
        <v>-13667.11</v>
      </c>
      <c r="W37" s="157" t="s">
        <v>24</v>
      </c>
      <c r="X37" s="157">
        <v>65.599999999999994</v>
      </c>
      <c r="Y37" s="157" t="s">
        <v>24</v>
      </c>
      <c r="Z37" s="157">
        <v>65.599999999999994</v>
      </c>
      <c r="AA37" s="15"/>
      <c r="AB37" s="6"/>
    </row>
    <row r="38" spans="1:28" ht="22.5" customHeight="1" x14ac:dyDescent="0.25">
      <c r="A38" s="163" t="s">
        <v>55</v>
      </c>
      <c r="B38" s="17" t="s">
        <v>56</v>
      </c>
      <c r="C38" s="157">
        <v>1783</v>
      </c>
      <c r="D38" s="157" t="s">
        <v>24</v>
      </c>
      <c r="E38" s="157" t="s">
        <v>24</v>
      </c>
      <c r="F38" s="157">
        <v>1783</v>
      </c>
      <c r="G38" s="157">
        <v>1899</v>
      </c>
      <c r="H38" s="157">
        <v>0.9</v>
      </c>
      <c r="I38" s="157" t="s">
        <v>24</v>
      </c>
      <c r="J38" s="157">
        <v>1899.9</v>
      </c>
      <c r="K38" s="157">
        <v>1943.65</v>
      </c>
      <c r="L38" s="157">
        <v>20.03</v>
      </c>
      <c r="M38" s="157" t="s">
        <v>24</v>
      </c>
      <c r="N38" s="157">
        <v>1963.68</v>
      </c>
      <c r="O38" s="157">
        <v>102.35</v>
      </c>
      <c r="P38" s="157">
        <v>2225.56</v>
      </c>
      <c r="Q38" s="157" t="s">
        <v>24</v>
      </c>
      <c r="R38" s="157">
        <v>103.36</v>
      </c>
      <c r="S38" s="157">
        <v>44.65</v>
      </c>
      <c r="T38" s="157">
        <v>19.13</v>
      </c>
      <c r="U38" s="157" t="s">
        <v>24</v>
      </c>
      <c r="V38" s="157">
        <v>63.78</v>
      </c>
      <c r="W38" s="157">
        <v>109.01</v>
      </c>
      <c r="X38" s="157" t="s">
        <v>24</v>
      </c>
      <c r="Y38" s="157" t="s">
        <v>24</v>
      </c>
      <c r="Z38" s="157">
        <v>110.13</v>
      </c>
      <c r="AA38" s="15"/>
      <c r="AB38" s="6"/>
    </row>
    <row r="39" spans="1:28" ht="22.5" customHeight="1" x14ac:dyDescent="0.25">
      <c r="A39" s="162" t="s">
        <v>57</v>
      </c>
      <c r="B39" s="17" t="s">
        <v>58</v>
      </c>
      <c r="C39" s="157">
        <v>12952</v>
      </c>
      <c r="D39" s="157">
        <v>18854.89</v>
      </c>
      <c r="E39" s="157">
        <v>407.7</v>
      </c>
      <c r="F39" s="157">
        <v>32214.59</v>
      </c>
      <c r="G39" s="157">
        <v>10196.07</v>
      </c>
      <c r="H39" s="157">
        <v>14735.91</v>
      </c>
      <c r="I39" s="157">
        <v>254.94</v>
      </c>
      <c r="J39" s="157">
        <v>25186.92</v>
      </c>
      <c r="K39" s="157">
        <v>10827.61</v>
      </c>
      <c r="L39" s="157">
        <v>17035.080000000002</v>
      </c>
      <c r="M39" s="157">
        <v>220.92</v>
      </c>
      <c r="N39" s="157">
        <v>28083.61</v>
      </c>
      <c r="O39" s="157">
        <v>106.19</v>
      </c>
      <c r="P39" s="157">
        <v>115.6</v>
      </c>
      <c r="Q39" s="157">
        <v>86.66</v>
      </c>
      <c r="R39" s="157">
        <v>111.5</v>
      </c>
      <c r="S39" s="157">
        <v>631.54</v>
      </c>
      <c r="T39" s="157">
        <v>2299.17</v>
      </c>
      <c r="U39" s="157">
        <v>-34.020000000000003</v>
      </c>
      <c r="V39" s="157">
        <v>2896.69</v>
      </c>
      <c r="W39" s="157">
        <v>83.6</v>
      </c>
      <c r="X39" s="157">
        <v>90.35</v>
      </c>
      <c r="Y39" s="157">
        <v>54.19</v>
      </c>
      <c r="Z39" s="157">
        <v>87.18</v>
      </c>
      <c r="AA39" s="15"/>
      <c r="AB39" s="6"/>
    </row>
    <row r="40" spans="1:28" ht="22.5" customHeight="1" x14ac:dyDescent="0.25">
      <c r="A40" s="163" t="s">
        <v>59</v>
      </c>
      <c r="B40" s="17" t="s">
        <v>60</v>
      </c>
      <c r="C40" s="157">
        <v>11287</v>
      </c>
      <c r="D40" s="157">
        <v>15775.59</v>
      </c>
      <c r="E40" s="157" t="s">
        <v>24</v>
      </c>
      <c r="F40" s="157">
        <v>27062.59</v>
      </c>
      <c r="G40" s="157">
        <v>7896.16</v>
      </c>
      <c r="H40" s="157">
        <v>12303.98</v>
      </c>
      <c r="I40" s="157" t="s">
        <v>24</v>
      </c>
      <c r="J40" s="157">
        <v>20200.14</v>
      </c>
      <c r="K40" s="157">
        <v>9096.86</v>
      </c>
      <c r="L40" s="157">
        <v>14314.99</v>
      </c>
      <c r="M40" s="157" t="s">
        <v>24</v>
      </c>
      <c r="N40" s="157">
        <v>23411.85</v>
      </c>
      <c r="O40" s="157">
        <v>115.21</v>
      </c>
      <c r="P40" s="157">
        <v>116.34</v>
      </c>
      <c r="Q40" s="157" t="s">
        <v>24</v>
      </c>
      <c r="R40" s="157">
        <v>115.9</v>
      </c>
      <c r="S40" s="157">
        <v>1200.7</v>
      </c>
      <c r="T40" s="157">
        <v>2011.01</v>
      </c>
      <c r="U40" s="157" t="s">
        <v>24</v>
      </c>
      <c r="V40" s="157">
        <v>3211.71</v>
      </c>
      <c r="W40" s="157">
        <v>80.599999999999994</v>
      </c>
      <c r="X40" s="157">
        <v>90.74</v>
      </c>
      <c r="Y40" s="157" t="s">
        <v>24</v>
      </c>
      <c r="Z40" s="157">
        <v>86.51</v>
      </c>
      <c r="AA40" s="15"/>
      <c r="AB40" s="6"/>
    </row>
    <row r="41" spans="1:28" ht="22.5" customHeight="1" x14ac:dyDescent="0.25">
      <c r="A41" s="163" t="s">
        <v>61</v>
      </c>
      <c r="B41" s="17" t="s">
        <v>62</v>
      </c>
      <c r="C41" s="157" t="s">
        <v>24</v>
      </c>
      <c r="D41" s="157" t="s">
        <v>24</v>
      </c>
      <c r="E41" s="157">
        <v>407.7</v>
      </c>
      <c r="F41" s="157">
        <v>407.7</v>
      </c>
      <c r="G41" s="157" t="s">
        <v>24</v>
      </c>
      <c r="H41" s="157" t="s">
        <v>24</v>
      </c>
      <c r="I41" s="157">
        <v>254.94</v>
      </c>
      <c r="J41" s="157">
        <v>254.94</v>
      </c>
      <c r="K41" s="157" t="s">
        <v>24</v>
      </c>
      <c r="L41" s="157" t="s">
        <v>24</v>
      </c>
      <c r="M41" s="157">
        <v>220.92</v>
      </c>
      <c r="N41" s="157">
        <v>220.92</v>
      </c>
      <c r="O41" s="157" t="s">
        <v>24</v>
      </c>
      <c r="P41" s="157" t="s">
        <v>24</v>
      </c>
      <c r="Q41" s="157">
        <v>86.66</v>
      </c>
      <c r="R41" s="157">
        <v>86.66</v>
      </c>
      <c r="S41" s="157" t="s">
        <v>24</v>
      </c>
      <c r="T41" s="157" t="s">
        <v>24</v>
      </c>
      <c r="U41" s="157">
        <v>-34.020000000000003</v>
      </c>
      <c r="V41" s="157">
        <v>-34.020000000000003</v>
      </c>
      <c r="W41" s="157" t="s">
        <v>24</v>
      </c>
      <c r="X41" s="157" t="s">
        <v>24</v>
      </c>
      <c r="Y41" s="157">
        <v>54.19</v>
      </c>
      <c r="Z41" s="157">
        <v>54.19</v>
      </c>
      <c r="AA41" s="15"/>
      <c r="AB41" s="6"/>
    </row>
    <row r="42" spans="1:28" ht="22.5" customHeight="1" x14ac:dyDescent="0.25">
      <c r="A42" s="163" t="s">
        <v>63</v>
      </c>
      <c r="B42" s="17" t="s">
        <v>64</v>
      </c>
      <c r="C42" s="157">
        <v>1665</v>
      </c>
      <c r="D42" s="157">
        <v>3079.3</v>
      </c>
      <c r="E42" s="157" t="s">
        <v>24</v>
      </c>
      <c r="F42" s="157">
        <v>4744.3</v>
      </c>
      <c r="G42" s="157">
        <v>2299.92</v>
      </c>
      <c r="H42" s="157">
        <v>2431.9299999999998</v>
      </c>
      <c r="I42" s="157" t="s">
        <v>24</v>
      </c>
      <c r="J42" s="157">
        <v>4731.8500000000004</v>
      </c>
      <c r="K42" s="157">
        <v>1730.75</v>
      </c>
      <c r="L42" s="157">
        <v>2720.09</v>
      </c>
      <c r="M42" s="157" t="s">
        <v>24</v>
      </c>
      <c r="N42" s="157">
        <v>4450.84</v>
      </c>
      <c r="O42" s="157">
        <v>75.25</v>
      </c>
      <c r="P42" s="157">
        <v>111.85</v>
      </c>
      <c r="Q42" s="157" t="s">
        <v>24</v>
      </c>
      <c r="R42" s="157">
        <v>94.06</v>
      </c>
      <c r="S42" s="157">
        <v>-569.16999999999996</v>
      </c>
      <c r="T42" s="157">
        <v>288.16000000000003</v>
      </c>
      <c r="U42" s="157" t="s">
        <v>24</v>
      </c>
      <c r="V42" s="157">
        <v>-281.01</v>
      </c>
      <c r="W42" s="157">
        <v>103.95</v>
      </c>
      <c r="X42" s="157">
        <v>88.33</v>
      </c>
      <c r="Y42" s="157" t="s">
        <v>24</v>
      </c>
      <c r="Z42" s="157">
        <v>93.81</v>
      </c>
      <c r="AA42" s="15"/>
      <c r="AB42" s="6"/>
    </row>
    <row r="43" spans="1:28" ht="22.5" customHeight="1" x14ac:dyDescent="0.25">
      <c r="A43" s="161" t="s">
        <v>65</v>
      </c>
      <c r="B43" s="17" t="s">
        <v>66</v>
      </c>
      <c r="C43" s="157" t="s">
        <v>24</v>
      </c>
      <c r="D43" s="157" t="s">
        <v>24</v>
      </c>
      <c r="E43" s="157">
        <v>0.08</v>
      </c>
      <c r="F43" s="157">
        <v>0.08</v>
      </c>
      <c r="G43" s="157">
        <v>0.38</v>
      </c>
      <c r="H43" s="157">
        <v>4.72</v>
      </c>
      <c r="I43" s="157">
        <v>1.49</v>
      </c>
      <c r="J43" s="157">
        <v>6.59</v>
      </c>
      <c r="K43" s="157">
        <v>-0.1</v>
      </c>
      <c r="L43" s="157">
        <v>3.56</v>
      </c>
      <c r="M43" s="157">
        <v>7.0000000000000007E-2</v>
      </c>
      <c r="N43" s="157">
        <v>3.53</v>
      </c>
      <c r="O43" s="157">
        <v>-26.32</v>
      </c>
      <c r="P43" s="157">
        <v>75.42</v>
      </c>
      <c r="Q43" s="157">
        <v>4.7</v>
      </c>
      <c r="R43" s="157">
        <v>53.57</v>
      </c>
      <c r="S43" s="157">
        <v>-0.48</v>
      </c>
      <c r="T43" s="157">
        <v>-1.1599999999999999</v>
      </c>
      <c r="U43" s="157">
        <v>-1.42</v>
      </c>
      <c r="V43" s="157">
        <v>-3.06</v>
      </c>
      <c r="W43" s="157" t="s">
        <v>24</v>
      </c>
      <c r="X43" s="157" t="s">
        <v>24</v>
      </c>
      <c r="Y43" s="157">
        <v>87.5</v>
      </c>
      <c r="Z43" s="157">
        <v>4412.5</v>
      </c>
      <c r="AA43" s="15"/>
      <c r="AB43" s="6"/>
    </row>
    <row r="44" spans="1:28" s="42" customFormat="1" ht="22.5" customHeight="1" x14ac:dyDescent="0.25">
      <c r="A44" s="61" t="s">
        <v>67</v>
      </c>
      <c r="B44" s="45"/>
      <c r="C44" s="156">
        <v>57587.1</v>
      </c>
      <c r="D44" s="156">
        <v>128017.77</v>
      </c>
      <c r="E44" s="156">
        <v>32780.06</v>
      </c>
      <c r="F44" s="156">
        <v>218384.93</v>
      </c>
      <c r="G44" s="156">
        <v>39186.99</v>
      </c>
      <c r="H44" s="156">
        <v>131324.06</v>
      </c>
      <c r="I44" s="156">
        <v>20440.560000000001</v>
      </c>
      <c r="J44" s="156">
        <v>190951.61</v>
      </c>
      <c r="K44" s="156">
        <v>48653.61</v>
      </c>
      <c r="L44" s="156">
        <v>115852.4</v>
      </c>
      <c r="M44" s="156">
        <v>38485.449999999997</v>
      </c>
      <c r="N44" s="156">
        <v>202991.46</v>
      </c>
      <c r="O44" s="156" t="s">
        <v>24</v>
      </c>
      <c r="P44" s="156">
        <v>88.22</v>
      </c>
      <c r="Q44" s="156">
        <v>188.28</v>
      </c>
      <c r="R44" s="156">
        <v>106.31</v>
      </c>
      <c r="S44" s="156" t="s">
        <v>24</v>
      </c>
      <c r="T44" s="156">
        <v>-16588.46</v>
      </c>
      <c r="U44" s="156">
        <v>17551.53</v>
      </c>
      <c r="V44" s="156">
        <v>12039.85</v>
      </c>
      <c r="W44" s="156" t="s">
        <v>24</v>
      </c>
      <c r="X44" s="156">
        <v>90.5</v>
      </c>
      <c r="Y44" s="156">
        <v>117.41</v>
      </c>
      <c r="Z44" s="156">
        <v>92.95</v>
      </c>
      <c r="AA44" s="40"/>
      <c r="AB44" s="41"/>
    </row>
    <row r="45" spans="1:28" s="42" customFormat="1" ht="22.5" customHeight="1" x14ac:dyDescent="0.25">
      <c r="A45" s="61" t="s">
        <v>68</v>
      </c>
      <c r="B45" s="45"/>
      <c r="C45" s="156">
        <v>57587.1</v>
      </c>
      <c r="D45" s="156">
        <v>128017.77</v>
      </c>
      <c r="E45" s="156">
        <v>32780.06</v>
      </c>
      <c r="F45" s="156">
        <v>218384.93</v>
      </c>
      <c r="G45" s="156">
        <v>39192.85</v>
      </c>
      <c r="H45" s="156">
        <v>122521.54</v>
      </c>
      <c r="I45" s="156">
        <v>20394.77</v>
      </c>
      <c r="J45" s="156">
        <v>182109.16</v>
      </c>
      <c r="K45" s="156">
        <v>48192.92</v>
      </c>
      <c r="L45" s="156">
        <v>115408.29</v>
      </c>
      <c r="M45" s="156">
        <v>38323.67</v>
      </c>
      <c r="N45" s="156">
        <v>201924.88</v>
      </c>
      <c r="O45" s="156" t="s">
        <v>24</v>
      </c>
      <c r="P45" s="156">
        <v>94.19</v>
      </c>
      <c r="Q45" s="156">
        <v>187.91</v>
      </c>
      <c r="R45" s="156">
        <v>110.88</v>
      </c>
      <c r="S45" s="156" t="s">
        <v>24</v>
      </c>
      <c r="T45" s="156">
        <v>-8519.4</v>
      </c>
      <c r="U45" s="156">
        <v>17543.97</v>
      </c>
      <c r="V45" s="156">
        <v>19815.72</v>
      </c>
      <c r="W45" s="156" t="s">
        <v>24</v>
      </c>
      <c r="X45" s="156">
        <v>90.15</v>
      </c>
      <c r="Y45" s="156">
        <v>116.91</v>
      </c>
      <c r="Z45" s="156">
        <v>92.46</v>
      </c>
      <c r="AA45" s="40"/>
      <c r="AB45" s="41"/>
    </row>
    <row r="46" spans="1:28" ht="27" customHeight="1" x14ac:dyDescent="0.25">
      <c r="A46" s="162" t="s">
        <v>69</v>
      </c>
      <c r="B46" s="19" t="s">
        <v>70</v>
      </c>
      <c r="C46" s="157">
        <v>21509.599999999999</v>
      </c>
      <c r="D46" s="157">
        <v>56101.27</v>
      </c>
      <c r="E46" s="157">
        <v>9558.98</v>
      </c>
      <c r="F46" s="157">
        <v>87169.85</v>
      </c>
      <c r="G46" s="157">
        <v>14303.38</v>
      </c>
      <c r="H46" s="157">
        <v>45970.8</v>
      </c>
      <c r="I46" s="157">
        <v>6228.49</v>
      </c>
      <c r="J46" s="157">
        <v>66502.67</v>
      </c>
      <c r="K46" s="157">
        <v>17025.52</v>
      </c>
      <c r="L46" s="157">
        <v>46414.47</v>
      </c>
      <c r="M46" s="157">
        <v>6781.68</v>
      </c>
      <c r="N46" s="157">
        <v>70221.67</v>
      </c>
      <c r="O46" s="157">
        <v>119.03</v>
      </c>
      <c r="P46" s="157">
        <v>100.97</v>
      </c>
      <c r="Q46" s="157">
        <v>108.88</v>
      </c>
      <c r="R46" s="157">
        <v>105.59</v>
      </c>
      <c r="S46" s="157">
        <v>2722.14</v>
      </c>
      <c r="T46" s="157">
        <v>443.67</v>
      </c>
      <c r="U46" s="157">
        <v>553.19000000000005</v>
      </c>
      <c r="V46" s="157">
        <v>3719</v>
      </c>
      <c r="W46" s="157">
        <v>79.150000000000006</v>
      </c>
      <c r="X46" s="157">
        <v>82.73</v>
      </c>
      <c r="Y46" s="157">
        <v>70.95</v>
      </c>
      <c r="Z46" s="157">
        <v>80.56</v>
      </c>
      <c r="AA46" s="15"/>
      <c r="AB46" s="6"/>
    </row>
    <row r="47" spans="1:28" ht="27" customHeight="1" x14ac:dyDescent="0.25">
      <c r="A47" s="161" t="s">
        <v>71</v>
      </c>
      <c r="B47" s="17" t="s">
        <v>72</v>
      </c>
      <c r="C47" s="157">
        <v>8733.2999999999993</v>
      </c>
      <c r="D47" s="157">
        <v>42078.77</v>
      </c>
      <c r="E47" s="157" t="s">
        <v>24</v>
      </c>
      <c r="F47" s="157">
        <v>50812.07</v>
      </c>
      <c r="G47" s="157">
        <v>5781.54</v>
      </c>
      <c r="H47" s="157">
        <v>32658.22</v>
      </c>
      <c r="I47" s="157" t="s">
        <v>24</v>
      </c>
      <c r="J47" s="157">
        <v>38439.760000000002</v>
      </c>
      <c r="K47" s="157">
        <v>5730.55</v>
      </c>
      <c r="L47" s="157">
        <v>33759.449999999997</v>
      </c>
      <c r="M47" s="157" t="s">
        <v>24</v>
      </c>
      <c r="N47" s="157">
        <v>39490</v>
      </c>
      <c r="O47" s="157">
        <v>99.12</v>
      </c>
      <c r="P47" s="157">
        <v>103.37</v>
      </c>
      <c r="Q47" s="157" t="s">
        <v>24</v>
      </c>
      <c r="R47" s="157">
        <v>102.73</v>
      </c>
      <c r="S47" s="157">
        <v>-50.99</v>
      </c>
      <c r="T47" s="157">
        <v>1101.23</v>
      </c>
      <c r="U47" s="157" t="s">
        <v>24</v>
      </c>
      <c r="V47" s="157">
        <v>1050.24</v>
      </c>
      <c r="W47" s="157">
        <v>65.62</v>
      </c>
      <c r="X47" s="157">
        <v>80.23</v>
      </c>
      <c r="Y47" s="157" t="s">
        <v>24</v>
      </c>
      <c r="Z47" s="157">
        <v>77.72</v>
      </c>
      <c r="AA47" s="15"/>
      <c r="AB47" s="6"/>
    </row>
    <row r="48" spans="1:28" ht="27" customHeight="1" x14ac:dyDescent="0.25">
      <c r="A48" s="164" t="s">
        <v>73</v>
      </c>
      <c r="B48" s="17" t="s">
        <v>74</v>
      </c>
      <c r="C48" s="157">
        <v>3656</v>
      </c>
      <c r="D48" s="157">
        <v>11530.03</v>
      </c>
      <c r="E48" s="157">
        <v>4160.04</v>
      </c>
      <c r="F48" s="157">
        <v>19346.07</v>
      </c>
      <c r="G48" s="157">
        <v>3450.31</v>
      </c>
      <c r="H48" s="157">
        <v>11350.68</v>
      </c>
      <c r="I48" s="157">
        <v>2144.1799999999998</v>
      </c>
      <c r="J48" s="157">
        <v>16945.169999999998</v>
      </c>
      <c r="K48" s="157">
        <v>3271.03</v>
      </c>
      <c r="L48" s="157">
        <v>10637.55</v>
      </c>
      <c r="M48" s="157">
        <v>3690.11</v>
      </c>
      <c r="N48" s="157">
        <v>17598.689999999999</v>
      </c>
      <c r="O48" s="157">
        <v>94.8</v>
      </c>
      <c r="P48" s="157">
        <v>93.72</v>
      </c>
      <c r="Q48" s="157">
        <v>172.1</v>
      </c>
      <c r="R48" s="157">
        <v>103.86</v>
      </c>
      <c r="S48" s="157">
        <v>-179.28</v>
      </c>
      <c r="T48" s="157">
        <v>-713.13</v>
      </c>
      <c r="U48" s="157">
        <v>1545.93</v>
      </c>
      <c r="V48" s="157">
        <v>653.52</v>
      </c>
      <c r="W48" s="157">
        <v>89.47</v>
      </c>
      <c r="X48" s="157">
        <v>92.26</v>
      </c>
      <c r="Y48" s="157">
        <v>88.7</v>
      </c>
      <c r="Z48" s="157">
        <v>90.97</v>
      </c>
      <c r="AA48" s="15"/>
      <c r="AB48" s="6"/>
    </row>
    <row r="49" spans="1:28" ht="27" customHeight="1" x14ac:dyDescent="0.25">
      <c r="A49" s="161" t="s">
        <v>75</v>
      </c>
      <c r="B49" s="17" t="s">
        <v>76</v>
      </c>
      <c r="C49" s="157" t="s">
        <v>24</v>
      </c>
      <c r="D49" s="157" t="s">
        <v>24</v>
      </c>
      <c r="E49" s="157">
        <v>2197.5</v>
      </c>
      <c r="F49" s="157">
        <v>2197.5</v>
      </c>
      <c r="G49" s="157" t="s">
        <v>24</v>
      </c>
      <c r="H49" s="157" t="s">
        <v>24</v>
      </c>
      <c r="I49" s="157">
        <v>2048.5500000000002</v>
      </c>
      <c r="J49" s="157">
        <v>2048.5500000000002</v>
      </c>
      <c r="K49" s="157" t="s">
        <v>24</v>
      </c>
      <c r="L49" s="157" t="s">
        <v>24</v>
      </c>
      <c r="M49" s="157">
        <v>584.92999999999995</v>
      </c>
      <c r="N49" s="157">
        <v>584.92999999999995</v>
      </c>
      <c r="O49" s="157" t="s">
        <v>24</v>
      </c>
      <c r="P49" s="157" t="s">
        <v>24</v>
      </c>
      <c r="Q49" s="157">
        <v>28.55</v>
      </c>
      <c r="R49" s="157">
        <v>28.55</v>
      </c>
      <c r="S49" s="157" t="s">
        <v>24</v>
      </c>
      <c r="T49" s="157" t="s">
        <v>24</v>
      </c>
      <c r="U49" s="157">
        <v>-1463.62</v>
      </c>
      <c r="V49" s="157">
        <v>-1463.62</v>
      </c>
      <c r="W49" s="157" t="s">
        <v>24</v>
      </c>
      <c r="X49" s="157" t="s">
        <v>24</v>
      </c>
      <c r="Y49" s="157">
        <v>26.62</v>
      </c>
      <c r="Z49" s="157">
        <v>26.62</v>
      </c>
      <c r="AA49" s="15"/>
      <c r="AB49" s="6"/>
    </row>
    <row r="50" spans="1:28" ht="27" customHeight="1" x14ac:dyDescent="0.25">
      <c r="A50" s="161" t="s">
        <v>77</v>
      </c>
      <c r="B50" s="17" t="s">
        <v>78</v>
      </c>
      <c r="C50" s="157" t="s">
        <v>24</v>
      </c>
      <c r="D50" s="157">
        <v>1738.87</v>
      </c>
      <c r="E50" s="157">
        <v>1312.74</v>
      </c>
      <c r="F50" s="157">
        <v>3051.61</v>
      </c>
      <c r="G50" s="157" t="s">
        <v>24</v>
      </c>
      <c r="H50" s="157">
        <v>1391.3</v>
      </c>
      <c r="I50" s="157">
        <v>805.23</v>
      </c>
      <c r="J50" s="157">
        <v>2196.5300000000002</v>
      </c>
      <c r="K50" s="157" t="s">
        <v>24</v>
      </c>
      <c r="L50" s="157">
        <v>1137.6099999999999</v>
      </c>
      <c r="M50" s="157">
        <v>1142.98</v>
      </c>
      <c r="N50" s="157">
        <v>2280.59</v>
      </c>
      <c r="O50" s="157" t="s">
        <v>24</v>
      </c>
      <c r="P50" s="157">
        <v>81.77</v>
      </c>
      <c r="Q50" s="157">
        <v>141.94</v>
      </c>
      <c r="R50" s="157">
        <v>103.83</v>
      </c>
      <c r="S50" s="157" t="s">
        <v>24</v>
      </c>
      <c r="T50" s="157">
        <v>-253.69</v>
      </c>
      <c r="U50" s="157">
        <v>337.75</v>
      </c>
      <c r="V50" s="157">
        <v>84.06</v>
      </c>
      <c r="W50" s="157" t="s">
        <v>24</v>
      </c>
      <c r="X50" s="157">
        <v>65.42</v>
      </c>
      <c r="Y50" s="157">
        <v>87.07</v>
      </c>
      <c r="Z50" s="157">
        <v>74.73</v>
      </c>
      <c r="AA50" s="15"/>
      <c r="AB50" s="6"/>
    </row>
    <row r="51" spans="1:28" ht="27" customHeight="1" x14ac:dyDescent="0.25">
      <c r="A51" s="161" t="s">
        <v>79</v>
      </c>
      <c r="B51" s="17" t="s">
        <v>80</v>
      </c>
      <c r="C51" s="157">
        <v>6418.8</v>
      </c>
      <c r="D51" s="157" t="s">
        <v>24</v>
      </c>
      <c r="E51" s="157">
        <v>10</v>
      </c>
      <c r="F51" s="157">
        <v>6428.8</v>
      </c>
      <c r="G51" s="157">
        <v>1663</v>
      </c>
      <c r="H51" s="157" t="s">
        <v>24</v>
      </c>
      <c r="I51" s="157">
        <v>21.8</v>
      </c>
      <c r="J51" s="157">
        <v>1684.8</v>
      </c>
      <c r="K51" s="157">
        <v>4748.57</v>
      </c>
      <c r="L51" s="157" t="s">
        <v>24</v>
      </c>
      <c r="M51" s="157">
        <v>15.4</v>
      </c>
      <c r="N51" s="157">
        <v>4763.97</v>
      </c>
      <c r="O51" s="157">
        <v>285.54000000000002</v>
      </c>
      <c r="P51" s="157" t="s">
        <v>24</v>
      </c>
      <c r="Q51" s="157">
        <v>70.64</v>
      </c>
      <c r="R51" s="157">
        <v>282.76</v>
      </c>
      <c r="S51" s="157">
        <v>3085.57</v>
      </c>
      <c r="T51" s="157" t="s">
        <v>24</v>
      </c>
      <c r="U51" s="157">
        <v>-6.4</v>
      </c>
      <c r="V51" s="157">
        <v>3079.17</v>
      </c>
      <c r="W51" s="157">
        <v>73.98</v>
      </c>
      <c r="X51" s="157" t="s">
        <v>24</v>
      </c>
      <c r="Y51" s="157">
        <v>154</v>
      </c>
      <c r="Z51" s="157">
        <v>74.099999999999994</v>
      </c>
      <c r="AA51" s="15"/>
      <c r="AB51" s="6"/>
    </row>
    <row r="52" spans="1:28" ht="27" customHeight="1" x14ac:dyDescent="0.25">
      <c r="A52" s="161" t="s">
        <v>81</v>
      </c>
      <c r="B52" s="17" t="s">
        <v>82</v>
      </c>
      <c r="C52" s="157">
        <v>2701.5</v>
      </c>
      <c r="D52" s="157">
        <v>80.62</v>
      </c>
      <c r="E52" s="157" t="s">
        <v>24</v>
      </c>
      <c r="F52" s="157">
        <v>2782.12</v>
      </c>
      <c r="G52" s="157">
        <v>864.91</v>
      </c>
      <c r="H52" s="157">
        <v>30</v>
      </c>
      <c r="I52" s="157">
        <v>2.4</v>
      </c>
      <c r="J52" s="157">
        <v>897.31</v>
      </c>
      <c r="K52" s="157">
        <v>2701.49</v>
      </c>
      <c r="L52" s="157">
        <v>71.92</v>
      </c>
      <c r="M52" s="157" t="s">
        <v>24</v>
      </c>
      <c r="N52" s="157">
        <v>2773.41</v>
      </c>
      <c r="O52" s="157">
        <v>312.33999999999997</v>
      </c>
      <c r="P52" s="157">
        <v>239.73</v>
      </c>
      <c r="Q52" s="157" t="s">
        <v>24</v>
      </c>
      <c r="R52" s="157">
        <v>309.08</v>
      </c>
      <c r="S52" s="157">
        <v>1836.58</v>
      </c>
      <c r="T52" s="157">
        <v>41.92</v>
      </c>
      <c r="U52" s="157">
        <v>-2.4</v>
      </c>
      <c r="V52" s="157">
        <v>1876.1</v>
      </c>
      <c r="W52" s="157">
        <v>100</v>
      </c>
      <c r="X52" s="157">
        <v>89.21</v>
      </c>
      <c r="Y52" s="157" t="s">
        <v>24</v>
      </c>
      <c r="Z52" s="157">
        <v>99.69</v>
      </c>
      <c r="AA52" s="15"/>
      <c r="AB52" s="6"/>
    </row>
    <row r="53" spans="1:28" ht="27" customHeight="1" x14ac:dyDescent="0.25">
      <c r="A53" s="161" t="s">
        <v>83</v>
      </c>
      <c r="B53" s="17" t="s">
        <v>84</v>
      </c>
      <c r="C53" s="157" t="s">
        <v>24</v>
      </c>
      <c r="D53" s="157">
        <v>56.98</v>
      </c>
      <c r="E53" s="157">
        <v>40</v>
      </c>
      <c r="F53" s="157">
        <v>96.98</v>
      </c>
      <c r="G53" s="157" t="s">
        <v>24</v>
      </c>
      <c r="H53" s="157">
        <v>3.3</v>
      </c>
      <c r="I53" s="157">
        <v>40.81</v>
      </c>
      <c r="J53" s="157">
        <v>44.11</v>
      </c>
      <c r="K53" s="157" t="s">
        <v>24</v>
      </c>
      <c r="L53" s="157">
        <v>36.11</v>
      </c>
      <c r="M53" s="157">
        <v>73.86</v>
      </c>
      <c r="N53" s="157">
        <v>109.97</v>
      </c>
      <c r="O53" s="157" t="s">
        <v>24</v>
      </c>
      <c r="P53" s="157">
        <v>1094.24</v>
      </c>
      <c r="Q53" s="157">
        <v>180.99</v>
      </c>
      <c r="R53" s="157">
        <v>249.31</v>
      </c>
      <c r="S53" s="157" t="s">
        <v>24</v>
      </c>
      <c r="T53" s="157">
        <v>32.81</v>
      </c>
      <c r="U53" s="157">
        <v>33.049999999999997</v>
      </c>
      <c r="V53" s="157">
        <v>65.86</v>
      </c>
      <c r="W53" s="157" t="s">
        <v>24</v>
      </c>
      <c r="X53" s="157">
        <v>63.37</v>
      </c>
      <c r="Y53" s="157">
        <v>184.65</v>
      </c>
      <c r="Z53" s="157">
        <v>113.39</v>
      </c>
      <c r="AA53" s="15"/>
      <c r="AB53" s="6"/>
    </row>
    <row r="54" spans="1:28" ht="27" customHeight="1" x14ac:dyDescent="0.25">
      <c r="A54" s="165" t="s">
        <v>85</v>
      </c>
      <c r="B54" s="17" t="s">
        <v>86</v>
      </c>
      <c r="C54" s="157" t="s">
        <v>24</v>
      </c>
      <c r="D54" s="157">
        <v>616</v>
      </c>
      <c r="E54" s="157">
        <v>1838.7</v>
      </c>
      <c r="F54" s="157">
        <v>2454.6999999999998</v>
      </c>
      <c r="G54" s="157">
        <v>2543.62</v>
      </c>
      <c r="H54" s="157">
        <v>537.32000000000005</v>
      </c>
      <c r="I54" s="157">
        <v>1165.51</v>
      </c>
      <c r="J54" s="157">
        <v>4246.45</v>
      </c>
      <c r="K54" s="157">
        <v>573.88</v>
      </c>
      <c r="L54" s="157">
        <v>771.85</v>
      </c>
      <c r="M54" s="157">
        <v>1274.4000000000001</v>
      </c>
      <c r="N54" s="157">
        <v>2620.13</v>
      </c>
      <c r="O54" s="157">
        <v>22.56</v>
      </c>
      <c r="P54" s="157">
        <v>143.65</v>
      </c>
      <c r="Q54" s="157">
        <v>109.34</v>
      </c>
      <c r="R54" s="157">
        <v>61.7</v>
      </c>
      <c r="S54" s="157">
        <v>-1969.74</v>
      </c>
      <c r="T54" s="157">
        <v>234.53</v>
      </c>
      <c r="U54" s="157">
        <v>108.89</v>
      </c>
      <c r="V54" s="157">
        <v>-1626.32</v>
      </c>
      <c r="W54" s="157" t="s">
        <v>24</v>
      </c>
      <c r="X54" s="157">
        <v>125.3</v>
      </c>
      <c r="Y54" s="157">
        <v>69.31</v>
      </c>
      <c r="Z54" s="157">
        <v>106.74</v>
      </c>
      <c r="AA54" s="15"/>
      <c r="AB54" s="6"/>
    </row>
    <row r="55" spans="1:28" ht="27" customHeight="1" x14ac:dyDescent="0.25">
      <c r="A55" s="162" t="s">
        <v>87</v>
      </c>
      <c r="B55" s="19" t="s">
        <v>88</v>
      </c>
      <c r="C55" s="157">
        <v>222.7</v>
      </c>
      <c r="D55" s="157">
        <v>5598.95</v>
      </c>
      <c r="E55" s="157" t="s">
        <v>24</v>
      </c>
      <c r="F55" s="157">
        <v>5821.65</v>
      </c>
      <c r="G55" s="157">
        <v>53.14</v>
      </c>
      <c r="H55" s="157">
        <v>5408.11</v>
      </c>
      <c r="I55" s="157" t="s">
        <v>24</v>
      </c>
      <c r="J55" s="157">
        <v>5461.25</v>
      </c>
      <c r="K55" s="157">
        <v>360.25</v>
      </c>
      <c r="L55" s="157">
        <v>4444.95</v>
      </c>
      <c r="M55" s="157" t="s">
        <v>24</v>
      </c>
      <c r="N55" s="157">
        <v>4805.2</v>
      </c>
      <c r="O55" s="157">
        <v>677.93</v>
      </c>
      <c r="P55" s="157">
        <v>82.19</v>
      </c>
      <c r="Q55" s="157" t="s">
        <v>24</v>
      </c>
      <c r="R55" s="157">
        <v>87.99</v>
      </c>
      <c r="S55" s="157">
        <v>307.11</v>
      </c>
      <c r="T55" s="157">
        <v>-963.16</v>
      </c>
      <c r="U55" s="157" t="s">
        <v>24</v>
      </c>
      <c r="V55" s="157">
        <v>-656.05</v>
      </c>
      <c r="W55" s="157">
        <v>161.76</v>
      </c>
      <c r="X55" s="157">
        <v>79.39</v>
      </c>
      <c r="Y55" s="157" t="s">
        <v>24</v>
      </c>
      <c r="Z55" s="157">
        <v>82.54</v>
      </c>
      <c r="AA55" s="15"/>
      <c r="AB55" s="6"/>
    </row>
    <row r="56" spans="1:28" ht="27" customHeight="1" x14ac:dyDescent="0.25">
      <c r="A56" s="166" t="s">
        <v>89</v>
      </c>
      <c r="B56" s="19" t="s">
        <v>90</v>
      </c>
      <c r="C56" s="157">
        <v>778</v>
      </c>
      <c r="D56" s="157">
        <v>28342.55</v>
      </c>
      <c r="E56" s="157">
        <v>4519.26</v>
      </c>
      <c r="F56" s="157">
        <v>33639.81</v>
      </c>
      <c r="G56" s="157">
        <v>2501.5500000000002</v>
      </c>
      <c r="H56" s="157">
        <v>30266.16</v>
      </c>
      <c r="I56" s="157">
        <v>3821.9</v>
      </c>
      <c r="J56" s="157">
        <v>36589.61</v>
      </c>
      <c r="K56" s="157">
        <v>2053.96</v>
      </c>
      <c r="L56" s="157">
        <v>24750.07</v>
      </c>
      <c r="M56" s="157">
        <v>3234.3</v>
      </c>
      <c r="N56" s="157">
        <v>30038.33</v>
      </c>
      <c r="O56" s="157">
        <v>82.11</v>
      </c>
      <c r="P56" s="157">
        <v>81.77</v>
      </c>
      <c r="Q56" s="157">
        <v>84.63</v>
      </c>
      <c r="R56" s="157">
        <v>82.1</v>
      </c>
      <c r="S56" s="157">
        <v>-447.59</v>
      </c>
      <c r="T56" s="157">
        <v>-5516.09</v>
      </c>
      <c r="U56" s="157">
        <v>-587.6</v>
      </c>
      <c r="V56" s="157">
        <v>-6551.28</v>
      </c>
      <c r="W56" s="157">
        <v>264.01</v>
      </c>
      <c r="X56" s="157">
        <v>87.32</v>
      </c>
      <c r="Y56" s="157">
        <v>71.569999999999993</v>
      </c>
      <c r="Z56" s="157">
        <v>89.29</v>
      </c>
      <c r="AA56" s="15"/>
      <c r="AB56" s="6"/>
    </row>
    <row r="57" spans="1:28" ht="27" customHeight="1" x14ac:dyDescent="0.25">
      <c r="A57" s="167" t="s">
        <v>91</v>
      </c>
      <c r="B57" s="17" t="s">
        <v>92</v>
      </c>
      <c r="C57" s="157" t="s">
        <v>24</v>
      </c>
      <c r="D57" s="157">
        <v>17772.400000000001</v>
      </c>
      <c r="E57" s="157">
        <v>2560.5500000000002</v>
      </c>
      <c r="F57" s="157">
        <v>20332.95</v>
      </c>
      <c r="G57" s="157" t="s">
        <v>24</v>
      </c>
      <c r="H57" s="157">
        <v>13252.15</v>
      </c>
      <c r="I57" s="157">
        <v>1856.02</v>
      </c>
      <c r="J57" s="157">
        <v>15108.17</v>
      </c>
      <c r="K57" s="157" t="s">
        <v>24</v>
      </c>
      <c r="L57" s="157">
        <v>13797.55</v>
      </c>
      <c r="M57" s="157">
        <v>1967.2</v>
      </c>
      <c r="N57" s="157">
        <v>15764.75</v>
      </c>
      <c r="O57" s="157" t="s">
        <v>24</v>
      </c>
      <c r="P57" s="157">
        <v>104.12</v>
      </c>
      <c r="Q57" s="157">
        <v>105.99</v>
      </c>
      <c r="R57" s="157">
        <v>104.35</v>
      </c>
      <c r="S57" s="157" t="s">
        <v>24</v>
      </c>
      <c r="T57" s="157">
        <v>545.4</v>
      </c>
      <c r="U57" s="157">
        <v>111.18</v>
      </c>
      <c r="V57" s="157">
        <v>656.58</v>
      </c>
      <c r="W57" s="157" t="s">
        <v>24</v>
      </c>
      <c r="X57" s="157">
        <v>77.63</v>
      </c>
      <c r="Y57" s="157">
        <v>76.83</v>
      </c>
      <c r="Z57" s="157">
        <v>77.53</v>
      </c>
      <c r="AA57" s="15"/>
      <c r="AB57" s="6"/>
    </row>
    <row r="58" spans="1:28" ht="27" customHeight="1" x14ac:dyDescent="0.25">
      <c r="A58" s="167" t="s">
        <v>93</v>
      </c>
      <c r="B58" s="17" t="s">
        <v>94</v>
      </c>
      <c r="C58" s="157">
        <v>778</v>
      </c>
      <c r="D58" s="157">
        <v>10570.15</v>
      </c>
      <c r="E58" s="157">
        <v>1958.71</v>
      </c>
      <c r="F58" s="157">
        <v>13306.86</v>
      </c>
      <c r="G58" s="157">
        <v>2501.5500000000002</v>
      </c>
      <c r="H58" s="157">
        <v>17014</v>
      </c>
      <c r="I58" s="157">
        <v>1965.88</v>
      </c>
      <c r="J58" s="157">
        <v>21481.43</v>
      </c>
      <c r="K58" s="157">
        <v>2053.96</v>
      </c>
      <c r="L58" s="157">
        <v>10952.52</v>
      </c>
      <c r="M58" s="157">
        <v>1267.0999999999999</v>
      </c>
      <c r="N58" s="157">
        <v>14273.58</v>
      </c>
      <c r="O58" s="157">
        <v>82.11</v>
      </c>
      <c r="P58" s="157">
        <v>64.37</v>
      </c>
      <c r="Q58" s="157">
        <v>64.45</v>
      </c>
      <c r="R58" s="157">
        <v>66.45</v>
      </c>
      <c r="S58" s="157">
        <v>-447.59</v>
      </c>
      <c r="T58" s="157">
        <v>-6061.48</v>
      </c>
      <c r="U58" s="157">
        <v>-698.78</v>
      </c>
      <c r="V58" s="157">
        <v>-7207.85</v>
      </c>
      <c r="W58" s="157">
        <v>264.01</v>
      </c>
      <c r="X58" s="157">
        <v>103.62</v>
      </c>
      <c r="Y58" s="157">
        <v>64.69</v>
      </c>
      <c r="Z58" s="157">
        <v>107.26</v>
      </c>
      <c r="AA58" s="15"/>
      <c r="AB58" s="6"/>
    </row>
    <row r="59" spans="1:28" ht="27" customHeight="1" x14ac:dyDescent="0.25">
      <c r="A59" s="162" t="s">
        <v>95</v>
      </c>
      <c r="B59" s="19" t="s">
        <v>96</v>
      </c>
      <c r="C59" s="157">
        <v>8129.7</v>
      </c>
      <c r="D59" s="157">
        <v>19322.78</v>
      </c>
      <c r="E59" s="157">
        <v>16535.41</v>
      </c>
      <c r="F59" s="157">
        <v>43987.89</v>
      </c>
      <c r="G59" s="157">
        <v>11220.84</v>
      </c>
      <c r="H59" s="157">
        <v>20379.560000000001</v>
      </c>
      <c r="I59" s="157">
        <v>8734.44</v>
      </c>
      <c r="J59" s="157">
        <v>40334.839999999997</v>
      </c>
      <c r="K59" s="157">
        <v>4771.55</v>
      </c>
      <c r="L59" s="157">
        <v>23001.14</v>
      </c>
      <c r="M59" s="157">
        <v>26417.599999999999</v>
      </c>
      <c r="N59" s="157">
        <v>54190.29</v>
      </c>
      <c r="O59" s="157">
        <v>42.52</v>
      </c>
      <c r="P59" s="157">
        <v>112.86</v>
      </c>
      <c r="Q59" s="157">
        <v>302.45</v>
      </c>
      <c r="R59" s="157">
        <v>134.35</v>
      </c>
      <c r="S59" s="157">
        <v>-6449.29</v>
      </c>
      <c r="T59" s="157">
        <v>2621.58</v>
      </c>
      <c r="U59" s="157">
        <v>17683.16</v>
      </c>
      <c r="V59" s="157">
        <v>13855.45</v>
      </c>
      <c r="W59" s="157">
        <v>58.69</v>
      </c>
      <c r="X59" s="157">
        <v>119.04</v>
      </c>
      <c r="Y59" s="157">
        <v>159.76</v>
      </c>
      <c r="Z59" s="157">
        <v>123.19</v>
      </c>
      <c r="AA59" s="15"/>
      <c r="AB59" s="6"/>
    </row>
    <row r="60" spans="1:28" ht="27" customHeight="1" x14ac:dyDescent="0.25">
      <c r="A60" s="161" t="s">
        <v>97</v>
      </c>
      <c r="B60" s="17" t="s">
        <v>98</v>
      </c>
      <c r="C60" s="157">
        <v>1105.5999999999999</v>
      </c>
      <c r="D60" s="157">
        <v>3641.9</v>
      </c>
      <c r="E60" s="157">
        <v>455</v>
      </c>
      <c r="F60" s="157">
        <v>5202.5</v>
      </c>
      <c r="G60" s="157">
        <v>4547.12</v>
      </c>
      <c r="H60" s="157">
        <v>416.08</v>
      </c>
      <c r="I60" s="157">
        <v>1285.43</v>
      </c>
      <c r="J60" s="157">
        <v>6248.63</v>
      </c>
      <c r="K60" s="157">
        <v>1619.07</v>
      </c>
      <c r="L60" s="157">
        <v>10200.66</v>
      </c>
      <c r="M60" s="157">
        <v>251.13</v>
      </c>
      <c r="N60" s="157">
        <v>12070.86</v>
      </c>
      <c r="O60" s="157">
        <v>35.61</v>
      </c>
      <c r="P60" s="157">
        <v>2451.61</v>
      </c>
      <c r="Q60" s="157">
        <v>19.54</v>
      </c>
      <c r="R60" s="157">
        <v>193.18</v>
      </c>
      <c r="S60" s="157">
        <v>-2928.05</v>
      </c>
      <c r="T60" s="157">
        <v>9784.58</v>
      </c>
      <c r="U60" s="157">
        <v>-1034.3</v>
      </c>
      <c r="V60" s="157">
        <v>5822.23</v>
      </c>
      <c r="W60" s="157">
        <v>146.44</v>
      </c>
      <c r="X60" s="157">
        <v>280.08999999999997</v>
      </c>
      <c r="Y60" s="157">
        <v>55.19</v>
      </c>
      <c r="Z60" s="157">
        <v>232.02</v>
      </c>
      <c r="AA60" s="15"/>
      <c r="AB60" s="6"/>
    </row>
    <row r="61" spans="1:28" ht="22.5" customHeight="1" x14ac:dyDescent="0.25">
      <c r="A61" s="161" t="s">
        <v>99</v>
      </c>
      <c r="B61" s="17" t="s">
        <v>100</v>
      </c>
      <c r="C61" s="157">
        <v>7024.1</v>
      </c>
      <c r="D61" s="157">
        <v>14120.88</v>
      </c>
      <c r="E61" s="157">
        <v>16080.41</v>
      </c>
      <c r="F61" s="157">
        <v>37225.39</v>
      </c>
      <c r="G61" s="157">
        <v>6673.73</v>
      </c>
      <c r="H61" s="157">
        <v>18439.48</v>
      </c>
      <c r="I61" s="157">
        <v>7449.01</v>
      </c>
      <c r="J61" s="157">
        <v>32562.22</v>
      </c>
      <c r="K61" s="157">
        <v>3152.49</v>
      </c>
      <c r="L61" s="157">
        <v>11303.23</v>
      </c>
      <c r="M61" s="157">
        <v>26166.47</v>
      </c>
      <c r="N61" s="157">
        <v>40622.19</v>
      </c>
      <c r="O61" s="157">
        <v>47.24</v>
      </c>
      <c r="P61" s="157">
        <v>61.3</v>
      </c>
      <c r="Q61" s="157">
        <v>351.27</v>
      </c>
      <c r="R61" s="157">
        <v>124.75</v>
      </c>
      <c r="S61" s="157">
        <v>-3521.24</v>
      </c>
      <c r="T61" s="157">
        <v>-7136.25</v>
      </c>
      <c r="U61" s="157">
        <v>18717.46</v>
      </c>
      <c r="V61" s="157">
        <v>8059.97</v>
      </c>
      <c r="W61" s="157">
        <v>44.88</v>
      </c>
      <c r="X61" s="157">
        <v>80.05</v>
      </c>
      <c r="Y61" s="157">
        <v>162.72</v>
      </c>
      <c r="Z61" s="157">
        <v>109.12</v>
      </c>
      <c r="AA61" s="15"/>
      <c r="AB61" s="6"/>
    </row>
    <row r="62" spans="1:28" ht="22.5" customHeight="1" x14ac:dyDescent="0.25">
      <c r="A62" s="161" t="s">
        <v>101</v>
      </c>
      <c r="B62" s="17" t="s">
        <v>102</v>
      </c>
      <c r="C62" s="157" t="s">
        <v>24</v>
      </c>
      <c r="D62" s="157">
        <v>1560</v>
      </c>
      <c r="E62" s="157" t="s">
        <v>24</v>
      </c>
      <c r="F62" s="157">
        <v>1560</v>
      </c>
      <c r="G62" s="157" t="s">
        <v>24</v>
      </c>
      <c r="H62" s="157">
        <v>1524.01</v>
      </c>
      <c r="I62" s="157" t="s">
        <v>24</v>
      </c>
      <c r="J62" s="157">
        <v>1524.01</v>
      </c>
      <c r="K62" s="157" t="s">
        <v>24</v>
      </c>
      <c r="L62" s="157">
        <v>1497.25</v>
      </c>
      <c r="M62" s="157" t="s">
        <v>24</v>
      </c>
      <c r="N62" s="157">
        <v>1497.25</v>
      </c>
      <c r="O62" s="157" t="s">
        <v>24</v>
      </c>
      <c r="P62" s="157">
        <v>98.24</v>
      </c>
      <c r="Q62" s="157" t="s">
        <v>24</v>
      </c>
      <c r="R62" s="157">
        <v>98.24</v>
      </c>
      <c r="S62" s="157" t="s">
        <v>24</v>
      </c>
      <c r="T62" s="157">
        <v>-26.76</v>
      </c>
      <c r="U62" s="157" t="s">
        <v>24</v>
      </c>
      <c r="V62" s="157">
        <v>-26.76</v>
      </c>
      <c r="W62" s="157" t="s">
        <v>24</v>
      </c>
      <c r="X62" s="157">
        <v>95.98</v>
      </c>
      <c r="Y62" s="157" t="s">
        <v>24</v>
      </c>
      <c r="Z62" s="157">
        <v>95.98</v>
      </c>
      <c r="AA62" s="15"/>
      <c r="AB62" s="6"/>
    </row>
    <row r="63" spans="1:28" ht="22.5" customHeight="1" x14ac:dyDescent="0.25">
      <c r="A63" s="162" t="s">
        <v>103</v>
      </c>
      <c r="B63" s="19" t="s">
        <v>104</v>
      </c>
      <c r="C63" s="157" t="s">
        <v>24</v>
      </c>
      <c r="D63" s="157" t="s">
        <v>24</v>
      </c>
      <c r="E63" s="157" t="s">
        <v>24</v>
      </c>
      <c r="F63" s="157" t="s">
        <v>24</v>
      </c>
      <c r="G63" s="157" t="s">
        <v>24</v>
      </c>
      <c r="H63" s="157">
        <v>23.17</v>
      </c>
      <c r="I63" s="157">
        <v>2.5</v>
      </c>
      <c r="J63" s="157">
        <v>25.67</v>
      </c>
      <c r="K63" s="157" t="s">
        <v>24</v>
      </c>
      <c r="L63" s="157">
        <v>0.25</v>
      </c>
      <c r="M63" s="157" t="s">
        <v>24</v>
      </c>
      <c r="N63" s="157">
        <v>0.25</v>
      </c>
      <c r="O63" s="157" t="s">
        <v>24</v>
      </c>
      <c r="P63" s="157">
        <v>1.08</v>
      </c>
      <c r="Q63" s="157" t="s">
        <v>24</v>
      </c>
      <c r="R63" s="157">
        <v>0.97</v>
      </c>
      <c r="S63" s="157" t="s">
        <v>24</v>
      </c>
      <c r="T63" s="157">
        <v>-22.92</v>
      </c>
      <c r="U63" s="157">
        <v>-2.5</v>
      </c>
      <c r="V63" s="157">
        <v>-25.42</v>
      </c>
      <c r="W63" s="157" t="s">
        <v>24</v>
      </c>
      <c r="X63" s="157" t="s">
        <v>24</v>
      </c>
      <c r="Y63" s="157" t="s">
        <v>24</v>
      </c>
      <c r="Z63" s="157" t="s">
        <v>24</v>
      </c>
      <c r="AA63" s="15"/>
      <c r="AB63" s="6"/>
    </row>
    <row r="64" spans="1:28" ht="22.5" customHeight="1" x14ac:dyDescent="0.25">
      <c r="A64" s="162" t="s">
        <v>105</v>
      </c>
      <c r="B64" s="19" t="s">
        <v>106</v>
      </c>
      <c r="C64" s="157">
        <v>26832.7</v>
      </c>
      <c r="D64" s="157">
        <v>16854.419999999998</v>
      </c>
      <c r="E64" s="157">
        <v>435.15</v>
      </c>
      <c r="F64" s="157">
        <v>44122.27</v>
      </c>
      <c r="G64" s="157">
        <v>10937.18</v>
      </c>
      <c r="H64" s="157">
        <v>17606.27</v>
      </c>
      <c r="I64" s="157">
        <v>231.57</v>
      </c>
      <c r="J64" s="157">
        <v>28775.02</v>
      </c>
      <c r="K64" s="157">
        <v>23612.14</v>
      </c>
      <c r="L64" s="157">
        <v>15125.82</v>
      </c>
      <c r="M64" s="157">
        <v>220.25</v>
      </c>
      <c r="N64" s="157">
        <v>38958.21</v>
      </c>
      <c r="O64" s="157">
        <v>215.89</v>
      </c>
      <c r="P64" s="157">
        <v>85.91</v>
      </c>
      <c r="Q64" s="157">
        <v>95.11</v>
      </c>
      <c r="R64" s="157">
        <v>135.38999999999999</v>
      </c>
      <c r="S64" s="157">
        <v>12674.96</v>
      </c>
      <c r="T64" s="157">
        <v>-2480.4499999999998</v>
      </c>
      <c r="U64" s="157">
        <v>-11.32</v>
      </c>
      <c r="V64" s="157">
        <v>10183.19</v>
      </c>
      <c r="W64" s="157">
        <v>88</v>
      </c>
      <c r="X64" s="157">
        <v>89.74</v>
      </c>
      <c r="Y64" s="157">
        <v>50.61</v>
      </c>
      <c r="Z64" s="157">
        <v>88.3</v>
      </c>
      <c r="AA64" s="15"/>
      <c r="AB64" s="6"/>
    </row>
    <row r="65" spans="1:28" ht="22.5" customHeight="1" x14ac:dyDescent="0.25">
      <c r="A65" s="162" t="s">
        <v>107</v>
      </c>
      <c r="B65" s="19" t="s">
        <v>108</v>
      </c>
      <c r="C65" s="157">
        <v>114.4</v>
      </c>
      <c r="D65" s="157">
        <v>1797.8</v>
      </c>
      <c r="E65" s="157">
        <v>1731.26</v>
      </c>
      <c r="F65" s="157">
        <v>3643.46</v>
      </c>
      <c r="G65" s="157">
        <v>170.9</v>
      </c>
      <c r="H65" s="157">
        <v>11669.99</v>
      </c>
      <c r="I65" s="157">
        <v>1421.66</v>
      </c>
      <c r="J65" s="157">
        <v>13262.55</v>
      </c>
      <c r="K65" s="157">
        <v>830.19</v>
      </c>
      <c r="L65" s="157">
        <v>2115.6999999999998</v>
      </c>
      <c r="M65" s="157">
        <v>1831.62</v>
      </c>
      <c r="N65" s="157">
        <v>4777.51</v>
      </c>
      <c r="O65" s="157">
        <v>485.78</v>
      </c>
      <c r="P65" s="157">
        <v>18.13</v>
      </c>
      <c r="Q65" s="157">
        <v>128.84</v>
      </c>
      <c r="R65" s="157">
        <v>36.020000000000003</v>
      </c>
      <c r="S65" s="157">
        <v>659.29</v>
      </c>
      <c r="T65" s="157">
        <v>-9554.2900000000009</v>
      </c>
      <c r="U65" s="157">
        <v>409.96</v>
      </c>
      <c r="V65" s="157">
        <v>-8485.0400000000009</v>
      </c>
      <c r="W65" s="157">
        <v>725.69</v>
      </c>
      <c r="X65" s="157">
        <v>117.68</v>
      </c>
      <c r="Y65" s="157">
        <v>105.8</v>
      </c>
      <c r="Z65" s="157">
        <v>131.13</v>
      </c>
      <c r="AA65" s="15"/>
      <c r="AB65" s="6"/>
    </row>
    <row r="66" spans="1:28" ht="22.5" customHeight="1" x14ac:dyDescent="0.25">
      <c r="A66" s="163" t="s">
        <v>109</v>
      </c>
      <c r="B66" s="25" t="s">
        <v>110</v>
      </c>
      <c r="C66" s="157" t="s">
        <v>24</v>
      </c>
      <c r="D66" s="157" t="s">
        <v>24</v>
      </c>
      <c r="E66" s="157" t="s">
        <v>24</v>
      </c>
      <c r="F66" s="157" t="s">
        <v>24</v>
      </c>
      <c r="G66" s="157">
        <v>-5.86</v>
      </c>
      <c r="H66" s="157">
        <v>8802.52</v>
      </c>
      <c r="I66" s="157">
        <v>45.79</v>
      </c>
      <c r="J66" s="157">
        <v>8842.4500000000007</v>
      </c>
      <c r="K66" s="157">
        <v>460.69</v>
      </c>
      <c r="L66" s="157">
        <v>444.11</v>
      </c>
      <c r="M66" s="157">
        <v>161.78</v>
      </c>
      <c r="N66" s="157">
        <v>1066.58</v>
      </c>
      <c r="O66" s="157">
        <v>-7861.6</v>
      </c>
      <c r="P66" s="157">
        <v>5.05</v>
      </c>
      <c r="Q66" s="157">
        <v>353.31</v>
      </c>
      <c r="R66" s="157">
        <v>12.06</v>
      </c>
      <c r="S66" s="157">
        <v>466.55</v>
      </c>
      <c r="T66" s="157">
        <v>-8358.41</v>
      </c>
      <c r="U66" s="157">
        <v>115.99</v>
      </c>
      <c r="V66" s="157">
        <v>-7775.87</v>
      </c>
      <c r="W66" s="157" t="s">
        <v>24</v>
      </c>
      <c r="X66" s="157" t="s">
        <v>24</v>
      </c>
      <c r="Y66" s="157" t="s">
        <v>24</v>
      </c>
      <c r="Z66" s="157" t="s">
        <v>24</v>
      </c>
      <c r="AA66" s="15"/>
      <c r="AB66" s="6"/>
    </row>
    <row r="67" spans="1:28" ht="22.5" customHeight="1" x14ac:dyDescent="0.25">
      <c r="A67" s="163" t="s">
        <v>111</v>
      </c>
      <c r="B67" s="25" t="s">
        <v>112</v>
      </c>
      <c r="C67" s="157">
        <v>114.4</v>
      </c>
      <c r="D67" s="157">
        <v>1797.8</v>
      </c>
      <c r="E67" s="157">
        <v>1494.26</v>
      </c>
      <c r="F67" s="157">
        <v>3406.46</v>
      </c>
      <c r="G67" s="157">
        <v>176.75</v>
      </c>
      <c r="H67" s="157">
        <v>2867.46</v>
      </c>
      <c r="I67" s="157">
        <v>1269.0999999999999</v>
      </c>
      <c r="J67" s="157">
        <v>4313.3100000000004</v>
      </c>
      <c r="K67" s="157">
        <v>369.5</v>
      </c>
      <c r="L67" s="157">
        <v>1671.59</v>
      </c>
      <c r="M67" s="157">
        <v>1529.07</v>
      </c>
      <c r="N67" s="157">
        <v>3570.16</v>
      </c>
      <c r="O67" s="157">
        <v>209.05</v>
      </c>
      <c r="P67" s="157">
        <v>58.3</v>
      </c>
      <c r="Q67" s="157">
        <v>120.48</v>
      </c>
      <c r="R67" s="157">
        <v>82.77</v>
      </c>
      <c r="S67" s="157">
        <v>192.75</v>
      </c>
      <c r="T67" s="157">
        <v>-1195.8699999999999</v>
      </c>
      <c r="U67" s="157">
        <v>259.97000000000003</v>
      </c>
      <c r="V67" s="157">
        <v>-743.15</v>
      </c>
      <c r="W67" s="157">
        <v>322.99</v>
      </c>
      <c r="X67" s="157">
        <v>92.98</v>
      </c>
      <c r="Y67" s="157">
        <v>102.33</v>
      </c>
      <c r="Z67" s="157">
        <v>104.81</v>
      </c>
      <c r="AA67" s="15"/>
      <c r="AB67" s="6"/>
    </row>
    <row r="68" spans="1:28" ht="22.5" customHeight="1" x14ac:dyDescent="0.25">
      <c r="A68" s="168" t="s">
        <v>113</v>
      </c>
      <c r="B68" s="27" t="s">
        <v>114</v>
      </c>
      <c r="C68" s="157" t="s">
        <v>24</v>
      </c>
      <c r="D68" s="157" t="s">
        <v>24</v>
      </c>
      <c r="E68" s="157">
        <v>237</v>
      </c>
      <c r="F68" s="157">
        <v>237</v>
      </c>
      <c r="G68" s="157" t="s">
        <v>24</v>
      </c>
      <c r="H68" s="157" t="s">
        <v>24</v>
      </c>
      <c r="I68" s="157" t="s">
        <v>24</v>
      </c>
      <c r="J68" s="157" t="s">
        <v>24</v>
      </c>
      <c r="K68" s="157" t="s">
        <v>24</v>
      </c>
      <c r="L68" s="157" t="s">
        <v>24</v>
      </c>
      <c r="M68" s="157">
        <v>140.77000000000001</v>
      </c>
      <c r="N68" s="157">
        <v>140.77000000000001</v>
      </c>
      <c r="O68" s="157" t="s">
        <v>24</v>
      </c>
      <c r="P68" s="157" t="s">
        <v>24</v>
      </c>
      <c r="Q68" s="157" t="s">
        <v>24</v>
      </c>
      <c r="R68" s="157" t="s">
        <v>24</v>
      </c>
      <c r="S68" s="157" t="s">
        <v>24</v>
      </c>
      <c r="T68" s="157" t="s">
        <v>24</v>
      </c>
      <c r="U68" s="157">
        <v>140.77000000000001</v>
      </c>
      <c r="V68" s="157">
        <v>140.77000000000001</v>
      </c>
      <c r="W68" s="157" t="s">
        <v>24</v>
      </c>
      <c r="X68" s="157" t="s">
        <v>24</v>
      </c>
      <c r="Y68" s="157">
        <v>59.4</v>
      </c>
      <c r="Z68" s="157">
        <v>59.4</v>
      </c>
      <c r="AA68" s="15"/>
      <c r="AB68" s="6"/>
    </row>
  </sheetData>
  <mergeCells count="40">
    <mergeCell ref="Y1:Z1"/>
    <mergeCell ref="Y2:Z2"/>
    <mergeCell ref="Y3:Z3"/>
    <mergeCell ref="A5:Z5"/>
    <mergeCell ref="A6:Z6"/>
    <mergeCell ref="A7:Z7"/>
    <mergeCell ref="D8:AA8"/>
    <mergeCell ref="H9:V9"/>
    <mergeCell ref="W13:Z14"/>
    <mergeCell ref="O13:R14"/>
    <mergeCell ref="S13:V14"/>
    <mergeCell ref="Z15:Z16"/>
    <mergeCell ref="X15:X16"/>
    <mergeCell ref="Y15:Y16"/>
    <mergeCell ref="A13:A16"/>
    <mergeCell ref="B13:B16"/>
    <mergeCell ref="C13:F14"/>
    <mergeCell ref="G13:J14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N15:N16"/>
    <mergeCell ref="K13:N14"/>
    <mergeCell ref="L15:L16"/>
    <mergeCell ref="M15:M16"/>
    <mergeCell ref="O15:O16"/>
    <mergeCell ref="U15:U16"/>
    <mergeCell ref="V15:V16"/>
    <mergeCell ref="W15:W16"/>
    <mergeCell ref="P15:P16"/>
    <mergeCell ref="Q15:Q16"/>
    <mergeCell ref="R15:R16"/>
    <mergeCell ref="S15:S16"/>
    <mergeCell ref="T15:T16"/>
  </mergeCells>
  <pageMargins left="0.70866141732283472" right="0.19685039370078741" top="0.15748031496062992" bottom="0.19685039370078741" header="0.31496062992125984" footer="0.31496062992125984"/>
  <pageSetup paperSize="9" scale="40" fitToHeight="2" orientation="landscape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66"/>
  <sheetViews>
    <sheetView topLeftCell="A25" workbookViewId="0">
      <selection activeCell="C47" sqref="C47"/>
    </sheetView>
  </sheetViews>
  <sheetFormatPr defaultColWidth="20.140625" defaultRowHeight="19.5" x14ac:dyDescent="0.3"/>
  <cols>
    <col min="1" max="1" width="39.42578125" style="258" customWidth="1"/>
    <col min="2" max="2" width="20.140625" style="258"/>
    <col min="3" max="3" width="23" style="258" customWidth="1"/>
    <col min="4" max="4" width="23.85546875" style="258" customWidth="1"/>
    <col min="5" max="16384" width="20.140625" style="258"/>
  </cols>
  <sheetData>
    <row r="1" spans="1:6" ht="42.75" customHeight="1" x14ac:dyDescent="0.3">
      <c r="A1" s="257" t="s">
        <v>132</v>
      </c>
      <c r="B1" s="257"/>
      <c r="C1" s="257"/>
      <c r="D1" s="257"/>
      <c r="E1" s="257"/>
      <c r="F1" s="257"/>
    </row>
    <row r="2" spans="1:6" x14ac:dyDescent="0.3">
      <c r="A2" s="259"/>
      <c r="B2" s="259"/>
      <c r="C2" s="259"/>
      <c r="D2" s="259"/>
      <c r="E2" s="259"/>
      <c r="F2" s="259"/>
    </row>
    <row r="3" spans="1:6" x14ac:dyDescent="0.3">
      <c r="A3" s="260" t="s">
        <v>133</v>
      </c>
      <c r="B3" s="261" t="s">
        <v>134</v>
      </c>
      <c r="C3" s="262"/>
      <c r="D3" s="263" t="s">
        <v>135</v>
      </c>
      <c r="E3" s="263" t="s">
        <v>136</v>
      </c>
      <c r="F3" s="263" t="s">
        <v>137</v>
      </c>
    </row>
    <row r="4" spans="1:6" ht="63" customHeight="1" x14ac:dyDescent="0.3">
      <c r="A4" s="264"/>
      <c r="B4" s="265" t="s">
        <v>172</v>
      </c>
      <c r="C4" s="265" t="s">
        <v>173</v>
      </c>
      <c r="D4" s="266"/>
      <c r="E4" s="266"/>
      <c r="F4" s="266"/>
    </row>
    <row r="5" spans="1:6" x14ac:dyDescent="0.3">
      <c r="A5" s="267" t="s">
        <v>138</v>
      </c>
      <c r="B5" s="268">
        <f>'Кош-Агачский р-он'!K15</f>
        <v>138584.94</v>
      </c>
      <c r="C5" s="268">
        <f>'Кош-Агачский р-он'!H15</f>
        <v>122200.86</v>
      </c>
      <c r="D5" s="269">
        <f>B5-C5</f>
        <v>16384.080000000002</v>
      </c>
      <c r="E5" s="270">
        <f>B5/C5*100</f>
        <v>113.40749975082009</v>
      </c>
      <c r="F5" s="271">
        <f>RANK(E5,$E$5:$E$15)</f>
        <v>4</v>
      </c>
    </row>
    <row r="6" spans="1:6" x14ac:dyDescent="0.3">
      <c r="A6" s="267" t="s">
        <v>139</v>
      </c>
      <c r="B6" s="268">
        <f>'Улаганский р-он'!K18</f>
        <v>66062.28</v>
      </c>
      <c r="C6" s="268">
        <f>'Улаганский р-он'!H19</f>
        <v>59656.07</v>
      </c>
      <c r="D6" s="269">
        <f t="shared" ref="D6:D16" si="0">B6-C6</f>
        <v>6406.2099999999991</v>
      </c>
      <c r="E6" s="270">
        <f t="shared" ref="E6:E16" si="1">B6/C6*100</f>
        <v>110.73857195085093</v>
      </c>
      <c r="F6" s="271">
        <f t="shared" ref="F6:F15" si="2">RANK(E6,$E$5:$E$15)</f>
        <v>5</v>
      </c>
    </row>
    <row r="7" spans="1:6" x14ac:dyDescent="0.3">
      <c r="A7" s="267" t="s">
        <v>140</v>
      </c>
      <c r="B7" s="268">
        <f>'Усть-Канский р-он'!K18</f>
        <v>83861.429999999993</v>
      </c>
      <c r="C7" s="268">
        <f>'Усть-Канский р-он'!H18</f>
        <v>72484.84</v>
      </c>
      <c r="D7" s="269">
        <f t="shared" si="0"/>
        <v>11376.589999999997</v>
      </c>
      <c r="E7" s="270">
        <f t="shared" si="1"/>
        <v>115.69513018170422</v>
      </c>
      <c r="F7" s="271">
        <f t="shared" si="2"/>
        <v>3</v>
      </c>
    </row>
    <row r="8" spans="1:6" x14ac:dyDescent="0.3">
      <c r="A8" s="267" t="s">
        <v>141</v>
      </c>
      <c r="B8" s="268">
        <f>'Онгудайский р-он'!K18</f>
        <v>109653.86</v>
      </c>
      <c r="C8" s="268">
        <f>'Онгудайский р-он'!H18</f>
        <v>100518.63</v>
      </c>
      <c r="D8" s="269">
        <f t="shared" si="0"/>
        <v>9135.2299999999959</v>
      </c>
      <c r="E8" s="270">
        <f t="shared" si="1"/>
        <v>109.08809640561157</v>
      </c>
      <c r="F8" s="271">
        <f t="shared" si="2"/>
        <v>7</v>
      </c>
    </row>
    <row r="9" spans="1:6" x14ac:dyDescent="0.3">
      <c r="A9" s="267" t="s">
        <v>142</v>
      </c>
      <c r="B9" s="268">
        <f>'Шебалинский р-он'!K18</f>
        <v>78285.440000000002</v>
      </c>
      <c r="C9" s="268">
        <f>'Шебалинский р-он'!H18</f>
        <v>70867.34</v>
      </c>
      <c r="D9" s="269">
        <f t="shared" si="0"/>
        <v>7418.1000000000058</v>
      </c>
      <c r="E9" s="270">
        <f t="shared" si="1"/>
        <v>110.46758633807903</v>
      </c>
      <c r="F9" s="271">
        <f t="shared" si="2"/>
        <v>6</v>
      </c>
    </row>
    <row r="10" spans="1:6" x14ac:dyDescent="0.3">
      <c r="A10" s="267" t="s">
        <v>143</v>
      </c>
      <c r="B10" s="268">
        <f>'Усть-Коксинский р-он'!K18</f>
        <v>121386.31</v>
      </c>
      <c r="C10" s="268">
        <f>'Усть-Коксинский р-он'!H18</f>
        <v>95388.18</v>
      </c>
      <c r="D10" s="269">
        <f t="shared" si="0"/>
        <v>25998.130000000005</v>
      </c>
      <c r="E10" s="270">
        <f t="shared" si="1"/>
        <v>127.25508548333767</v>
      </c>
      <c r="F10" s="271">
        <f t="shared" si="2"/>
        <v>1</v>
      </c>
    </row>
    <row r="11" spans="1:6" x14ac:dyDescent="0.3">
      <c r="A11" s="267" t="s">
        <v>144</v>
      </c>
      <c r="B11" s="268">
        <f>'Турочакский р-он'!K18</f>
        <v>140417.41</v>
      </c>
      <c r="C11" s="268">
        <f>'Турочакский р-он'!H18</f>
        <v>141772.20000000001</v>
      </c>
      <c r="D11" s="269">
        <f t="shared" si="0"/>
        <v>-1354.7900000000081</v>
      </c>
      <c r="E11" s="270">
        <f t="shared" si="1"/>
        <v>99.044389520653553</v>
      </c>
      <c r="F11" s="271">
        <f t="shared" si="2"/>
        <v>11</v>
      </c>
    </row>
    <row r="12" spans="1:6" x14ac:dyDescent="0.3">
      <c r="A12" s="267" t="s">
        <v>145</v>
      </c>
      <c r="B12" s="268">
        <f>'Майминский р-он'!K18</f>
        <v>365931.77</v>
      </c>
      <c r="C12" s="268">
        <f>'Майминский р-он'!H18</f>
        <v>309038.93</v>
      </c>
      <c r="D12" s="269">
        <f t="shared" si="0"/>
        <v>56892.840000000026</v>
      </c>
      <c r="E12" s="270">
        <f t="shared" si="1"/>
        <v>118.40960295843634</v>
      </c>
      <c r="F12" s="271">
        <f t="shared" si="2"/>
        <v>2</v>
      </c>
    </row>
    <row r="13" spans="1:6" x14ac:dyDescent="0.3">
      <c r="A13" s="267" t="s">
        <v>146</v>
      </c>
      <c r="B13" s="268">
        <f>'Чойский р-он'!K18</f>
        <v>65974.84</v>
      </c>
      <c r="C13" s="268">
        <f>'Чойский р-он'!H18</f>
        <v>64699.44</v>
      </c>
      <c r="D13" s="269">
        <f t="shared" si="0"/>
        <v>1275.3999999999942</v>
      </c>
      <c r="E13" s="270">
        <f t="shared" si="1"/>
        <v>101.97126899398201</v>
      </c>
      <c r="F13" s="271">
        <f t="shared" si="2"/>
        <v>10</v>
      </c>
    </row>
    <row r="14" spans="1:6" x14ac:dyDescent="0.3">
      <c r="A14" s="267" t="s">
        <v>147</v>
      </c>
      <c r="B14" s="268">
        <f>'Чемальский р-он'!K18</f>
        <v>112725.23</v>
      </c>
      <c r="C14" s="268">
        <f>'Чемальский р-он'!H18</f>
        <v>109814.03</v>
      </c>
      <c r="D14" s="269">
        <f t="shared" si="0"/>
        <v>2911.1999999999971</v>
      </c>
      <c r="E14" s="270">
        <f t="shared" si="1"/>
        <v>102.65102737783141</v>
      </c>
      <c r="F14" s="271">
        <f t="shared" si="2"/>
        <v>9</v>
      </c>
    </row>
    <row r="15" spans="1:6" x14ac:dyDescent="0.3">
      <c r="A15" s="267" t="s">
        <v>148</v>
      </c>
      <c r="B15" s="268">
        <f>'Горно-Алтайск'!E18</f>
        <v>844798.34</v>
      </c>
      <c r="C15" s="268">
        <f>'Горно-Алтайск'!D18</f>
        <v>784990.63</v>
      </c>
      <c r="D15" s="269">
        <f t="shared" si="0"/>
        <v>59807.709999999963</v>
      </c>
      <c r="E15" s="270">
        <f t="shared" si="1"/>
        <v>107.61890750211884</v>
      </c>
      <c r="F15" s="271">
        <f t="shared" si="2"/>
        <v>8</v>
      </c>
    </row>
    <row r="16" spans="1:6" x14ac:dyDescent="0.3">
      <c r="A16" s="272" t="s">
        <v>149</v>
      </c>
      <c r="B16" s="273">
        <f>SUM(B5:B15)</f>
        <v>2127681.85</v>
      </c>
      <c r="C16" s="274">
        <f>SUM(C5:C15)</f>
        <v>1931431.15</v>
      </c>
      <c r="D16" s="275">
        <f t="shared" si="0"/>
        <v>196250.70000000019</v>
      </c>
      <c r="E16" s="276">
        <f t="shared" si="1"/>
        <v>110.16089545827197</v>
      </c>
      <c r="F16" s="277"/>
    </row>
    <row r="17" spans="1:6" x14ac:dyDescent="0.3">
      <c r="A17" s="278"/>
      <c r="B17" s="279"/>
      <c r="C17" s="280"/>
      <c r="D17" s="281"/>
      <c r="E17" s="282"/>
      <c r="F17" s="278"/>
    </row>
    <row r="18" spans="1:6" x14ac:dyDescent="0.3">
      <c r="A18" s="283"/>
      <c r="B18" s="284"/>
      <c r="C18" s="284"/>
      <c r="D18" s="285"/>
      <c r="E18" s="286"/>
      <c r="F18" s="285"/>
    </row>
    <row r="19" spans="1:6" ht="22.5" customHeight="1" x14ac:dyDescent="0.3">
      <c r="A19" s="257" t="s">
        <v>150</v>
      </c>
      <c r="B19" s="257"/>
      <c r="C19" s="257"/>
      <c r="D19" s="257"/>
      <c r="E19" s="257"/>
      <c r="F19" s="257"/>
    </row>
    <row r="20" spans="1:6" x14ac:dyDescent="0.3">
      <c r="A20" s="260" t="s">
        <v>133</v>
      </c>
      <c r="B20" s="287" t="s">
        <v>134</v>
      </c>
      <c r="C20" s="287"/>
      <c r="D20" s="287" t="s">
        <v>135</v>
      </c>
      <c r="E20" s="287" t="s">
        <v>136</v>
      </c>
      <c r="F20" s="263" t="s">
        <v>137</v>
      </c>
    </row>
    <row r="21" spans="1:6" ht="66" customHeight="1" x14ac:dyDescent="0.3">
      <c r="A21" s="264"/>
      <c r="B21" s="265" t="str">
        <f>B4</f>
        <v>на 01.11.2019</v>
      </c>
      <c r="C21" s="265" t="str">
        <f>C4</f>
        <v>на 01.11.2018</v>
      </c>
      <c r="D21" s="287"/>
      <c r="E21" s="287"/>
      <c r="F21" s="266"/>
    </row>
    <row r="22" spans="1:6" x14ac:dyDescent="0.3">
      <c r="A22" s="267" t="s">
        <v>138</v>
      </c>
      <c r="B22" s="288">
        <f>'Кош-Агачский р-он'!I15</f>
        <v>132084.66</v>
      </c>
      <c r="C22" s="288">
        <f>'Кош-Агачский р-он'!F15</f>
        <v>115120.44</v>
      </c>
      <c r="D22" s="269">
        <f>B22-C22</f>
        <v>16964.22</v>
      </c>
      <c r="E22" s="270">
        <f>B22/C22*100</f>
        <v>114.73606250983752</v>
      </c>
      <c r="F22" s="271">
        <f>RANK(E22,$E$22:$E$31)</f>
        <v>3</v>
      </c>
    </row>
    <row r="23" spans="1:6" x14ac:dyDescent="0.3">
      <c r="A23" s="267" t="s">
        <v>139</v>
      </c>
      <c r="B23" s="288">
        <f>'Улаганский р-он'!I18</f>
        <v>61191.61</v>
      </c>
      <c r="C23" s="288">
        <f>'Улаганский р-он'!F18</f>
        <v>55102.62</v>
      </c>
      <c r="D23" s="269">
        <f t="shared" ref="D23:D32" si="3">B23-C23</f>
        <v>6088.989999999998</v>
      </c>
      <c r="E23" s="270">
        <f t="shared" ref="E23:E32" si="4">B23/C23*100</f>
        <v>111.0502731086108</v>
      </c>
      <c r="F23" s="271">
        <f t="shared" ref="F23:F31" si="5">RANK(E23,$E$22:$E$31)</f>
        <v>6</v>
      </c>
    </row>
    <row r="24" spans="1:6" x14ac:dyDescent="0.3">
      <c r="A24" s="267" t="s">
        <v>140</v>
      </c>
      <c r="B24" s="288">
        <f>'Усть-Канский р-он'!I18</f>
        <v>76357.83</v>
      </c>
      <c r="C24" s="288">
        <f>'Усть-Канский р-он'!F18</f>
        <v>65724.38</v>
      </c>
      <c r="D24" s="269">
        <f t="shared" si="3"/>
        <v>10633.449999999997</v>
      </c>
      <c r="E24" s="270">
        <f t="shared" si="4"/>
        <v>116.17885174420815</v>
      </c>
      <c r="F24" s="271">
        <f t="shared" si="5"/>
        <v>2</v>
      </c>
    </row>
    <row r="25" spans="1:6" x14ac:dyDescent="0.3">
      <c r="A25" s="267" t="s">
        <v>141</v>
      </c>
      <c r="B25" s="288">
        <f>'Онгудайский р-он'!I18</f>
        <v>100361.4</v>
      </c>
      <c r="C25" s="288">
        <f>'Онгудайский р-он'!F18</f>
        <v>94686.16</v>
      </c>
      <c r="D25" s="269">
        <f t="shared" si="3"/>
        <v>5675.2399999999907</v>
      </c>
      <c r="E25" s="270">
        <f t="shared" si="4"/>
        <v>105.99373762754767</v>
      </c>
      <c r="F25" s="271">
        <f t="shared" si="5"/>
        <v>7</v>
      </c>
    </row>
    <row r="26" spans="1:6" x14ac:dyDescent="0.3">
      <c r="A26" s="267" t="s">
        <v>142</v>
      </c>
      <c r="B26" s="288">
        <f>'Шебалинский р-он'!I18</f>
        <v>69236.12</v>
      </c>
      <c r="C26" s="288">
        <f>'Шебалинский р-он'!F18</f>
        <v>61856.9</v>
      </c>
      <c r="D26" s="269">
        <f t="shared" si="3"/>
        <v>7379.2199999999939</v>
      </c>
      <c r="E26" s="270">
        <f t="shared" si="4"/>
        <v>111.92950180173918</v>
      </c>
      <c r="F26" s="271">
        <f t="shared" si="5"/>
        <v>5</v>
      </c>
    </row>
    <row r="27" spans="1:6" x14ac:dyDescent="0.3">
      <c r="A27" s="267" t="s">
        <v>143</v>
      </c>
      <c r="B27" s="288">
        <f>'Усть-Коксинский р-он'!I18</f>
        <v>109995.12</v>
      </c>
      <c r="C27" s="288">
        <f>'Усть-Коксинский р-он'!F18</f>
        <v>86083.79</v>
      </c>
      <c r="D27" s="269">
        <f t="shared" si="3"/>
        <v>23911.33</v>
      </c>
      <c r="E27" s="270">
        <f t="shared" si="4"/>
        <v>127.77680908333613</v>
      </c>
      <c r="F27" s="271">
        <f t="shared" si="5"/>
        <v>1</v>
      </c>
    </row>
    <row r="28" spans="1:6" x14ac:dyDescent="0.3">
      <c r="A28" s="267" t="s">
        <v>144</v>
      </c>
      <c r="B28" s="288">
        <f>'Турочакский р-он'!I18</f>
        <v>124166.41</v>
      </c>
      <c r="C28" s="288">
        <f>'Турочакский р-он'!F18</f>
        <v>125683.31</v>
      </c>
      <c r="D28" s="269">
        <f t="shared" si="3"/>
        <v>-1516.8999999999942</v>
      </c>
      <c r="E28" s="270">
        <f t="shared" si="4"/>
        <v>98.793077617067866</v>
      </c>
      <c r="F28" s="271">
        <f t="shared" si="5"/>
        <v>10</v>
      </c>
    </row>
    <row r="29" spans="1:6" x14ac:dyDescent="0.3">
      <c r="A29" s="267" t="s">
        <v>145</v>
      </c>
      <c r="B29" s="288">
        <f>'Майминский р-он'!I18</f>
        <v>311563.84000000003</v>
      </c>
      <c r="C29" s="288">
        <f>'Майминский р-он'!F18</f>
        <v>272375.51</v>
      </c>
      <c r="D29" s="269">
        <f t="shared" si="3"/>
        <v>39188.330000000016</v>
      </c>
      <c r="E29" s="270">
        <f t="shared" si="4"/>
        <v>114.38761142659266</v>
      </c>
      <c r="F29" s="271">
        <f t="shared" si="5"/>
        <v>4</v>
      </c>
    </row>
    <row r="30" spans="1:6" x14ac:dyDescent="0.3">
      <c r="A30" s="267" t="s">
        <v>146</v>
      </c>
      <c r="B30" s="288">
        <f>'Чойский р-он'!I18</f>
        <v>61466.69</v>
      </c>
      <c r="C30" s="288">
        <f>'Чойский р-он'!F18</f>
        <v>58372.58</v>
      </c>
      <c r="D30" s="269">
        <f t="shared" si="3"/>
        <v>3094.1100000000006</v>
      </c>
      <c r="E30" s="270">
        <f t="shared" si="4"/>
        <v>105.30062231273656</v>
      </c>
      <c r="F30" s="271">
        <f t="shared" si="5"/>
        <v>8</v>
      </c>
    </row>
    <row r="31" spans="1:6" x14ac:dyDescent="0.3">
      <c r="A31" s="267" t="s">
        <v>147</v>
      </c>
      <c r="B31" s="288">
        <f>'Чемальский р-он'!I18</f>
        <v>94958.22</v>
      </c>
      <c r="C31" s="288">
        <f>'Чемальский р-он'!F18</f>
        <v>95913.29</v>
      </c>
      <c r="D31" s="269">
        <f t="shared" si="3"/>
        <v>-955.06999999999243</v>
      </c>
      <c r="E31" s="270">
        <f t="shared" si="4"/>
        <v>99.004236013591026</v>
      </c>
      <c r="F31" s="271">
        <f t="shared" si="5"/>
        <v>9</v>
      </c>
    </row>
    <row r="32" spans="1:6" x14ac:dyDescent="0.3">
      <c r="A32" s="272" t="s">
        <v>151</v>
      </c>
      <c r="B32" s="289">
        <f>SUM(B22:B31)</f>
        <v>1141381.8999999999</v>
      </c>
      <c r="C32" s="275">
        <f>SUM(C22:C31)</f>
        <v>1030918.98</v>
      </c>
      <c r="D32" s="275">
        <f t="shared" si="3"/>
        <v>110462.91999999993</v>
      </c>
      <c r="E32" s="276">
        <f t="shared" si="4"/>
        <v>110.7149952753804</v>
      </c>
      <c r="F32" s="271"/>
    </row>
    <row r="33" spans="1:6" x14ac:dyDescent="0.3">
      <c r="A33" s="290"/>
      <c r="B33" s="290"/>
      <c r="C33" s="290"/>
      <c r="D33" s="290"/>
      <c r="E33" s="290"/>
      <c r="F33" s="290"/>
    </row>
    <row r="34" spans="1:6" ht="37.5" customHeight="1" x14ac:dyDescent="0.3">
      <c r="A34" s="257" t="s">
        <v>152</v>
      </c>
      <c r="B34" s="257"/>
      <c r="C34" s="257"/>
      <c r="D34" s="257"/>
      <c r="E34" s="257"/>
      <c r="F34" s="257"/>
    </row>
    <row r="35" spans="1:6" x14ac:dyDescent="0.3">
      <c r="A35" s="260" t="s">
        <v>133</v>
      </c>
      <c r="B35" s="287" t="s">
        <v>134</v>
      </c>
      <c r="C35" s="287"/>
      <c r="D35" s="287" t="s">
        <v>135</v>
      </c>
      <c r="E35" s="287" t="s">
        <v>136</v>
      </c>
      <c r="F35" s="263" t="s">
        <v>137</v>
      </c>
    </row>
    <row r="36" spans="1:6" ht="78" x14ac:dyDescent="0.3">
      <c r="A36" s="264"/>
      <c r="B36" s="265" t="str">
        <f>B4</f>
        <v>на 01.11.2019</v>
      </c>
      <c r="C36" s="265" t="str">
        <f>C4</f>
        <v>на 01.11.2018</v>
      </c>
      <c r="D36" s="287"/>
      <c r="E36" s="287"/>
      <c r="F36" s="266"/>
    </row>
    <row r="37" spans="1:6" x14ac:dyDescent="0.3">
      <c r="A37" s="267" t="s">
        <v>138</v>
      </c>
      <c r="B37" s="288">
        <f>'Кош-Агачский р-он'!J15</f>
        <v>6500.29</v>
      </c>
      <c r="C37" s="288">
        <f>'Кош-Агачский р-он'!G15</f>
        <v>7080.42</v>
      </c>
      <c r="D37" s="269">
        <f>B37-C37</f>
        <v>-580.13000000000011</v>
      </c>
      <c r="E37" s="270">
        <f>B37/C37*100</f>
        <v>91.806559497882887</v>
      </c>
      <c r="F37" s="271">
        <f>RANK(E37,$E$37:$E$46)</f>
        <v>9</v>
      </c>
    </row>
    <row r="38" spans="1:6" x14ac:dyDescent="0.3">
      <c r="A38" s="267" t="s">
        <v>139</v>
      </c>
      <c r="B38" s="288">
        <f>'Улаганский р-он'!J18</f>
        <v>4870.68</v>
      </c>
      <c r="C38" s="288">
        <f>'Улаганский р-он'!G18</f>
        <v>4574.66</v>
      </c>
      <c r="D38" s="269">
        <f t="shared" ref="D38:D47" si="6">B38-C38</f>
        <v>296.02000000000044</v>
      </c>
      <c r="E38" s="270">
        <f t="shared" ref="E38:E47" si="7">B38/C38*100</f>
        <v>106.47086340842817</v>
      </c>
      <c r="F38" s="271">
        <f t="shared" ref="F38:F46" si="8">RANK(E38,$E$37:$E$46)</f>
        <v>6</v>
      </c>
    </row>
    <row r="39" spans="1:6" x14ac:dyDescent="0.3">
      <c r="A39" s="267" t="s">
        <v>140</v>
      </c>
      <c r="B39" s="288">
        <f>'Усть-Канский р-он'!J18</f>
        <v>7503.6</v>
      </c>
      <c r="C39" s="288">
        <f>'Усть-Канский р-он'!G18</f>
        <v>6760.46</v>
      </c>
      <c r="D39" s="269">
        <f t="shared" si="6"/>
        <v>743.14000000000033</v>
      </c>
      <c r="E39" s="270">
        <f t="shared" si="7"/>
        <v>110.99244725950601</v>
      </c>
      <c r="F39" s="271">
        <f t="shared" si="8"/>
        <v>5</v>
      </c>
    </row>
    <row r="40" spans="1:6" x14ac:dyDescent="0.3">
      <c r="A40" s="267" t="s">
        <v>141</v>
      </c>
      <c r="B40" s="288">
        <f>'Онгудайский р-он'!J18</f>
        <v>9292.4599999999991</v>
      </c>
      <c r="C40" s="288">
        <f>'Онгудайский р-он'!G18</f>
        <v>5832.48</v>
      </c>
      <c r="D40" s="269">
        <f t="shared" si="6"/>
        <v>3459.9799999999996</v>
      </c>
      <c r="E40" s="270">
        <f t="shared" si="7"/>
        <v>159.32262090911584</v>
      </c>
      <c r="F40" s="271">
        <f t="shared" si="8"/>
        <v>1</v>
      </c>
    </row>
    <row r="41" spans="1:6" x14ac:dyDescent="0.3">
      <c r="A41" s="267" t="s">
        <v>142</v>
      </c>
      <c r="B41" s="288">
        <f>'Шебалинский р-он'!J18</f>
        <v>9049.32</v>
      </c>
      <c r="C41" s="288">
        <f>'Шебалинский р-он'!G18</f>
        <v>9283.83</v>
      </c>
      <c r="D41" s="269">
        <f t="shared" si="6"/>
        <v>-234.51000000000022</v>
      </c>
      <c r="E41" s="270">
        <f t="shared" si="7"/>
        <v>97.473995107622599</v>
      </c>
      <c r="F41" s="271">
        <f t="shared" si="8"/>
        <v>8</v>
      </c>
    </row>
    <row r="42" spans="1:6" x14ac:dyDescent="0.3">
      <c r="A42" s="267" t="s">
        <v>143</v>
      </c>
      <c r="B42" s="288">
        <f>'Усть-Коксинский р-он'!J18</f>
        <v>11391.18</v>
      </c>
      <c r="C42" s="288">
        <f>'Усть-Коксинский р-он'!G18</f>
        <v>9304.39</v>
      </c>
      <c r="D42" s="269">
        <f t="shared" si="6"/>
        <v>2086.7900000000009</v>
      </c>
      <c r="E42" s="270">
        <f t="shared" si="7"/>
        <v>122.42801516273502</v>
      </c>
      <c r="F42" s="271">
        <f t="shared" si="8"/>
        <v>4</v>
      </c>
    </row>
    <row r="43" spans="1:6" x14ac:dyDescent="0.3">
      <c r="A43" s="267" t="s">
        <v>144</v>
      </c>
      <c r="B43" s="288">
        <f>'Турочакский р-он'!J18</f>
        <v>16251</v>
      </c>
      <c r="C43" s="288">
        <f>'Турочакский р-он'!G18</f>
        <v>16088.89</v>
      </c>
      <c r="D43" s="269">
        <f t="shared" si="6"/>
        <v>162.11000000000058</v>
      </c>
      <c r="E43" s="270">
        <f t="shared" si="7"/>
        <v>101.00758970942061</v>
      </c>
      <c r="F43" s="271">
        <f t="shared" si="8"/>
        <v>7</v>
      </c>
    </row>
    <row r="44" spans="1:6" x14ac:dyDescent="0.3">
      <c r="A44" s="267" t="s">
        <v>145</v>
      </c>
      <c r="B44" s="288">
        <f>'Майминский р-он'!J18</f>
        <v>54367.93</v>
      </c>
      <c r="C44" s="288">
        <f>'Майминский р-он'!G18</f>
        <v>36663.42</v>
      </c>
      <c r="D44" s="269">
        <f t="shared" si="6"/>
        <v>17704.510000000002</v>
      </c>
      <c r="E44" s="270">
        <f t="shared" si="7"/>
        <v>148.2893030710174</v>
      </c>
      <c r="F44" s="271">
        <f t="shared" si="8"/>
        <v>2</v>
      </c>
    </row>
    <row r="45" spans="1:6" x14ac:dyDescent="0.3">
      <c r="A45" s="267" t="s">
        <v>146</v>
      </c>
      <c r="B45" s="288">
        <f>'Чойский р-он'!J18</f>
        <v>4508.16</v>
      </c>
      <c r="C45" s="288">
        <f>'Чойский р-он'!G18</f>
        <v>6326.86</v>
      </c>
      <c r="D45" s="269">
        <f t="shared" si="6"/>
        <v>-1818.6999999999998</v>
      </c>
      <c r="E45" s="270">
        <f t="shared" si="7"/>
        <v>71.254303082413699</v>
      </c>
      <c r="F45" s="271">
        <f t="shared" si="8"/>
        <v>10</v>
      </c>
    </row>
    <row r="46" spans="1:6" x14ac:dyDescent="0.3">
      <c r="A46" s="267" t="s">
        <v>147</v>
      </c>
      <c r="B46" s="288">
        <f>'Чемальский р-он'!J18</f>
        <v>17767.02</v>
      </c>
      <c r="C46" s="288">
        <f>'Чемальский р-он'!G18</f>
        <v>13900.75</v>
      </c>
      <c r="D46" s="269">
        <f t="shared" si="6"/>
        <v>3866.2700000000004</v>
      </c>
      <c r="E46" s="270">
        <f t="shared" si="7"/>
        <v>127.81339136377534</v>
      </c>
      <c r="F46" s="271">
        <f t="shared" si="8"/>
        <v>3</v>
      </c>
    </row>
    <row r="47" spans="1:6" x14ac:dyDescent="0.3">
      <c r="A47" s="272" t="s">
        <v>151</v>
      </c>
      <c r="B47" s="289">
        <f>SUM(B37:B46)</f>
        <v>141501.63999999998</v>
      </c>
      <c r="C47" s="275">
        <f>SUM(C37:C46)</f>
        <v>115816.15999999999</v>
      </c>
      <c r="D47" s="275">
        <f t="shared" si="6"/>
        <v>25685.479999999996</v>
      </c>
      <c r="E47" s="276">
        <f t="shared" si="7"/>
        <v>122.1778031666738</v>
      </c>
      <c r="F47" s="271"/>
    </row>
    <row r="48" spans="1:6" x14ac:dyDescent="0.3">
      <c r="A48" s="290"/>
      <c r="B48" s="290"/>
      <c r="C48" s="290"/>
      <c r="D48" s="290"/>
      <c r="E48" s="290"/>
      <c r="F48" s="291"/>
    </row>
    <row r="49" spans="1:6" hidden="1" x14ac:dyDescent="0.3">
      <c r="A49" s="292" t="s">
        <v>153</v>
      </c>
      <c r="B49" s="290"/>
      <c r="C49" s="293"/>
      <c r="D49" s="290"/>
      <c r="E49" s="290"/>
      <c r="F49" s="290"/>
    </row>
    <row r="50" spans="1:6" hidden="1" x14ac:dyDescent="0.3">
      <c r="A50" s="292"/>
      <c r="B50" s="290"/>
      <c r="C50" s="293"/>
      <c r="D50" s="294"/>
      <c r="E50" s="290"/>
      <c r="F50" s="290"/>
    </row>
    <row r="51" spans="1:6" hidden="1" x14ac:dyDescent="0.3">
      <c r="A51" s="295" t="s">
        <v>133</v>
      </c>
      <c r="B51" s="265" t="s">
        <v>154</v>
      </c>
      <c r="C51" s="265" t="s">
        <v>155</v>
      </c>
      <c r="D51" s="265" t="s">
        <v>14</v>
      </c>
      <c r="E51" s="290"/>
      <c r="F51" s="290"/>
    </row>
    <row r="52" spans="1:6" ht="39" hidden="1" x14ac:dyDescent="0.3">
      <c r="A52" s="296"/>
      <c r="B52" s="265" t="str">
        <f>B4</f>
        <v>на 01.11.2019</v>
      </c>
      <c r="C52" s="265" t="str">
        <f>B52</f>
        <v>на 01.11.2019</v>
      </c>
      <c r="D52" s="265" t="str">
        <f>C52</f>
        <v>на 01.11.2019</v>
      </c>
      <c r="E52" s="290"/>
      <c r="F52" s="290"/>
    </row>
    <row r="53" spans="1:6" hidden="1" x14ac:dyDescent="0.3">
      <c r="A53" s="267" t="s">
        <v>138</v>
      </c>
      <c r="B53" s="297">
        <f>'[1]Кош-Агачский р-он'!C18</f>
        <v>156328.70000000001</v>
      </c>
      <c r="C53" s="297">
        <f>'[1]Кош-Агачский р-он'!D18</f>
        <v>12275.55</v>
      </c>
      <c r="D53" s="297">
        <f>B53+C53</f>
        <v>168604.25</v>
      </c>
      <c r="E53" s="290"/>
      <c r="F53" s="290"/>
    </row>
    <row r="54" spans="1:6" hidden="1" x14ac:dyDescent="0.3">
      <c r="A54" s="267" t="s">
        <v>139</v>
      </c>
      <c r="B54" s="297">
        <f>'[1]Улаганский р-он'!C18</f>
        <v>74421.67</v>
      </c>
      <c r="C54" s="297">
        <f>'[1]Улаганский р-он'!D18</f>
        <v>6369.1</v>
      </c>
      <c r="D54" s="297">
        <f>B54+C54</f>
        <v>80790.77</v>
      </c>
      <c r="E54" s="290"/>
      <c r="F54" s="290"/>
    </row>
    <row r="55" spans="1:6" hidden="1" x14ac:dyDescent="0.3">
      <c r="A55" s="267" t="s">
        <v>140</v>
      </c>
      <c r="B55" s="297">
        <f>'[1]Усть-Канский р-он'!C18</f>
        <v>89593.8</v>
      </c>
      <c r="C55" s="297">
        <f>'[1]Усть-Канский р-он'!D18</f>
        <v>10383.469999999999</v>
      </c>
      <c r="D55" s="297">
        <f t="shared" ref="D55:D64" si="9">B55+C55</f>
        <v>99977.27</v>
      </c>
      <c r="E55" s="290"/>
      <c r="F55" s="290"/>
    </row>
    <row r="56" spans="1:6" hidden="1" x14ac:dyDescent="0.3">
      <c r="A56" s="267" t="s">
        <v>141</v>
      </c>
      <c r="B56" s="297">
        <f>'[1]Онгудайский р-он'!C18</f>
        <v>111500.07</v>
      </c>
      <c r="C56" s="297">
        <f>'[1]Онгудайский р-он'!D18</f>
        <v>11417.38</v>
      </c>
      <c r="D56" s="297">
        <f t="shared" si="9"/>
        <v>122917.45000000001</v>
      </c>
      <c r="E56" s="290"/>
      <c r="F56" s="290"/>
    </row>
    <row r="57" spans="1:6" hidden="1" x14ac:dyDescent="0.3">
      <c r="A57" s="267" t="s">
        <v>142</v>
      </c>
      <c r="B57" s="297">
        <f>'[1]Шебалинский р-он'!C18</f>
        <v>75807.5</v>
      </c>
      <c r="C57" s="297">
        <f>'[1]Шебалинский р-он'!D18</f>
        <v>12919.79</v>
      </c>
      <c r="D57" s="297">
        <f t="shared" si="9"/>
        <v>88727.290000000008</v>
      </c>
      <c r="E57" s="290"/>
      <c r="F57" s="290"/>
    </row>
    <row r="58" spans="1:6" hidden="1" x14ac:dyDescent="0.3">
      <c r="A58" s="267" t="s">
        <v>143</v>
      </c>
      <c r="B58" s="297">
        <f>'[1]Усть-Коксинский р-он'!C18</f>
        <v>116255.42</v>
      </c>
      <c r="C58" s="297">
        <f>'[1]Усть-Коксинский р-он'!D18</f>
        <v>13738.5</v>
      </c>
      <c r="D58" s="297">
        <f t="shared" si="9"/>
        <v>129993.92</v>
      </c>
      <c r="E58" s="290"/>
      <c r="F58" s="290"/>
    </row>
    <row r="59" spans="1:6" hidden="1" x14ac:dyDescent="0.3">
      <c r="A59" s="267" t="s">
        <v>144</v>
      </c>
      <c r="B59" s="297">
        <f>'[1]Турочакский р-он'!C18</f>
        <v>143286.54</v>
      </c>
      <c r="C59" s="297">
        <f>'[1]Турочакский р-он'!D18</f>
        <v>18540.650000000001</v>
      </c>
      <c r="D59" s="297">
        <f t="shared" si="9"/>
        <v>161827.19</v>
      </c>
      <c r="E59" s="290"/>
      <c r="F59" s="290"/>
    </row>
    <row r="60" spans="1:6" hidden="1" x14ac:dyDescent="0.3">
      <c r="A60" s="267" t="s">
        <v>145</v>
      </c>
      <c r="B60" s="297">
        <f>'[1]Майминский р-он'!C18</f>
        <v>332773.36</v>
      </c>
      <c r="C60" s="297">
        <f>'[1]Майминский р-он'!D18</f>
        <v>57826.99</v>
      </c>
      <c r="D60" s="297">
        <f t="shared" si="9"/>
        <v>390600.35</v>
      </c>
      <c r="E60" s="290"/>
      <c r="F60" s="290"/>
    </row>
    <row r="61" spans="1:6" hidden="1" x14ac:dyDescent="0.3">
      <c r="A61" s="267" t="s">
        <v>146</v>
      </c>
      <c r="B61" s="297">
        <f>'[1]Чойский р-он'!C18</f>
        <v>72229.2</v>
      </c>
      <c r="C61" s="297">
        <f>'[1]Чойский р-он'!D18</f>
        <v>7419.91</v>
      </c>
      <c r="D61" s="297">
        <f t="shared" si="9"/>
        <v>79649.11</v>
      </c>
      <c r="E61" s="290"/>
      <c r="F61" s="290"/>
    </row>
    <row r="62" spans="1:6" hidden="1" x14ac:dyDescent="0.3">
      <c r="A62" s="267" t="s">
        <v>147</v>
      </c>
      <c r="B62" s="297">
        <f>'[1]Чемальский р-он'!C18</f>
        <v>124249.82</v>
      </c>
      <c r="C62" s="297">
        <f>'[1]Чемальский р-он'!D18</f>
        <v>25427.41</v>
      </c>
      <c r="D62" s="297">
        <f t="shared" si="9"/>
        <v>149677.23000000001</v>
      </c>
      <c r="E62" s="290"/>
      <c r="F62" s="290"/>
    </row>
    <row r="63" spans="1:6" hidden="1" x14ac:dyDescent="0.3">
      <c r="A63" s="272" t="s">
        <v>156</v>
      </c>
      <c r="B63" s="274">
        <f>SUM(B53:B62)</f>
        <v>1296446.08</v>
      </c>
      <c r="C63" s="274">
        <f>SUM(C53:C62)</f>
        <v>176318.75</v>
      </c>
      <c r="D63" s="298">
        <f>B63+C63</f>
        <v>1472764.83</v>
      </c>
      <c r="E63" s="290"/>
      <c r="F63" s="290"/>
    </row>
    <row r="64" spans="1:6" hidden="1" x14ac:dyDescent="0.3">
      <c r="A64" s="299" t="s">
        <v>157</v>
      </c>
      <c r="B64" s="300">
        <f>'[1]Горно-Алтайск'!C18</f>
        <v>950517.5</v>
      </c>
      <c r="C64" s="301">
        <v>0</v>
      </c>
      <c r="D64" s="297">
        <f t="shared" si="9"/>
        <v>950517.5</v>
      </c>
      <c r="E64" s="290"/>
      <c r="F64" s="290"/>
    </row>
    <row r="65" spans="1:6" hidden="1" x14ac:dyDescent="0.3">
      <c r="A65" s="302" t="s">
        <v>158</v>
      </c>
      <c r="B65" s="303">
        <f>B63+B64</f>
        <v>2246963.58</v>
      </c>
      <c r="C65" s="303">
        <f>C63+C64</f>
        <v>176318.75</v>
      </c>
      <c r="D65" s="298">
        <f>D63+D64</f>
        <v>2423282.33</v>
      </c>
      <c r="E65" s="290"/>
      <c r="F65" s="290"/>
    </row>
    <row r="66" spans="1:6" hidden="1" x14ac:dyDescent="0.3">
      <c r="A66" s="290"/>
      <c r="B66" s="290"/>
      <c r="C66" s="290"/>
      <c r="D66" s="290"/>
      <c r="E66" s="290"/>
      <c r="F66" s="290"/>
    </row>
  </sheetData>
  <mergeCells count="19">
    <mergeCell ref="A51:A52"/>
    <mergeCell ref="A34:F34"/>
    <mergeCell ref="A35:A36"/>
    <mergeCell ref="B35:C35"/>
    <mergeCell ref="D35:D36"/>
    <mergeCell ref="E35:E36"/>
    <mergeCell ref="F35:F36"/>
    <mergeCell ref="A19:F19"/>
    <mergeCell ref="A20:A21"/>
    <mergeCell ref="B20:C20"/>
    <mergeCell ref="D20:D21"/>
    <mergeCell ref="E20:E21"/>
    <mergeCell ref="F20:F21"/>
    <mergeCell ref="A1:F1"/>
    <mergeCell ref="A3:A4"/>
    <mergeCell ref="B3:C3"/>
    <mergeCell ref="D3:D4"/>
    <mergeCell ref="E3:E4"/>
    <mergeCell ref="F3:F4"/>
  </mergeCells>
  <pageMargins left="0.70866141732283472" right="0.70866141732283472" top="0.52" bottom="0.41" header="0.88" footer="0.31496062992125984"/>
  <pageSetup paperSize="9" scale="59"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19"/>
  <sheetViews>
    <sheetView tabSelected="1" workbookViewId="0">
      <selection activeCell="C17" sqref="C17"/>
    </sheetView>
  </sheetViews>
  <sheetFormatPr defaultColWidth="9.28515625" defaultRowHeight="18.75" x14ac:dyDescent="0.25"/>
  <cols>
    <col min="1" max="1" width="27.7109375" style="306" customWidth="1"/>
    <col min="2" max="2" width="18.42578125" style="307" customWidth="1"/>
    <col min="3" max="3" width="18" style="307" customWidth="1"/>
    <col min="4" max="5" width="16.7109375" style="307" customWidth="1"/>
    <col min="6" max="6" width="16.5703125" style="307" customWidth="1"/>
    <col min="7" max="7" width="18.42578125" style="307" customWidth="1"/>
    <col min="8" max="8" width="18.5703125" style="307" customWidth="1"/>
    <col min="9" max="9" width="21.28515625" style="307" customWidth="1"/>
    <col min="10" max="10" width="22.28515625" style="307" customWidth="1"/>
    <col min="11" max="11" width="20.5703125" style="307" customWidth="1"/>
    <col min="12" max="12" width="15.42578125" style="307" customWidth="1"/>
    <col min="13" max="13" width="12.42578125" style="307" customWidth="1"/>
    <col min="14" max="256" width="9.28515625" style="307"/>
    <col min="257" max="257" width="27.7109375" style="307" customWidth="1"/>
    <col min="258" max="258" width="18.42578125" style="307" customWidth="1"/>
    <col min="259" max="259" width="18" style="307" customWidth="1"/>
    <col min="260" max="261" width="16.7109375" style="307" customWidth="1"/>
    <col min="262" max="262" width="16.5703125" style="307" customWidth="1"/>
    <col min="263" max="263" width="18.42578125" style="307" customWidth="1"/>
    <col min="264" max="264" width="18.5703125" style="307" customWidth="1"/>
    <col min="265" max="265" width="21.28515625" style="307" customWidth="1"/>
    <col min="266" max="266" width="22.28515625" style="307" customWidth="1"/>
    <col min="267" max="267" width="20.5703125" style="307" customWidth="1"/>
    <col min="268" max="268" width="15.42578125" style="307" customWidth="1"/>
    <col min="269" max="269" width="12.42578125" style="307" customWidth="1"/>
    <col min="270" max="512" width="9.28515625" style="307"/>
    <col min="513" max="513" width="27.7109375" style="307" customWidth="1"/>
    <col min="514" max="514" width="18.42578125" style="307" customWidth="1"/>
    <col min="515" max="515" width="18" style="307" customWidth="1"/>
    <col min="516" max="517" width="16.7109375" style="307" customWidth="1"/>
    <col min="518" max="518" width="16.5703125" style="307" customWidth="1"/>
    <col min="519" max="519" width="18.42578125" style="307" customWidth="1"/>
    <col min="520" max="520" width="18.5703125" style="307" customWidth="1"/>
    <col min="521" max="521" width="21.28515625" style="307" customWidth="1"/>
    <col min="522" max="522" width="22.28515625" style="307" customWidth="1"/>
    <col min="523" max="523" width="20.5703125" style="307" customWidth="1"/>
    <col min="524" max="524" width="15.42578125" style="307" customWidth="1"/>
    <col min="525" max="525" width="12.42578125" style="307" customWidth="1"/>
    <col min="526" max="768" width="9.28515625" style="307"/>
    <col min="769" max="769" width="27.7109375" style="307" customWidth="1"/>
    <col min="770" max="770" width="18.42578125" style="307" customWidth="1"/>
    <col min="771" max="771" width="18" style="307" customWidth="1"/>
    <col min="772" max="773" width="16.7109375" style="307" customWidth="1"/>
    <col min="774" max="774" width="16.5703125" style="307" customWidth="1"/>
    <col min="775" max="775" width="18.42578125" style="307" customWidth="1"/>
    <col min="776" max="776" width="18.5703125" style="307" customWidth="1"/>
    <col min="777" max="777" width="21.28515625" style="307" customWidth="1"/>
    <col min="778" max="778" width="22.28515625" style="307" customWidth="1"/>
    <col min="779" max="779" width="20.5703125" style="307" customWidth="1"/>
    <col min="780" max="780" width="15.42578125" style="307" customWidth="1"/>
    <col min="781" max="781" width="12.42578125" style="307" customWidth="1"/>
    <col min="782" max="1024" width="9.28515625" style="307"/>
    <col min="1025" max="1025" width="27.7109375" style="307" customWidth="1"/>
    <col min="1026" max="1026" width="18.42578125" style="307" customWidth="1"/>
    <col min="1027" max="1027" width="18" style="307" customWidth="1"/>
    <col min="1028" max="1029" width="16.7109375" style="307" customWidth="1"/>
    <col min="1030" max="1030" width="16.5703125" style="307" customWidth="1"/>
    <col min="1031" max="1031" width="18.42578125" style="307" customWidth="1"/>
    <col min="1032" max="1032" width="18.5703125" style="307" customWidth="1"/>
    <col min="1033" max="1033" width="21.28515625" style="307" customWidth="1"/>
    <col min="1034" max="1034" width="22.28515625" style="307" customWidth="1"/>
    <col min="1035" max="1035" width="20.5703125" style="307" customWidth="1"/>
    <col min="1036" max="1036" width="15.42578125" style="307" customWidth="1"/>
    <col min="1037" max="1037" width="12.42578125" style="307" customWidth="1"/>
    <col min="1038" max="1280" width="9.28515625" style="307"/>
    <col min="1281" max="1281" width="27.7109375" style="307" customWidth="1"/>
    <col min="1282" max="1282" width="18.42578125" style="307" customWidth="1"/>
    <col min="1283" max="1283" width="18" style="307" customWidth="1"/>
    <col min="1284" max="1285" width="16.7109375" style="307" customWidth="1"/>
    <col min="1286" max="1286" width="16.5703125" style="307" customWidth="1"/>
    <col min="1287" max="1287" width="18.42578125" style="307" customWidth="1"/>
    <col min="1288" max="1288" width="18.5703125" style="307" customWidth="1"/>
    <col min="1289" max="1289" width="21.28515625" style="307" customWidth="1"/>
    <col min="1290" max="1290" width="22.28515625" style="307" customWidth="1"/>
    <col min="1291" max="1291" width="20.5703125" style="307" customWidth="1"/>
    <col min="1292" max="1292" width="15.42578125" style="307" customWidth="1"/>
    <col min="1293" max="1293" width="12.42578125" style="307" customWidth="1"/>
    <col min="1294" max="1536" width="9.28515625" style="307"/>
    <col min="1537" max="1537" width="27.7109375" style="307" customWidth="1"/>
    <col min="1538" max="1538" width="18.42578125" style="307" customWidth="1"/>
    <col min="1539" max="1539" width="18" style="307" customWidth="1"/>
    <col min="1540" max="1541" width="16.7109375" style="307" customWidth="1"/>
    <col min="1542" max="1542" width="16.5703125" style="307" customWidth="1"/>
    <col min="1543" max="1543" width="18.42578125" style="307" customWidth="1"/>
    <col min="1544" max="1544" width="18.5703125" style="307" customWidth="1"/>
    <col min="1545" max="1545" width="21.28515625" style="307" customWidth="1"/>
    <col min="1546" max="1546" width="22.28515625" style="307" customWidth="1"/>
    <col min="1547" max="1547" width="20.5703125" style="307" customWidth="1"/>
    <col min="1548" max="1548" width="15.42578125" style="307" customWidth="1"/>
    <col min="1549" max="1549" width="12.42578125" style="307" customWidth="1"/>
    <col min="1550" max="1792" width="9.28515625" style="307"/>
    <col min="1793" max="1793" width="27.7109375" style="307" customWidth="1"/>
    <col min="1794" max="1794" width="18.42578125" style="307" customWidth="1"/>
    <col min="1795" max="1795" width="18" style="307" customWidth="1"/>
    <col min="1796" max="1797" width="16.7109375" style="307" customWidth="1"/>
    <col min="1798" max="1798" width="16.5703125" style="307" customWidth="1"/>
    <col min="1799" max="1799" width="18.42578125" style="307" customWidth="1"/>
    <col min="1800" max="1800" width="18.5703125" style="307" customWidth="1"/>
    <col min="1801" max="1801" width="21.28515625" style="307" customWidth="1"/>
    <col min="1802" max="1802" width="22.28515625" style="307" customWidth="1"/>
    <col min="1803" max="1803" width="20.5703125" style="307" customWidth="1"/>
    <col min="1804" max="1804" width="15.42578125" style="307" customWidth="1"/>
    <col min="1805" max="1805" width="12.42578125" style="307" customWidth="1"/>
    <col min="1806" max="2048" width="9.28515625" style="307"/>
    <col min="2049" max="2049" width="27.7109375" style="307" customWidth="1"/>
    <col min="2050" max="2050" width="18.42578125" style="307" customWidth="1"/>
    <col min="2051" max="2051" width="18" style="307" customWidth="1"/>
    <col min="2052" max="2053" width="16.7109375" style="307" customWidth="1"/>
    <col min="2054" max="2054" width="16.5703125" style="307" customWidth="1"/>
    <col min="2055" max="2055" width="18.42578125" style="307" customWidth="1"/>
    <col min="2056" max="2056" width="18.5703125" style="307" customWidth="1"/>
    <col min="2057" max="2057" width="21.28515625" style="307" customWidth="1"/>
    <col min="2058" max="2058" width="22.28515625" style="307" customWidth="1"/>
    <col min="2059" max="2059" width="20.5703125" style="307" customWidth="1"/>
    <col min="2060" max="2060" width="15.42578125" style="307" customWidth="1"/>
    <col min="2061" max="2061" width="12.42578125" style="307" customWidth="1"/>
    <col min="2062" max="2304" width="9.28515625" style="307"/>
    <col min="2305" max="2305" width="27.7109375" style="307" customWidth="1"/>
    <col min="2306" max="2306" width="18.42578125" style="307" customWidth="1"/>
    <col min="2307" max="2307" width="18" style="307" customWidth="1"/>
    <col min="2308" max="2309" width="16.7109375" style="307" customWidth="1"/>
    <col min="2310" max="2310" width="16.5703125" style="307" customWidth="1"/>
    <col min="2311" max="2311" width="18.42578125" style="307" customWidth="1"/>
    <col min="2312" max="2312" width="18.5703125" style="307" customWidth="1"/>
    <col min="2313" max="2313" width="21.28515625" style="307" customWidth="1"/>
    <col min="2314" max="2314" width="22.28515625" style="307" customWidth="1"/>
    <col min="2315" max="2315" width="20.5703125" style="307" customWidth="1"/>
    <col min="2316" max="2316" width="15.42578125" style="307" customWidth="1"/>
    <col min="2317" max="2317" width="12.42578125" style="307" customWidth="1"/>
    <col min="2318" max="2560" width="9.28515625" style="307"/>
    <col min="2561" max="2561" width="27.7109375" style="307" customWidth="1"/>
    <col min="2562" max="2562" width="18.42578125" style="307" customWidth="1"/>
    <col min="2563" max="2563" width="18" style="307" customWidth="1"/>
    <col min="2564" max="2565" width="16.7109375" style="307" customWidth="1"/>
    <col min="2566" max="2566" width="16.5703125" style="307" customWidth="1"/>
    <col min="2567" max="2567" width="18.42578125" style="307" customWidth="1"/>
    <col min="2568" max="2568" width="18.5703125" style="307" customWidth="1"/>
    <col min="2569" max="2569" width="21.28515625" style="307" customWidth="1"/>
    <col min="2570" max="2570" width="22.28515625" style="307" customWidth="1"/>
    <col min="2571" max="2571" width="20.5703125" style="307" customWidth="1"/>
    <col min="2572" max="2572" width="15.42578125" style="307" customWidth="1"/>
    <col min="2573" max="2573" width="12.42578125" style="307" customWidth="1"/>
    <col min="2574" max="2816" width="9.28515625" style="307"/>
    <col min="2817" max="2817" width="27.7109375" style="307" customWidth="1"/>
    <col min="2818" max="2818" width="18.42578125" style="307" customWidth="1"/>
    <col min="2819" max="2819" width="18" style="307" customWidth="1"/>
    <col min="2820" max="2821" width="16.7109375" style="307" customWidth="1"/>
    <col min="2822" max="2822" width="16.5703125" style="307" customWidth="1"/>
    <col min="2823" max="2823" width="18.42578125" style="307" customWidth="1"/>
    <col min="2824" max="2824" width="18.5703125" style="307" customWidth="1"/>
    <col min="2825" max="2825" width="21.28515625" style="307" customWidth="1"/>
    <col min="2826" max="2826" width="22.28515625" style="307" customWidth="1"/>
    <col min="2827" max="2827" width="20.5703125" style="307" customWidth="1"/>
    <col min="2828" max="2828" width="15.42578125" style="307" customWidth="1"/>
    <col min="2829" max="2829" width="12.42578125" style="307" customWidth="1"/>
    <col min="2830" max="3072" width="9.28515625" style="307"/>
    <col min="3073" max="3073" width="27.7109375" style="307" customWidth="1"/>
    <col min="3074" max="3074" width="18.42578125" style="307" customWidth="1"/>
    <col min="3075" max="3075" width="18" style="307" customWidth="1"/>
    <col min="3076" max="3077" width="16.7109375" style="307" customWidth="1"/>
    <col min="3078" max="3078" width="16.5703125" style="307" customWidth="1"/>
    <col min="3079" max="3079" width="18.42578125" style="307" customWidth="1"/>
    <col min="3080" max="3080" width="18.5703125" style="307" customWidth="1"/>
    <col min="3081" max="3081" width="21.28515625" style="307" customWidth="1"/>
    <col min="3082" max="3082" width="22.28515625" style="307" customWidth="1"/>
    <col min="3083" max="3083" width="20.5703125" style="307" customWidth="1"/>
    <col min="3084" max="3084" width="15.42578125" style="307" customWidth="1"/>
    <col min="3085" max="3085" width="12.42578125" style="307" customWidth="1"/>
    <col min="3086" max="3328" width="9.28515625" style="307"/>
    <col min="3329" max="3329" width="27.7109375" style="307" customWidth="1"/>
    <col min="3330" max="3330" width="18.42578125" style="307" customWidth="1"/>
    <col min="3331" max="3331" width="18" style="307" customWidth="1"/>
    <col min="3332" max="3333" width="16.7109375" style="307" customWidth="1"/>
    <col min="3334" max="3334" width="16.5703125" style="307" customWidth="1"/>
    <col min="3335" max="3335" width="18.42578125" style="307" customWidth="1"/>
    <col min="3336" max="3336" width="18.5703125" style="307" customWidth="1"/>
    <col min="3337" max="3337" width="21.28515625" style="307" customWidth="1"/>
    <col min="3338" max="3338" width="22.28515625" style="307" customWidth="1"/>
    <col min="3339" max="3339" width="20.5703125" style="307" customWidth="1"/>
    <col min="3340" max="3340" width="15.42578125" style="307" customWidth="1"/>
    <col min="3341" max="3341" width="12.42578125" style="307" customWidth="1"/>
    <col min="3342" max="3584" width="9.28515625" style="307"/>
    <col min="3585" max="3585" width="27.7109375" style="307" customWidth="1"/>
    <col min="3586" max="3586" width="18.42578125" style="307" customWidth="1"/>
    <col min="3587" max="3587" width="18" style="307" customWidth="1"/>
    <col min="3588" max="3589" width="16.7109375" style="307" customWidth="1"/>
    <col min="3590" max="3590" width="16.5703125" style="307" customWidth="1"/>
    <col min="3591" max="3591" width="18.42578125" style="307" customWidth="1"/>
    <col min="3592" max="3592" width="18.5703125" style="307" customWidth="1"/>
    <col min="3593" max="3593" width="21.28515625" style="307" customWidth="1"/>
    <col min="3594" max="3594" width="22.28515625" style="307" customWidth="1"/>
    <col min="3595" max="3595" width="20.5703125" style="307" customWidth="1"/>
    <col min="3596" max="3596" width="15.42578125" style="307" customWidth="1"/>
    <col min="3597" max="3597" width="12.42578125" style="307" customWidth="1"/>
    <col min="3598" max="3840" width="9.28515625" style="307"/>
    <col min="3841" max="3841" width="27.7109375" style="307" customWidth="1"/>
    <col min="3842" max="3842" width="18.42578125" style="307" customWidth="1"/>
    <col min="3843" max="3843" width="18" style="307" customWidth="1"/>
    <col min="3844" max="3845" width="16.7109375" style="307" customWidth="1"/>
    <col min="3846" max="3846" width="16.5703125" style="307" customWidth="1"/>
    <col min="3847" max="3847" width="18.42578125" style="307" customWidth="1"/>
    <col min="3848" max="3848" width="18.5703125" style="307" customWidth="1"/>
    <col min="3849" max="3849" width="21.28515625" style="307" customWidth="1"/>
    <col min="3850" max="3850" width="22.28515625" style="307" customWidth="1"/>
    <col min="3851" max="3851" width="20.5703125" style="307" customWidth="1"/>
    <col min="3852" max="3852" width="15.42578125" style="307" customWidth="1"/>
    <col min="3853" max="3853" width="12.42578125" style="307" customWidth="1"/>
    <col min="3854" max="4096" width="9.28515625" style="307"/>
    <col min="4097" max="4097" width="27.7109375" style="307" customWidth="1"/>
    <col min="4098" max="4098" width="18.42578125" style="307" customWidth="1"/>
    <col min="4099" max="4099" width="18" style="307" customWidth="1"/>
    <col min="4100" max="4101" width="16.7109375" style="307" customWidth="1"/>
    <col min="4102" max="4102" width="16.5703125" style="307" customWidth="1"/>
    <col min="4103" max="4103" width="18.42578125" style="307" customWidth="1"/>
    <col min="4104" max="4104" width="18.5703125" style="307" customWidth="1"/>
    <col min="4105" max="4105" width="21.28515625" style="307" customWidth="1"/>
    <col min="4106" max="4106" width="22.28515625" style="307" customWidth="1"/>
    <col min="4107" max="4107" width="20.5703125" style="307" customWidth="1"/>
    <col min="4108" max="4108" width="15.42578125" style="307" customWidth="1"/>
    <col min="4109" max="4109" width="12.42578125" style="307" customWidth="1"/>
    <col min="4110" max="4352" width="9.28515625" style="307"/>
    <col min="4353" max="4353" width="27.7109375" style="307" customWidth="1"/>
    <col min="4354" max="4354" width="18.42578125" style="307" customWidth="1"/>
    <col min="4355" max="4355" width="18" style="307" customWidth="1"/>
    <col min="4356" max="4357" width="16.7109375" style="307" customWidth="1"/>
    <col min="4358" max="4358" width="16.5703125" style="307" customWidth="1"/>
    <col min="4359" max="4359" width="18.42578125" style="307" customWidth="1"/>
    <col min="4360" max="4360" width="18.5703125" style="307" customWidth="1"/>
    <col min="4361" max="4361" width="21.28515625" style="307" customWidth="1"/>
    <col min="4362" max="4362" width="22.28515625" style="307" customWidth="1"/>
    <col min="4363" max="4363" width="20.5703125" style="307" customWidth="1"/>
    <col min="4364" max="4364" width="15.42578125" style="307" customWidth="1"/>
    <col min="4365" max="4365" width="12.42578125" style="307" customWidth="1"/>
    <col min="4366" max="4608" width="9.28515625" style="307"/>
    <col min="4609" max="4609" width="27.7109375" style="307" customWidth="1"/>
    <col min="4610" max="4610" width="18.42578125" style="307" customWidth="1"/>
    <col min="4611" max="4611" width="18" style="307" customWidth="1"/>
    <col min="4612" max="4613" width="16.7109375" style="307" customWidth="1"/>
    <col min="4614" max="4614" width="16.5703125" style="307" customWidth="1"/>
    <col min="4615" max="4615" width="18.42578125" style="307" customWidth="1"/>
    <col min="4616" max="4616" width="18.5703125" style="307" customWidth="1"/>
    <col min="4617" max="4617" width="21.28515625" style="307" customWidth="1"/>
    <col min="4618" max="4618" width="22.28515625" style="307" customWidth="1"/>
    <col min="4619" max="4619" width="20.5703125" style="307" customWidth="1"/>
    <col min="4620" max="4620" width="15.42578125" style="307" customWidth="1"/>
    <col min="4621" max="4621" width="12.42578125" style="307" customWidth="1"/>
    <col min="4622" max="4864" width="9.28515625" style="307"/>
    <col min="4865" max="4865" width="27.7109375" style="307" customWidth="1"/>
    <col min="4866" max="4866" width="18.42578125" style="307" customWidth="1"/>
    <col min="4867" max="4867" width="18" style="307" customWidth="1"/>
    <col min="4868" max="4869" width="16.7109375" style="307" customWidth="1"/>
    <col min="4870" max="4870" width="16.5703125" style="307" customWidth="1"/>
    <col min="4871" max="4871" width="18.42578125" style="307" customWidth="1"/>
    <col min="4872" max="4872" width="18.5703125" style="307" customWidth="1"/>
    <col min="4873" max="4873" width="21.28515625" style="307" customWidth="1"/>
    <col min="4874" max="4874" width="22.28515625" style="307" customWidth="1"/>
    <col min="4875" max="4875" width="20.5703125" style="307" customWidth="1"/>
    <col min="4876" max="4876" width="15.42578125" style="307" customWidth="1"/>
    <col min="4877" max="4877" width="12.42578125" style="307" customWidth="1"/>
    <col min="4878" max="5120" width="9.28515625" style="307"/>
    <col min="5121" max="5121" width="27.7109375" style="307" customWidth="1"/>
    <col min="5122" max="5122" width="18.42578125" style="307" customWidth="1"/>
    <col min="5123" max="5123" width="18" style="307" customWidth="1"/>
    <col min="5124" max="5125" width="16.7109375" style="307" customWidth="1"/>
    <col min="5126" max="5126" width="16.5703125" style="307" customWidth="1"/>
    <col min="5127" max="5127" width="18.42578125" style="307" customWidth="1"/>
    <col min="5128" max="5128" width="18.5703125" style="307" customWidth="1"/>
    <col min="5129" max="5129" width="21.28515625" style="307" customWidth="1"/>
    <col min="5130" max="5130" width="22.28515625" style="307" customWidth="1"/>
    <col min="5131" max="5131" width="20.5703125" style="307" customWidth="1"/>
    <col min="5132" max="5132" width="15.42578125" style="307" customWidth="1"/>
    <col min="5133" max="5133" width="12.42578125" style="307" customWidth="1"/>
    <col min="5134" max="5376" width="9.28515625" style="307"/>
    <col min="5377" max="5377" width="27.7109375" style="307" customWidth="1"/>
    <col min="5378" max="5378" width="18.42578125" style="307" customWidth="1"/>
    <col min="5379" max="5379" width="18" style="307" customWidth="1"/>
    <col min="5380" max="5381" width="16.7109375" style="307" customWidth="1"/>
    <col min="5382" max="5382" width="16.5703125" style="307" customWidth="1"/>
    <col min="5383" max="5383" width="18.42578125" style="307" customWidth="1"/>
    <col min="5384" max="5384" width="18.5703125" style="307" customWidth="1"/>
    <col min="5385" max="5385" width="21.28515625" style="307" customWidth="1"/>
    <col min="5386" max="5386" width="22.28515625" style="307" customWidth="1"/>
    <col min="5387" max="5387" width="20.5703125" style="307" customWidth="1"/>
    <col min="5388" max="5388" width="15.42578125" style="307" customWidth="1"/>
    <col min="5389" max="5389" width="12.42578125" style="307" customWidth="1"/>
    <col min="5390" max="5632" width="9.28515625" style="307"/>
    <col min="5633" max="5633" width="27.7109375" style="307" customWidth="1"/>
    <col min="5634" max="5634" width="18.42578125" style="307" customWidth="1"/>
    <col min="5635" max="5635" width="18" style="307" customWidth="1"/>
    <col min="5636" max="5637" width="16.7109375" style="307" customWidth="1"/>
    <col min="5638" max="5638" width="16.5703125" style="307" customWidth="1"/>
    <col min="5639" max="5639" width="18.42578125" style="307" customWidth="1"/>
    <col min="5640" max="5640" width="18.5703125" style="307" customWidth="1"/>
    <col min="5641" max="5641" width="21.28515625" style="307" customWidth="1"/>
    <col min="5642" max="5642" width="22.28515625" style="307" customWidth="1"/>
    <col min="5643" max="5643" width="20.5703125" style="307" customWidth="1"/>
    <col min="5644" max="5644" width="15.42578125" style="307" customWidth="1"/>
    <col min="5645" max="5645" width="12.42578125" style="307" customWidth="1"/>
    <col min="5646" max="5888" width="9.28515625" style="307"/>
    <col min="5889" max="5889" width="27.7109375" style="307" customWidth="1"/>
    <col min="5890" max="5890" width="18.42578125" style="307" customWidth="1"/>
    <col min="5891" max="5891" width="18" style="307" customWidth="1"/>
    <col min="5892" max="5893" width="16.7109375" style="307" customWidth="1"/>
    <col min="5894" max="5894" width="16.5703125" style="307" customWidth="1"/>
    <col min="5895" max="5895" width="18.42578125" style="307" customWidth="1"/>
    <col min="5896" max="5896" width="18.5703125" style="307" customWidth="1"/>
    <col min="5897" max="5897" width="21.28515625" style="307" customWidth="1"/>
    <col min="5898" max="5898" width="22.28515625" style="307" customWidth="1"/>
    <col min="5899" max="5899" width="20.5703125" style="307" customWidth="1"/>
    <col min="5900" max="5900" width="15.42578125" style="307" customWidth="1"/>
    <col min="5901" max="5901" width="12.42578125" style="307" customWidth="1"/>
    <col min="5902" max="6144" width="9.28515625" style="307"/>
    <col min="6145" max="6145" width="27.7109375" style="307" customWidth="1"/>
    <col min="6146" max="6146" width="18.42578125" style="307" customWidth="1"/>
    <col min="6147" max="6147" width="18" style="307" customWidth="1"/>
    <col min="6148" max="6149" width="16.7109375" style="307" customWidth="1"/>
    <col min="6150" max="6150" width="16.5703125" style="307" customWidth="1"/>
    <col min="6151" max="6151" width="18.42578125" style="307" customWidth="1"/>
    <col min="6152" max="6152" width="18.5703125" style="307" customWidth="1"/>
    <col min="6153" max="6153" width="21.28515625" style="307" customWidth="1"/>
    <col min="6154" max="6154" width="22.28515625" style="307" customWidth="1"/>
    <col min="6155" max="6155" width="20.5703125" style="307" customWidth="1"/>
    <col min="6156" max="6156" width="15.42578125" style="307" customWidth="1"/>
    <col min="6157" max="6157" width="12.42578125" style="307" customWidth="1"/>
    <col min="6158" max="6400" width="9.28515625" style="307"/>
    <col min="6401" max="6401" width="27.7109375" style="307" customWidth="1"/>
    <col min="6402" max="6402" width="18.42578125" style="307" customWidth="1"/>
    <col min="6403" max="6403" width="18" style="307" customWidth="1"/>
    <col min="6404" max="6405" width="16.7109375" style="307" customWidth="1"/>
    <col min="6406" max="6406" width="16.5703125" style="307" customWidth="1"/>
    <col min="6407" max="6407" width="18.42578125" style="307" customWidth="1"/>
    <col min="6408" max="6408" width="18.5703125" style="307" customWidth="1"/>
    <col min="6409" max="6409" width="21.28515625" style="307" customWidth="1"/>
    <col min="6410" max="6410" width="22.28515625" style="307" customWidth="1"/>
    <col min="6411" max="6411" width="20.5703125" style="307" customWidth="1"/>
    <col min="6412" max="6412" width="15.42578125" style="307" customWidth="1"/>
    <col min="6413" max="6413" width="12.42578125" style="307" customWidth="1"/>
    <col min="6414" max="6656" width="9.28515625" style="307"/>
    <col min="6657" max="6657" width="27.7109375" style="307" customWidth="1"/>
    <col min="6658" max="6658" width="18.42578125" style="307" customWidth="1"/>
    <col min="6659" max="6659" width="18" style="307" customWidth="1"/>
    <col min="6660" max="6661" width="16.7109375" style="307" customWidth="1"/>
    <col min="6662" max="6662" width="16.5703125" style="307" customWidth="1"/>
    <col min="6663" max="6663" width="18.42578125" style="307" customWidth="1"/>
    <col min="6664" max="6664" width="18.5703125" style="307" customWidth="1"/>
    <col min="6665" max="6665" width="21.28515625" style="307" customWidth="1"/>
    <col min="6666" max="6666" width="22.28515625" style="307" customWidth="1"/>
    <col min="6667" max="6667" width="20.5703125" style="307" customWidth="1"/>
    <col min="6668" max="6668" width="15.42578125" style="307" customWidth="1"/>
    <col min="6669" max="6669" width="12.42578125" style="307" customWidth="1"/>
    <col min="6670" max="6912" width="9.28515625" style="307"/>
    <col min="6913" max="6913" width="27.7109375" style="307" customWidth="1"/>
    <col min="6914" max="6914" width="18.42578125" style="307" customWidth="1"/>
    <col min="6915" max="6915" width="18" style="307" customWidth="1"/>
    <col min="6916" max="6917" width="16.7109375" style="307" customWidth="1"/>
    <col min="6918" max="6918" width="16.5703125" style="307" customWidth="1"/>
    <col min="6919" max="6919" width="18.42578125" style="307" customWidth="1"/>
    <col min="6920" max="6920" width="18.5703125" style="307" customWidth="1"/>
    <col min="6921" max="6921" width="21.28515625" style="307" customWidth="1"/>
    <col min="6922" max="6922" width="22.28515625" style="307" customWidth="1"/>
    <col min="6923" max="6923" width="20.5703125" style="307" customWidth="1"/>
    <col min="6924" max="6924" width="15.42578125" style="307" customWidth="1"/>
    <col min="6925" max="6925" width="12.42578125" style="307" customWidth="1"/>
    <col min="6926" max="7168" width="9.28515625" style="307"/>
    <col min="7169" max="7169" width="27.7109375" style="307" customWidth="1"/>
    <col min="7170" max="7170" width="18.42578125" style="307" customWidth="1"/>
    <col min="7171" max="7171" width="18" style="307" customWidth="1"/>
    <col min="7172" max="7173" width="16.7109375" style="307" customWidth="1"/>
    <col min="7174" max="7174" width="16.5703125" style="307" customWidth="1"/>
    <col min="7175" max="7175" width="18.42578125" style="307" customWidth="1"/>
    <col min="7176" max="7176" width="18.5703125" style="307" customWidth="1"/>
    <col min="7177" max="7177" width="21.28515625" style="307" customWidth="1"/>
    <col min="7178" max="7178" width="22.28515625" style="307" customWidth="1"/>
    <col min="7179" max="7179" width="20.5703125" style="307" customWidth="1"/>
    <col min="7180" max="7180" width="15.42578125" style="307" customWidth="1"/>
    <col min="7181" max="7181" width="12.42578125" style="307" customWidth="1"/>
    <col min="7182" max="7424" width="9.28515625" style="307"/>
    <col min="7425" max="7425" width="27.7109375" style="307" customWidth="1"/>
    <col min="7426" max="7426" width="18.42578125" style="307" customWidth="1"/>
    <col min="7427" max="7427" width="18" style="307" customWidth="1"/>
    <col min="7428" max="7429" width="16.7109375" style="307" customWidth="1"/>
    <col min="7430" max="7430" width="16.5703125" style="307" customWidth="1"/>
    <col min="7431" max="7431" width="18.42578125" style="307" customWidth="1"/>
    <col min="7432" max="7432" width="18.5703125" style="307" customWidth="1"/>
    <col min="7433" max="7433" width="21.28515625" style="307" customWidth="1"/>
    <col min="7434" max="7434" width="22.28515625" style="307" customWidth="1"/>
    <col min="7435" max="7435" width="20.5703125" style="307" customWidth="1"/>
    <col min="7436" max="7436" width="15.42578125" style="307" customWidth="1"/>
    <col min="7437" max="7437" width="12.42578125" style="307" customWidth="1"/>
    <col min="7438" max="7680" width="9.28515625" style="307"/>
    <col min="7681" max="7681" width="27.7109375" style="307" customWidth="1"/>
    <col min="7682" max="7682" width="18.42578125" style="307" customWidth="1"/>
    <col min="7683" max="7683" width="18" style="307" customWidth="1"/>
    <col min="7684" max="7685" width="16.7109375" style="307" customWidth="1"/>
    <col min="7686" max="7686" width="16.5703125" style="307" customWidth="1"/>
    <col min="7687" max="7687" width="18.42578125" style="307" customWidth="1"/>
    <col min="7688" max="7688" width="18.5703125" style="307" customWidth="1"/>
    <col min="7689" max="7689" width="21.28515625" style="307" customWidth="1"/>
    <col min="7690" max="7690" width="22.28515625" style="307" customWidth="1"/>
    <col min="7691" max="7691" width="20.5703125" style="307" customWidth="1"/>
    <col min="7692" max="7692" width="15.42578125" style="307" customWidth="1"/>
    <col min="7693" max="7693" width="12.42578125" style="307" customWidth="1"/>
    <col min="7694" max="7936" width="9.28515625" style="307"/>
    <col min="7937" max="7937" width="27.7109375" style="307" customWidth="1"/>
    <col min="7938" max="7938" width="18.42578125" style="307" customWidth="1"/>
    <col min="7939" max="7939" width="18" style="307" customWidth="1"/>
    <col min="7940" max="7941" width="16.7109375" style="307" customWidth="1"/>
    <col min="7942" max="7942" width="16.5703125" style="307" customWidth="1"/>
    <col min="7943" max="7943" width="18.42578125" style="307" customWidth="1"/>
    <col min="7944" max="7944" width="18.5703125" style="307" customWidth="1"/>
    <col min="7945" max="7945" width="21.28515625" style="307" customWidth="1"/>
    <col min="7946" max="7946" width="22.28515625" style="307" customWidth="1"/>
    <col min="7947" max="7947" width="20.5703125" style="307" customWidth="1"/>
    <col min="7948" max="7948" width="15.42578125" style="307" customWidth="1"/>
    <col min="7949" max="7949" width="12.42578125" style="307" customWidth="1"/>
    <col min="7950" max="8192" width="9.28515625" style="307"/>
    <col min="8193" max="8193" width="27.7109375" style="307" customWidth="1"/>
    <col min="8194" max="8194" width="18.42578125" style="307" customWidth="1"/>
    <col min="8195" max="8195" width="18" style="307" customWidth="1"/>
    <col min="8196" max="8197" width="16.7109375" style="307" customWidth="1"/>
    <col min="8198" max="8198" width="16.5703125" style="307" customWidth="1"/>
    <col min="8199" max="8199" width="18.42578125" style="307" customWidth="1"/>
    <col min="8200" max="8200" width="18.5703125" style="307" customWidth="1"/>
    <col min="8201" max="8201" width="21.28515625" style="307" customWidth="1"/>
    <col min="8202" max="8202" width="22.28515625" style="307" customWidth="1"/>
    <col min="8203" max="8203" width="20.5703125" style="307" customWidth="1"/>
    <col min="8204" max="8204" width="15.42578125" style="307" customWidth="1"/>
    <col min="8205" max="8205" width="12.42578125" style="307" customWidth="1"/>
    <col min="8206" max="8448" width="9.28515625" style="307"/>
    <col min="8449" max="8449" width="27.7109375" style="307" customWidth="1"/>
    <col min="8450" max="8450" width="18.42578125" style="307" customWidth="1"/>
    <col min="8451" max="8451" width="18" style="307" customWidth="1"/>
    <col min="8452" max="8453" width="16.7109375" style="307" customWidth="1"/>
    <col min="8454" max="8454" width="16.5703125" style="307" customWidth="1"/>
    <col min="8455" max="8455" width="18.42578125" style="307" customWidth="1"/>
    <col min="8456" max="8456" width="18.5703125" style="307" customWidth="1"/>
    <col min="8457" max="8457" width="21.28515625" style="307" customWidth="1"/>
    <col min="8458" max="8458" width="22.28515625" style="307" customWidth="1"/>
    <col min="8459" max="8459" width="20.5703125" style="307" customWidth="1"/>
    <col min="8460" max="8460" width="15.42578125" style="307" customWidth="1"/>
    <col min="8461" max="8461" width="12.42578125" style="307" customWidth="1"/>
    <col min="8462" max="8704" width="9.28515625" style="307"/>
    <col min="8705" max="8705" width="27.7109375" style="307" customWidth="1"/>
    <col min="8706" max="8706" width="18.42578125" style="307" customWidth="1"/>
    <col min="8707" max="8707" width="18" style="307" customWidth="1"/>
    <col min="8708" max="8709" width="16.7109375" style="307" customWidth="1"/>
    <col min="8710" max="8710" width="16.5703125" style="307" customWidth="1"/>
    <col min="8711" max="8711" width="18.42578125" style="307" customWidth="1"/>
    <col min="8712" max="8712" width="18.5703125" style="307" customWidth="1"/>
    <col min="8713" max="8713" width="21.28515625" style="307" customWidth="1"/>
    <col min="8714" max="8714" width="22.28515625" style="307" customWidth="1"/>
    <col min="8715" max="8715" width="20.5703125" style="307" customWidth="1"/>
    <col min="8716" max="8716" width="15.42578125" style="307" customWidth="1"/>
    <col min="8717" max="8717" width="12.42578125" style="307" customWidth="1"/>
    <col min="8718" max="8960" width="9.28515625" style="307"/>
    <col min="8961" max="8961" width="27.7109375" style="307" customWidth="1"/>
    <col min="8962" max="8962" width="18.42578125" style="307" customWidth="1"/>
    <col min="8963" max="8963" width="18" style="307" customWidth="1"/>
    <col min="8964" max="8965" width="16.7109375" style="307" customWidth="1"/>
    <col min="8966" max="8966" width="16.5703125" style="307" customWidth="1"/>
    <col min="8967" max="8967" width="18.42578125" style="307" customWidth="1"/>
    <col min="8968" max="8968" width="18.5703125" style="307" customWidth="1"/>
    <col min="8969" max="8969" width="21.28515625" style="307" customWidth="1"/>
    <col min="8970" max="8970" width="22.28515625" style="307" customWidth="1"/>
    <col min="8971" max="8971" width="20.5703125" style="307" customWidth="1"/>
    <col min="8972" max="8972" width="15.42578125" style="307" customWidth="1"/>
    <col min="8973" max="8973" width="12.42578125" style="307" customWidth="1"/>
    <col min="8974" max="9216" width="9.28515625" style="307"/>
    <col min="9217" max="9217" width="27.7109375" style="307" customWidth="1"/>
    <col min="9218" max="9218" width="18.42578125" style="307" customWidth="1"/>
    <col min="9219" max="9219" width="18" style="307" customWidth="1"/>
    <col min="9220" max="9221" width="16.7109375" style="307" customWidth="1"/>
    <col min="9222" max="9222" width="16.5703125" style="307" customWidth="1"/>
    <col min="9223" max="9223" width="18.42578125" style="307" customWidth="1"/>
    <col min="9224" max="9224" width="18.5703125" style="307" customWidth="1"/>
    <col min="9225" max="9225" width="21.28515625" style="307" customWidth="1"/>
    <col min="9226" max="9226" width="22.28515625" style="307" customWidth="1"/>
    <col min="9227" max="9227" width="20.5703125" style="307" customWidth="1"/>
    <col min="9228" max="9228" width="15.42578125" style="307" customWidth="1"/>
    <col min="9229" max="9229" width="12.42578125" style="307" customWidth="1"/>
    <col min="9230" max="9472" width="9.28515625" style="307"/>
    <col min="9473" max="9473" width="27.7109375" style="307" customWidth="1"/>
    <col min="9474" max="9474" width="18.42578125" style="307" customWidth="1"/>
    <col min="9475" max="9475" width="18" style="307" customWidth="1"/>
    <col min="9476" max="9477" width="16.7109375" style="307" customWidth="1"/>
    <col min="9478" max="9478" width="16.5703125" style="307" customWidth="1"/>
    <col min="9479" max="9479" width="18.42578125" style="307" customWidth="1"/>
    <col min="9480" max="9480" width="18.5703125" style="307" customWidth="1"/>
    <col min="9481" max="9481" width="21.28515625" style="307" customWidth="1"/>
    <col min="9482" max="9482" width="22.28515625" style="307" customWidth="1"/>
    <col min="9483" max="9483" width="20.5703125" style="307" customWidth="1"/>
    <col min="9484" max="9484" width="15.42578125" style="307" customWidth="1"/>
    <col min="9485" max="9485" width="12.42578125" style="307" customWidth="1"/>
    <col min="9486" max="9728" width="9.28515625" style="307"/>
    <col min="9729" max="9729" width="27.7109375" style="307" customWidth="1"/>
    <col min="9730" max="9730" width="18.42578125" style="307" customWidth="1"/>
    <col min="9731" max="9731" width="18" style="307" customWidth="1"/>
    <col min="9732" max="9733" width="16.7109375" style="307" customWidth="1"/>
    <col min="9734" max="9734" width="16.5703125" style="307" customWidth="1"/>
    <col min="9735" max="9735" width="18.42578125" style="307" customWidth="1"/>
    <col min="9736" max="9736" width="18.5703125" style="307" customWidth="1"/>
    <col min="9737" max="9737" width="21.28515625" style="307" customWidth="1"/>
    <col min="9738" max="9738" width="22.28515625" style="307" customWidth="1"/>
    <col min="9739" max="9739" width="20.5703125" style="307" customWidth="1"/>
    <col min="9740" max="9740" width="15.42578125" style="307" customWidth="1"/>
    <col min="9741" max="9741" width="12.42578125" style="307" customWidth="1"/>
    <col min="9742" max="9984" width="9.28515625" style="307"/>
    <col min="9985" max="9985" width="27.7109375" style="307" customWidth="1"/>
    <col min="9986" max="9986" width="18.42578125" style="307" customWidth="1"/>
    <col min="9987" max="9987" width="18" style="307" customWidth="1"/>
    <col min="9988" max="9989" width="16.7109375" style="307" customWidth="1"/>
    <col min="9990" max="9990" width="16.5703125" style="307" customWidth="1"/>
    <col min="9991" max="9991" width="18.42578125" style="307" customWidth="1"/>
    <col min="9992" max="9992" width="18.5703125" style="307" customWidth="1"/>
    <col min="9993" max="9993" width="21.28515625" style="307" customWidth="1"/>
    <col min="9994" max="9994" width="22.28515625" style="307" customWidth="1"/>
    <col min="9995" max="9995" width="20.5703125" style="307" customWidth="1"/>
    <col min="9996" max="9996" width="15.42578125" style="307" customWidth="1"/>
    <col min="9997" max="9997" width="12.42578125" style="307" customWidth="1"/>
    <col min="9998" max="10240" width="9.28515625" style="307"/>
    <col min="10241" max="10241" width="27.7109375" style="307" customWidth="1"/>
    <col min="10242" max="10242" width="18.42578125" style="307" customWidth="1"/>
    <col min="10243" max="10243" width="18" style="307" customWidth="1"/>
    <col min="10244" max="10245" width="16.7109375" style="307" customWidth="1"/>
    <col min="10246" max="10246" width="16.5703125" style="307" customWidth="1"/>
    <col min="10247" max="10247" width="18.42578125" style="307" customWidth="1"/>
    <col min="10248" max="10248" width="18.5703125" style="307" customWidth="1"/>
    <col min="10249" max="10249" width="21.28515625" style="307" customWidth="1"/>
    <col min="10250" max="10250" width="22.28515625" style="307" customWidth="1"/>
    <col min="10251" max="10251" width="20.5703125" style="307" customWidth="1"/>
    <col min="10252" max="10252" width="15.42578125" style="307" customWidth="1"/>
    <col min="10253" max="10253" width="12.42578125" style="307" customWidth="1"/>
    <col min="10254" max="10496" width="9.28515625" style="307"/>
    <col min="10497" max="10497" width="27.7109375" style="307" customWidth="1"/>
    <col min="10498" max="10498" width="18.42578125" style="307" customWidth="1"/>
    <col min="10499" max="10499" width="18" style="307" customWidth="1"/>
    <col min="10500" max="10501" width="16.7109375" style="307" customWidth="1"/>
    <col min="10502" max="10502" width="16.5703125" style="307" customWidth="1"/>
    <col min="10503" max="10503" width="18.42578125" style="307" customWidth="1"/>
    <col min="10504" max="10504" width="18.5703125" style="307" customWidth="1"/>
    <col min="10505" max="10505" width="21.28515625" style="307" customWidth="1"/>
    <col min="10506" max="10506" width="22.28515625" style="307" customWidth="1"/>
    <col min="10507" max="10507" width="20.5703125" style="307" customWidth="1"/>
    <col min="10508" max="10508" width="15.42578125" style="307" customWidth="1"/>
    <col min="10509" max="10509" width="12.42578125" style="307" customWidth="1"/>
    <col min="10510" max="10752" width="9.28515625" style="307"/>
    <col min="10753" max="10753" width="27.7109375" style="307" customWidth="1"/>
    <col min="10754" max="10754" width="18.42578125" style="307" customWidth="1"/>
    <col min="10755" max="10755" width="18" style="307" customWidth="1"/>
    <col min="10756" max="10757" width="16.7109375" style="307" customWidth="1"/>
    <col min="10758" max="10758" width="16.5703125" style="307" customWidth="1"/>
    <col min="10759" max="10759" width="18.42578125" style="307" customWidth="1"/>
    <col min="10760" max="10760" width="18.5703125" style="307" customWidth="1"/>
    <col min="10761" max="10761" width="21.28515625" style="307" customWidth="1"/>
    <col min="10762" max="10762" width="22.28515625" style="307" customWidth="1"/>
    <col min="10763" max="10763" width="20.5703125" style="307" customWidth="1"/>
    <col min="10764" max="10764" width="15.42578125" style="307" customWidth="1"/>
    <col min="10765" max="10765" width="12.42578125" style="307" customWidth="1"/>
    <col min="10766" max="11008" width="9.28515625" style="307"/>
    <col min="11009" max="11009" width="27.7109375" style="307" customWidth="1"/>
    <col min="11010" max="11010" width="18.42578125" style="307" customWidth="1"/>
    <col min="11011" max="11011" width="18" style="307" customWidth="1"/>
    <col min="11012" max="11013" width="16.7109375" style="307" customWidth="1"/>
    <col min="11014" max="11014" width="16.5703125" style="307" customWidth="1"/>
    <col min="11015" max="11015" width="18.42578125" style="307" customWidth="1"/>
    <col min="11016" max="11016" width="18.5703125" style="307" customWidth="1"/>
    <col min="11017" max="11017" width="21.28515625" style="307" customWidth="1"/>
    <col min="11018" max="11018" width="22.28515625" style="307" customWidth="1"/>
    <col min="11019" max="11019" width="20.5703125" style="307" customWidth="1"/>
    <col min="11020" max="11020" width="15.42578125" style="307" customWidth="1"/>
    <col min="11021" max="11021" width="12.42578125" style="307" customWidth="1"/>
    <col min="11022" max="11264" width="9.28515625" style="307"/>
    <col min="11265" max="11265" width="27.7109375" style="307" customWidth="1"/>
    <col min="11266" max="11266" width="18.42578125" style="307" customWidth="1"/>
    <col min="11267" max="11267" width="18" style="307" customWidth="1"/>
    <col min="11268" max="11269" width="16.7109375" style="307" customWidth="1"/>
    <col min="11270" max="11270" width="16.5703125" style="307" customWidth="1"/>
    <col min="11271" max="11271" width="18.42578125" style="307" customWidth="1"/>
    <col min="11272" max="11272" width="18.5703125" style="307" customWidth="1"/>
    <col min="11273" max="11273" width="21.28515625" style="307" customWidth="1"/>
    <col min="11274" max="11274" width="22.28515625" style="307" customWidth="1"/>
    <col min="11275" max="11275" width="20.5703125" style="307" customWidth="1"/>
    <col min="11276" max="11276" width="15.42578125" style="307" customWidth="1"/>
    <col min="11277" max="11277" width="12.42578125" style="307" customWidth="1"/>
    <col min="11278" max="11520" width="9.28515625" style="307"/>
    <col min="11521" max="11521" width="27.7109375" style="307" customWidth="1"/>
    <col min="11522" max="11522" width="18.42578125" style="307" customWidth="1"/>
    <col min="11523" max="11523" width="18" style="307" customWidth="1"/>
    <col min="11524" max="11525" width="16.7109375" style="307" customWidth="1"/>
    <col min="11526" max="11526" width="16.5703125" style="307" customWidth="1"/>
    <col min="11527" max="11527" width="18.42578125" style="307" customWidth="1"/>
    <col min="11528" max="11528" width="18.5703125" style="307" customWidth="1"/>
    <col min="11529" max="11529" width="21.28515625" style="307" customWidth="1"/>
    <col min="11530" max="11530" width="22.28515625" style="307" customWidth="1"/>
    <col min="11531" max="11531" width="20.5703125" style="307" customWidth="1"/>
    <col min="11532" max="11532" width="15.42578125" style="307" customWidth="1"/>
    <col min="11533" max="11533" width="12.42578125" style="307" customWidth="1"/>
    <col min="11534" max="11776" width="9.28515625" style="307"/>
    <col min="11777" max="11777" width="27.7109375" style="307" customWidth="1"/>
    <col min="11778" max="11778" width="18.42578125" style="307" customWidth="1"/>
    <col min="11779" max="11779" width="18" style="307" customWidth="1"/>
    <col min="11780" max="11781" width="16.7109375" style="307" customWidth="1"/>
    <col min="11782" max="11782" width="16.5703125" style="307" customWidth="1"/>
    <col min="11783" max="11783" width="18.42578125" style="307" customWidth="1"/>
    <col min="11784" max="11784" width="18.5703125" style="307" customWidth="1"/>
    <col min="11785" max="11785" width="21.28515625" style="307" customWidth="1"/>
    <col min="11786" max="11786" width="22.28515625" style="307" customWidth="1"/>
    <col min="11787" max="11787" width="20.5703125" style="307" customWidth="1"/>
    <col min="11788" max="11788" width="15.42578125" style="307" customWidth="1"/>
    <col min="11789" max="11789" width="12.42578125" style="307" customWidth="1"/>
    <col min="11790" max="12032" width="9.28515625" style="307"/>
    <col min="12033" max="12033" width="27.7109375" style="307" customWidth="1"/>
    <col min="12034" max="12034" width="18.42578125" style="307" customWidth="1"/>
    <col min="12035" max="12035" width="18" style="307" customWidth="1"/>
    <col min="12036" max="12037" width="16.7109375" style="307" customWidth="1"/>
    <col min="12038" max="12038" width="16.5703125" style="307" customWidth="1"/>
    <col min="12039" max="12039" width="18.42578125" style="307" customWidth="1"/>
    <col min="12040" max="12040" width="18.5703125" style="307" customWidth="1"/>
    <col min="12041" max="12041" width="21.28515625" style="307" customWidth="1"/>
    <col min="12042" max="12042" width="22.28515625" style="307" customWidth="1"/>
    <col min="12043" max="12043" width="20.5703125" style="307" customWidth="1"/>
    <col min="12044" max="12044" width="15.42578125" style="307" customWidth="1"/>
    <col min="12045" max="12045" width="12.42578125" style="307" customWidth="1"/>
    <col min="12046" max="12288" width="9.28515625" style="307"/>
    <col min="12289" max="12289" width="27.7109375" style="307" customWidth="1"/>
    <col min="12290" max="12290" width="18.42578125" style="307" customWidth="1"/>
    <col min="12291" max="12291" width="18" style="307" customWidth="1"/>
    <col min="12292" max="12293" width="16.7109375" style="307" customWidth="1"/>
    <col min="12294" max="12294" width="16.5703125" style="307" customWidth="1"/>
    <col min="12295" max="12295" width="18.42578125" style="307" customWidth="1"/>
    <col min="12296" max="12296" width="18.5703125" style="307" customWidth="1"/>
    <col min="12297" max="12297" width="21.28515625" style="307" customWidth="1"/>
    <col min="12298" max="12298" width="22.28515625" style="307" customWidth="1"/>
    <col min="12299" max="12299" width="20.5703125" style="307" customWidth="1"/>
    <col min="12300" max="12300" width="15.42578125" style="307" customWidth="1"/>
    <col min="12301" max="12301" width="12.42578125" style="307" customWidth="1"/>
    <col min="12302" max="12544" width="9.28515625" style="307"/>
    <col min="12545" max="12545" width="27.7109375" style="307" customWidth="1"/>
    <col min="12546" max="12546" width="18.42578125" style="307" customWidth="1"/>
    <col min="12547" max="12547" width="18" style="307" customWidth="1"/>
    <col min="12548" max="12549" width="16.7109375" style="307" customWidth="1"/>
    <col min="12550" max="12550" width="16.5703125" style="307" customWidth="1"/>
    <col min="12551" max="12551" width="18.42578125" style="307" customWidth="1"/>
    <col min="12552" max="12552" width="18.5703125" style="307" customWidth="1"/>
    <col min="12553" max="12553" width="21.28515625" style="307" customWidth="1"/>
    <col min="12554" max="12554" width="22.28515625" style="307" customWidth="1"/>
    <col min="12555" max="12555" width="20.5703125" style="307" customWidth="1"/>
    <col min="12556" max="12556" width="15.42578125" style="307" customWidth="1"/>
    <col min="12557" max="12557" width="12.42578125" style="307" customWidth="1"/>
    <col min="12558" max="12800" width="9.28515625" style="307"/>
    <col min="12801" max="12801" width="27.7109375" style="307" customWidth="1"/>
    <col min="12802" max="12802" width="18.42578125" style="307" customWidth="1"/>
    <col min="12803" max="12803" width="18" style="307" customWidth="1"/>
    <col min="12804" max="12805" width="16.7109375" style="307" customWidth="1"/>
    <col min="12806" max="12806" width="16.5703125" style="307" customWidth="1"/>
    <col min="12807" max="12807" width="18.42578125" style="307" customWidth="1"/>
    <col min="12808" max="12808" width="18.5703125" style="307" customWidth="1"/>
    <col min="12809" max="12809" width="21.28515625" style="307" customWidth="1"/>
    <col min="12810" max="12810" width="22.28515625" style="307" customWidth="1"/>
    <col min="12811" max="12811" width="20.5703125" style="307" customWidth="1"/>
    <col min="12812" max="12812" width="15.42578125" style="307" customWidth="1"/>
    <col min="12813" max="12813" width="12.42578125" style="307" customWidth="1"/>
    <col min="12814" max="13056" width="9.28515625" style="307"/>
    <col min="13057" max="13057" width="27.7109375" style="307" customWidth="1"/>
    <col min="13058" max="13058" width="18.42578125" style="307" customWidth="1"/>
    <col min="13059" max="13059" width="18" style="307" customWidth="1"/>
    <col min="13060" max="13061" width="16.7109375" style="307" customWidth="1"/>
    <col min="13062" max="13062" width="16.5703125" style="307" customWidth="1"/>
    <col min="13063" max="13063" width="18.42578125" style="307" customWidth="1"/>
    <col min="13064" max="13064" width="18.5703125" style="307" customWidth="1"/>
    <col min="13065" max="13065" width="21.28515625" style="307" customWidth="1"/>
    <col min="13066" max="13066" width="22.28515625" style="307" customWidth="1"/>
    <col min="13067" max="13067" width="20.5703125" style="307" customWidth="1"/>
    <col min="13068" max="13068" width="15.42578125" style="307" customWidth="1"/>
    <col min="13069" max="13069" width="12.42578125" style="307" customWidth="1"/>
    <col min="13070" max="13312" width="9.28515625" style="307"/>
    <col min="13313" max="13313" width="27.7109375" style="307" customWidth="1"/>
    <col min="13314" max="13314" width="18.42578125" style="307" customWidth="1"/>
    <col min="13315" max="13315" width="18" style="307" customWidth="1"/>
    <col min="13316" max="13317" width="16.7109375" style="307" customWidth="1"/>
    <col min="13318" max="13318" width="16.5703125" style="307" customWidth="1"/>
    <col min="13319" max="13319" width="18.42578125" style="307" customWidth="1"/>
    <col min="13320" max="13320" width="18.5703125" style="307" customWidth="1"/>
    <col min="13321" max="13321" width="21.28515625" style="307" customWidth="1"/>
    <col min="13322" max="13322" width="22.28515625" style="307" customWidth="1"/>
    <col min="13323" max="13323" width="20.5703125" style="307" customWidth="1"/>
    <col min="13324" max="13324" width="15.42578125" style="307" customWidth="1"/>
    <col min="13325" max="13325" width="12.42578125" style="307" customWidth="1"/>
    <col min="13326" max="13568" width="9.28515625" style="307"/>
    <col min="13569" max="13569" width="27.7109375" style="307" customWidth="1"/>
    <col min="13570" max="13570" width="18.42578125" style="307" customWidth="1"/>
    <col min="13571" max="13571" width="18" style="307" customWidth="1"/>
    <col min="13572" max="13573" width="16.7109375" style="307" customWidth="1"/>
    <col min="13574" max="13574" width="16.5703125" style="307" customWidth="1"/>
    <col min="13575" max="13575" width="18.42578125" style="307" customWidth="1"/>
    <col min="13576" max="13576" width="18.5703125" style="307" customWidth="1"/>
    <col min="13577" max="13577" width="21.28515625" style="307" customWidth="1"/>
    <col min="13578" max="13578" width="22.28515625" style="307" customWidth="1"/>
    <col min="13579" max="13579" width="20.5703125" style="307" customWidth="1"/>
    <col min="13580" max="13580" width="15.42578125" style="307" customWidth="1"/>
    <col min="13581" max="13581" width="12.42578125" style="307" customWidth="1"/>
    <col min="13582" max="13824" width="9.28515625" style="307"/>
    <col min="13825" max="13825" width="27.7109375" style="307" customWidth="1"/>
    <col min="13826" max="13826" width="18.42578125" style="307" customWidth="1"/>
    <col min="13827" max="13827" width="18" style="307" customWidth="1"/>
    <col min="13828" max="13829" width="16.7109375" style="307" customWidth="1"/>
    <col min="13830" max="13830" width="16.5703125" style="307" customWidth="1"/>
    <col min="13831" max="13831" width="18.42578125" style="307" customWidth="1"/>
    <col min="13832" max="13832" width="18.5703125" style="307" customWidth="1"/>
    <col min="13833" max="13833" width="21.28515625" style="307" customWidth="1"/>
    <col min="13834" max="13834" width="22.28515625" style="307" customWidth="1"/>
    <col min="13835" max="13835" width="20.5703125" style="307" customWidth="1"/>
    <col min="13836" max="13836" width="15.42578125" style="307" customWidth="1"/>
    <col min="13837" max="13837" width="12.42578125" style="307" customWidth="1"/>
    <col min="13838" max="14080" width="9.28515625" style="307"/>
    <col min="14081" max="14081" width="27.7109375" style="307" customWidth="1"/>
    <col min="14082" max="14082" width="18.42578125" style="307" customWidth="1"/>
    <col min="14083" max="14083" width="18" style="307" customWidth="1"/>
    <col min="14084" max="14085" width="16.7109375" style="307" customWidth="1"/>
    <col min="14086" max="14086" width="16.5703125" style="307" customWidth="1"/>
    <col min="14087" max="14087" width="18.42578125" style="307" customWidth="1"/>
    <col min="14088" max="14088" width="18.5703125" style="307" customWidth="1"/>
    <col min="14089" max="14089" width="21.28515625" style="307" customWidth="1"/>
    <col min="14090" max="14090" width="22.28515625" style="307" customWidth="1"/>
    <col min="14091" max="14091" width="20.5703125" style="307" customWidth="1"/>
    <col min="14092" max="14092" width="15.42578125" style="307" customWidth="1"/>
    <col min="14093" max="14093" width="12.42578125" style="307" customWidth="1"/>
    <col min="14094" max="14336" width="9.28515625" style="307"/>
    <col min="14337" max="14337" width="27.7109375" style="307" customWidth="1"/>
    <col min="14338" max="14338" width="18.42578125" style="307" customWidth="1"/>
    <col min="14339" max="14339" width="18" style="307" customWidth="1"/>
    <col min="14340" max="14341" width="16.7109375" style="307" customWidth="1"/>
    <col min="14342" max="14342" width="16.5703125" style="307" customWidth="1"/>
    <col min="14343" max="14343" width="18.42578125" style="307" customWidth="1"/>
    <col min="14344" max="14344" width="18.5703125" style="307" customWidth="1"/>
    <col min="14345" max="14345" width="21.28515625" style="307" customWidth="1"/>
    <col min="14346" max="14346" width="22.28515625" style="307" customWidth="1"/>
    <col min="14347" max="14347" width="20.5703125" style="307" customWidth="1"/>
    <col min="14348" max="14348" width="15.42578125" style="307" customWidth="1"/>
    <col min="14349" max="14349" width="12.42578125" style="307" customWidth="1"/>
    <col min="14350" max="14592" width="9.28515625" style="307"/>
    <col min="14593" max="14593" width="27.7109375" style="307" customWidth="1"/>
    <col min="14594" max="14594" width="18.42578125" style="307" customWidth="1"/>
    <col min="14595" max="14595" width="18" style="307" customWidth="1"/>
    <col min="14596" max="14597" width="16.7109375" style="307" customWidth="1"/>
    <col min="14598" max="14598" width="16.5703125" style="307" customWidth="1"/>
    <col min="14599" max="14599" width="18.42578125" style="307" customWidth="1"/>
    <col min="14600" max="14600" width="18.5703125" style="307" customWidth="1"/>
    <col min="14601" max="14601" width="21.28515625" style="307" customWidth="1"/>
    <col min="14602" max="14602" width="22.28515625" style="307" customWidth="1"/>
    <col min="14603" max="14603" width="20.5703125" style="307" customWidth="1"/>
    <col min="14604" max="14604" width="15.42578125" style="307" customWidth="1"/>
    <col min="14605" max="14605" width="12.42578125" style="307" customWidth="1"/>
    <col min="14606" max="14848" width="9.28515625" style="307"/>
    <col min="14849" max="14849" width="27.7109375" style="307" customWidth="1"/>
    <col min="14850" max="14850" width="18.42578125" style="307" customWidth="1"/>
    <col min="14851" max="14851" width="18" style="307" customWidth="1"/>
    <col min="14852" max="14853" width="16.7109375" style="307" customWidth="1"/>
    <col min="14854" max="14854" width="16.5703125" style="307" customWidth="1"/>
    <col min="14855" max="14855" width="18.42578125" style="307" customWidth="1"/>
    <col min="14856" max="14856" width="18.5703125" style="307" customWidth="1"/>
    <col min="14857" max="14857" width="21.28515625" style="307" customWidth="1"/>
    <col min="14858" max="14858" width="22.28515625" style="307" customWidth="1"/>
    <col min="14859" max="14859" width="20.5703125" style="307" customWidth="1"/>
    <col min="14860" max="14860" width="15.42578125" style="307" customWidth="1"/>
    <col min="14861" max="14861" width="12.42578125" style="307" customWidth="1"/>
    <col min="14862" max="15104" width="9.28515625" style="307"/>
    <col min="15105" max="15105" width="27.7109375" style="307" customWidth="1"/>
    <col min="15106" max="15106" width="18.42578125" style="307" customWidth="1"/>
    <col min="15107" max="15107" width="18" style="307" customWidth="1"/>
    <col min="15108" max="15109" width="16.7109375" style="307" customWidth="1"/>
    <col min="15110" max="15110" width="16.5703125" style="307" customWidth="1"/>
    <col min="15111" max="15111" width="18.42578125" style="307" customWidth="1"/>
    <col min="15112" max="15112" width="18.5703125" style="307" customWidth="1"/>
    <col min="15113" max="15113" width="21.28515625" style="307" customWidth="1"/>
    <col min="15114" max="15114" width="22.28515625" style="307" customWidth="1"/>
    <col min="15115" max="15115" width="20.5703125" style="307" customWidth="1"/>
    <col min="15116" max="15116" width="15.42578125" style="307" customWidth="1"/>
    <col min="15117" max="15117" width="12.42578125" style="307" customWidth="1"/>
    <col min="15118" max="15360" width="9.28515625" style="307"/>
    <col min="15361" max="15361" width="27.7109375" style="307" customWidth="1"/>
    <col min="15362" max="15362" width="18.42578125" style="307" customWidth="1"/>
    <col min="15363" max="15363" width="18" style="307" customWidth="1"/>
    <col min="15364" max="15365" width="16.7109375" style="307" customWidth="1"/>
    <col min="15366" max="15366" width="16.5703125" style="307" customWidth="1"/>
    <col min="15367" max="15367" width="18.42578125" style="307" customWidth="1"/>
    <col min="15368" max="15368" width="18.5703125" style="307" customWidth="1"/>
    <col min="15369" max="15369" width="21.28515625" style="307" customWidth="1"/>
    <col min="15370" max="15370" width="22.28515625" style="307" customWidth="1"/>
    <col min="15371" max="15371" width="20.5703125" style="307" customWidth="1"/>
    <col min="15372" max="15372" width="15.42578125" style="307" customWidth="1"/>
    <col min="15373" max="15373" width="12.42578125" style="307" customWidth="1"/>
    <col min="15374" max="15616" width="9.28515625" style="307"/>
    <col min="15617" max="15617" width="27.7109375" style="307" customWidth="1"/>
    <col min="15618" max="15618" width="18.42578125" style="307" customWidth="1"/>
    <col min="15619" max="15619" width="18" style="307" customWidth="1"/>
    <col min="15620" max="15621" width="16.7109375" style="307" customWidth="1"/>
    <col min="15622" max="15622" width="16.5703125" style="307" customWidth="1"/>
    <col min="15623" max="15623" width="18.42578125" style="307" customWidth="1"/>
    <col min="15624" max="15624" width="18.5703125" style="307" customWidth="1"/>
    <col min="15625" max="15625" width="21.28515625" style="307" customWidth="1"/>
    <col min="15626" max="15626" width="22.28515625" style="307" customWidth="1"/>
    <col min="15627" max="15627" width="20.5703125" style="307" customWidth="1"/>
    <col min="15628" max="15628" width="15.42578125" style="307" customWidth="1"/>
    <col min="15629" max="15629" width="12.42578125" style="307" customWidth="1"/>
    <col min="15630" max="15872" width="9.28515625" style="307"/>
    <col min="15873" max="15873" width="27.7109375" style="307" customWidth="1"/>
    <col min="15874" max="15874" width="18.42578125" style="307" customWidth="1"/>
    <col min="15875" max="15875" width="18" style="307" customWidth="1"/>
    <col min="15876" max="15877" width="16.7109375" style="307" customWidth="1"/>
    <col min="15878" max="15878" width="16.5703125" style="307" customWidth="1"/>
    <col min="15879" max="15879" width="18.42578125" style="307" customWidth="1"/>
    <col min="15880" max="15880" width="18.5703125" style="307" customWidth="1"/>
    <col min="15881" max="15881" width="21.28515625" style="307" customWidth="1"/>
    <col min="15882" max="15882" width="22.28515625" style="307" customWidth="1"/>
    <col min="15883" max="15883" width="20.5703125" style="307" customWidth="1"/>
    <col min="15884" max="15884" width="15.42578125" style="307" customWidth="1"/>
    <col min="15885" max="15885" width="12.42578125" style="307" customWidth="1"/>
    <col min="15886" max="16128" width="9.28515625" style="307"/>
    <col min="16129" max="16129" width="27.7109375" style="307" customWidth="1"/>
    <col min="16130" max="16130" width="18.42578125" style="307" customWidth="1"/>
    <col min="16131" max="16131" width="18" style="307" customWidth="1"/>
    <col min="16132" max="16133" width="16.7109375" style="307" customWidth="1"/>
    <col min="16134" max="16134" width="16.5703125" style="307" customWidth="1"/>
    <col min="16135" max="16135" width="18.42578125" style="307" customWidth="1"/>
    <col min="16136" max="16136" width="18.5703125" style="307" customWidth="1"/>
    <col min="16137" max="16137" width="21.28515625" style="307" customWidth="1"/>
    <col min="16138" max="16138" width="22.28515625" style="307" customWidth="1"/>
    <col min="16139" max="16139" width="20.5703125" style="307" customWidth="1"/>
    <col min="16140" max="16140" width="15.42578125" style="307" customWidth="1"/>
    <col min="16141" max="16141" width="12.42578125" style="307" customWidth="1"/>
    <col min="16142" max="16384" width="9.28515625" style="307"/>
  </cols>
  <sheetData>
    <row r="1" spans="1:13" s="305" customFormat="1" x14ac:dyDescent="0.25">
      <c r="A1" s="304" t="s">
        <v>159</v>
      </c>
    </row>
    <row r="2" spans="1:13" x14ac:dyDescent="0.25">
      <c r="F2" s="305"/>
    </row>
    <row r="3" spans="1:13" ht="37.5" customHeight="1" x14ac:dyDescent="0.25">
      <c r="A3" s="308"/>
      <c r="B3" s="309" t="s">
        <v>160</v>
      </c>
      <c r="C3" s="309"/>
      <c r="D3" s="310" t="s">
        <v>161</v>
      </c>
      <c r="E3" s="310" t="s">
        <v>162</v>
      </c>
      <c r="F3" s="310" t="s">
        <v>163</v>
      </c>
      <c r="G3" s="310" t="s">
        <v>164</v>
      </c>
      <c r="H3" s="310"/>
      <c r="I3" s="310" t="s">
        <v>165</v>
      </c>
      <c r="J3" s="311" t="s">
        <v>166</v>
      </c>
    </row>
    <row r="4" spans="1:13" ht="76.900000000000006" customHeight="1" x14ac:dyDescent="0.25">
      <c r="A4" s="308"/>
      <c r="B4" s="312" t="s">
        <v>174</v>
      </c>
      <c r="C4" s="312" t="s">
        <v>175</v>
      </c>
      <c r="D4" s="310"/>
      <c r="E4" s="310"/>
      <c r="F4" s="310"/>
      <c r="G4" s="313" t="s">
        <v>167</v>
      </c>
      <c r="H4" s="313" t="s">
        <v>168</v>
      </c>
      <c r="I4" s="310"/>
      <c r="J4" s="314"/>
    </row>
    <row r="5" spans="1:13" x14ac:dyDescent="0.25">
      <c r="A5" s="315" t="s">
        <v>138</v>
      </c>
      <c r="B5" s="316">
        <f>'Кош-Агачский р-он'!K17</f>
        <v>116597.72</v>
      </c>
      <c r="C5" s="316">
        <f>'Кош-Агачский р-он'!H17</f>
        <v>99648.39</v>
      </c>
      <c r="D5" s="317">
        <f>B5/C5*100</f>
        <v>117.00913582246537</v>
      </c>
      <c r="E5" s="317">
        <v>19308</v>
      </c>
      <c r="F5" s="317">
        <v>19188</v>
      </c>
      <c r="G5" s="317">
        <f>(B5/E5)*1000</f>
        <v>6038.8295007250881</v>
      </c>
      <c r="H5" s="317">
        <f>(C5/F5)*1000</f>
        <v>5193.2661038148844</v>
      </c>
      <c r="I5" s="317">
        <f>G5-H5</f>
        <v>845.56339691020366</v>
      </c>
      <c r="J5" s="318">
        <f>RANK(G5,$G$5:$G$14)</f>
        <v>7</v>
      </c>
      <c r="K5" s="319"/>
      <c r="L5" s="319"/>
    </row>
    <row r="6" spans="1:13" x14ac:dyDescent="0.25">
      <c r="A6" s="315" t="s">
        <v>139</v>
      </c>
      <c r="B6" s="316">
        <f>'Улаганский р-он'!K20</f>
        <v>62071.07</v>
      </c>
      <c r="C6" s="316">
        <f>'Улаганский р-он'!H20</f>
        <v>55490.44</v>
      </c>
      <c r="D6" s="317">
        <f t="shared" ref="D6:D17" si="0">B6/C6*100</f>
        <v>111.85903373626158</v>
      </c>
      <c r="E6" s="317">
        <v>11667</v>
      </c>
      <c r="F6" s="317">
        <v>11574</v>
      </c>
      <c r="G6" s="317">
        <f t="shared" ref="G6:H16" si="1">(B6/E6)*1000</f>
        <v>5320.2254221307958</v>
      </c>
      <c r="H6" s="317">
        <f t="shared" si="1"/>
        <v>4794.4047001900808</v>
      </c>
      <c r="I6" s="317">
        <f t="shared" ref="I6:I14" si="2">G6-H6</f>
        <v>525.82072194071498</v>
      </c>
      <c r="J6" s="318">
        <f t="shared" ref="J6:J14" si="3">RANK(G6,$G$5:$G$14)</f>
        <v>9</v>
      </c>
      <c r="K6" s="319"/>
      <c r="L6" s="319"/>
    </row>
    <row r="7" spans="1:13" x14ac:dyDescent="0.25">
      <c r="A7" s="315" t="s">
        <v>140</v>
      </c>
      <c r="B7" s="316">
        <f>'Усть-Канский р-он'!K20</f>
        <v>79810.94</v>
      </c>
      <c r="C7" s="316">
        <f>'Усть-Канский р-он'!H20</f>
        <v>67760.33</v>
      </c>
      <c r="D7" s="317">
        <f t="shared" si="0"/>
        <v>117.78416663555208</v>
      </c>
      <c r="E7" s="317">
        <v>14554</v>
      </c>
      <c r="F7" s="317">
        <v>14685</v>
      </c>
      <c r="G7" s="317">
        <f t="shared" si="1"/>
        <v>5483.7804040126421</v>
      </c>
      <c r="H7" s="317">
        <f t="shared" si="1"/>
        <v>4614.2546816479407</v>
      </c>
      <c r="I7" s="317">
        <f t="shared" si="2"/>
        <v>869.52572236470132</v>
      </c>
      <c r="J7" s="318">
        <f t="shared" si="3"/>
        <v>8</v>
      </c>
      <c r="K7" s="319"/>
      <c r="L7" s="319"/>
    </row>
    <row r="8" spans="1:13" x14ac:dyDescent="0.25">
      <c r="A8" s="315" t="s">
        <v>141</v>
      </c>
      <c r="B8" s="316">
        <f>'Онгудайский р-он'!K20</f>
        <v>102545.65</v>
      </c>
      <c r="C8" s="316">
        <f>'Онгудайский р-он'!H20</f>
        <v>90664.11</v>
      </c>
      <c r="D8" s="317">
        <f t="shared" si="0"/>
        <v>113.10500924787105</v>
      </c>
      <c r="E8" s="317">
        <v>14234</v>
      </c>
      <c r="F8" s="317">
        <v>14312</v>
      </c>
      <c r="G8" s="317">
        <f t="shared" si="1"/>
        <v>7204.2749754109873</v>
      </c>
      <c r="H8" s="317">
        <f t="shared" si="1"/>
        <v>6334.8316098378991</v>
      </c>
      <c r="I8" s="317">
        <f t="shared" si="2"/>
        <v>869.44336557308816</v>
      </c>
      <c r="J8" s="318">
        <f t="shared" si="3"/>
        <v>4</v>
      </c>
      <c r="K8" s="319"/>
      <c r="L8" s="319"/>
    </row>
    <row r="9" spans="1:13" x14ac:dyDescent="0.25">
      <c r="A9" s="315" t="s">
        <v>142</v>
      </c>
      <c r="B9" s="316">
        <f>'Шебалинский р-он'!K20</f>
        <v>70885.440000000002</v>
      </c>
      <c r="C9" s="316">
        <f>'Шебалинский р-он'!H20</f>
        <v>65886.69</v>
      </c>
      <c r="D9" s="317">
        <f t="shared" si="0"/>
        <v>107.58688894524828</v>
      </c>
      <c r="E9" s="317">
        <v>13722</v>
      </c>
      <c r="F9" s="317">
        <v>13735</v>
      </c>
      <c r="G9" s="317">
        <f t="shared" si="1"/>
        <v>5165.8242238740713</v>
      </c>
      <c r="H9" s="317">
        <f t="shared" si="1"/>
        <v>4796.9923552966875</v>
      </c>
      <c r="I9" s="317">
        <f t="shared" si="2"/>
        <v>368.83186857738383</v>
      </c>
      <c r="J9" s="318">
        <f t="shared" si="3"/>
        <v>10</v>
      </c>
      <c r="K9" s="319"/>
      <c r="L9" s="319"/>
    </row>
    <row r="10" spans="1:13" x14ac:dyDescent="0.25">
      <c r="A10" s="315" t="s">
        <v>143</v>
      </c>
      <c r="B10" s="316">
        <f>'Усть-Коксинский р-он'!K20</f>
        <v>109236.33</v>
      </c>
      <c r="C10" s="316">
        <f>'Усть-Коксинский р-он'!H20</f>
        <v>81624.13</v>
      </c>
      <c r="D10" s="317">
        <f t="shared" si="0"/>
        <v>133.82847694670681</v>
      </c>
      <c r="E10" s="317">
        <v>16145</v>
      </c>
      <c r="F10" s="317">
        <v>16317</v>
      </c>
      <c r="G10" s="317">
        <f t="shared" si="1"/>
        <v>6765.9541653762781</v>
      </c>
      <c r="H10" s="317">
        <f t="shared" si="1"/>
        <v>5002.3981123981121</v>
      </c>
      <c r="I10" s="317">
        <f t="shared" si="2"/>
        <v>1763.556052978166</v>
      </c>
      <c r="J10" s="318">
        <f t="shared" si="3"/>
        <v>6</v>
      </c>
      <c r="K10" s="319"/>
      <c r="L10" s="319"/>
    </row>
    <row r="11" spans="1:13" x14ac:dyDescent="0.25">
      <c r="A11" s="315" t="s">
        <v>144</v>
      </c>
      <c r="B11" s="316">
        <f>'Турочакский р-он'!K20</f>
        <v>128433.63</v>
      </c>
      <c r="C11" s="316">
        <f>'Турочакский р-он'!H20</f>
        <v>126039.49</v>
      </c>
      <c r="D11" s="317">
        <f t="shared" si="0"/>
        <v>101.89951577874521</v>
      </c>
      <c r="E11" s="317">
        <v>12452</v>
      </c>
      <c r="F11" s="317">
        <v>12389</v>
      </c>
      <c r="G11" s="317">
        <f t="shared" si="1"/>
        <v>10314.297301638291</v>
      </c>
      <c r="H11" s="317">
        <f t="shared" si="1"/>
        <v>10173.499878924853</v>
      </c>
      <c r="I11" s="317">
        <f t="shared" si="2"/>
        <v>140.79742271343821</v>
      </c>
      <c r="J11" s="318">
        <f t="shared" si="3"/>
        <v>1</v>
      </c>
      <c r="K11" s="319"/>
      <c r="L11" s="319"/>
    </row>
    <row r="12" spans="1:13" x14ac:dyDescent="0.25">
      <c r="A12" s="315" t="s">
        <v>145</v>
      </c>
      <c r="B12" s="316">
        <f>'Майминский р-он'!K20</f>
        <v>309420.59999999998</v>
      </c>
      <c r="C12" s="316">
        <f>'Майминский р-он'!H20</f>
        <v>256360.79</v>
      </c>
      <c r="D12" s="317">
        <f t="shared" si="0"/>
        <v>120.69731880604672</v>
      </c>
      <c r="E12" s="317">
        <v>34242</v>
      </c>
      <c r="F12" s="317">
        <v>33939</v>
      </c>
      <c r="G12" s="317">
        <f t="shared" si="1"/>
        <v>9036.2887681794291</v>
      </c>
      <c r="H12" s="317">
        <f t="shared" si="1"/>
        <v>7553.5752379268688</v>
      </c>
      <c r="I12" s="317">
        <f t="shared" si="2"/>
        <v>1482.7135302525603</v>
      </c>
      <c r="J12" s="318">
        <f t="shared" si="3"/>
        <v>2</v>
      </c>
      <c r="K12" s="319"/>
      <c r="L12" s="319"/>
    </row>
    <row r="13" spans="1:13" x14ac:dyDescent="0.25">
      <c r="A13" s="315" t="s">
        <v>146</v>
      </c>
      <c r="B13" s="316">
        <f>'Чойский р-он'!K20</f>
        <v>57949.99</v>
      </c>
      <c r="C13" s="316">
        <f>'Чойский р-он'!H20</f>
        <v>58885.08</v>
      </c>
      <c r="D13" s="317">
        <f t="shared" si="0"/>
        <v>98.412008610670128</v>
      </c>
      <c r="E13" s="317">
        <v>8192</v>
      </c>
      <c r="F13" s="317">
        <v>8315</v>
      </c>
      <c r="G13" s="317">
        <f t="shared" si="1"/>
        <v>7073.973388671875</v>
      </c>
      <c r="H13" s="317">
        <f t="shared" si="1"/>
        <v>7081.7895369813596</v>
      </c>
      <c r="I13" s="317">
        <f>G13-H13</f>
        <v>-7.8161483094845607</v>
      </c>
      <c r="J13" s="318">
        <f t="shared" si="3"/>
        <v>5</v>
      </c>
      <c r="K13" s="319"/>
      <c r="L13" s="319"/>
    </row>
    <row r="14" spans="1:13" x14ac:dyDescent="0.25">
      <c r="A14" s="315" t="s">
        <v>147</v>
      </c>
      <c r="B14" s="316">
        <f>'Чемальский р-он'!K20</f>
        <v>91594.240000000005</v>
      </c>
      <c r="C14" s="316">
        <f>'Чемальский р-он'!H20</f>
        <v>92611.06</v>
      </c>
      <c r="D14" s="317">
        <f t="shared" si="0"/>
        <v>98.902053383256828</v>
      </c>
      <c r="E14" s="317">
        <v>10505</v>
      </c>
      <c r="F14" s="317">
        <v>10395</v>
      </c>
      <c r="G14" s="317">
        <f t="shared" si="1"/>
        <v>8719.1089957163258</v>
      </c>
      <c r="H14" s="317">
        <f t="shared" si="1"/>
        <v>8909.192881192881</v>
      </c>
      <c r="I14" s="317">
        <f t="shared" si="2"/>
        <v>-190.08388547655522</v>
      </c>
      <c r="J14" s="318">
        <f t="shared" si="3"/>
        <v>3</v>
      </c>
      <c r="K14" s="319"/>
      <c r="L14" s="319"/>
    </row>
    <row r="15" spans="1:13" s="323" customFormat="1" x14ac:dyDescent="0.25">
      <c r="A15" s="320" t="s">
        <v>169</v>
      </c>
      <c r="B15" s="321">
        <f t="shared" ref="B15:C15" si="4">SUM(B5:B14)</f>
        <v>1128545.6100000001</v>
      </c>
      <c r="C15" s="321">
        <f t="shared" si="4"/>
        <v>994970.51</v>
      </c>
      <c r="D15" s="321">
        <f t="shared" si="0"/>
        <v>113.42503105946327</v>
      </c>
      <c r="E15" s="321">
        <f>SUM(E5:E14)</f>
        <v>155021</v>
      </c>
      <c r="F15" s="321">
        <f>SUM(F5:F14)</f>
        <v>154849</v>
      </c>
      <c r="G15" s="321">
        <f>(B15/E15)*1000</f>
        <v>7279.9531031279639</v>
      </c>
      <c r="H15" s="321">
        <f>(C15/F15)*1000</f>
        <v>6425.4241874342097</v>
      </c>
      <c r="I15" s="321">
        <f>G15-H15</f>
        <v>854.52891569375424</v>
      </c>
      <c r="J15" s="321"/>
      <c r="K15" s="322"/>
      <c r="M15" s="324"/>
    </row>
    <row r="16" spans="1:13" x14ac:dyDescent="0.25">
      <c r="A16" s="325" t="s">
        <v>148</v>
      </c>
      <c r="B16" s="316">
        <f>'Горно-Алтайск'!E20</f>
        <v>796144.72</v>
      </c>
      <c r="C16" s="316">
        <f>'Горно-Алтайск'!D20</f>
        <v>745803.63</v>
      </c>
      <c r="D16" s="317">
        <f>B16/C16*100</f>
        <v>106.74991217192118</v>
      </c>
      <c r="E16" s="317">
        <v>63845</v>
      </c>
      <c r="F16" s="317">
        <v>63214</v>
      </c>
      <c r="G16" s="317">
        <f>(B16/E16)*1000</f>
        <v>12469.961939071189</v>
      </c>
      <c r="H16" s="317">
        <f t="shared" si="1"/>
        <v>11798.076850064859</v>
      </c>
      <c r="I16" s="317">
        <f>G16-H16</f>
        <v>671.88508900632951</v>
      </c>
      <c r="J16" s="317"/>
      <c r="K16" s="326"/>
    </row>
    <row r="17" spans="1:10" s="323" customFormat="1" x14ac:dyDescent="0.25">
      <c r="A17" s="320" t="s">
        <v>151</v>
      </c>
      <c r="B17" s="321">
        <f t="shared" ref="B17:C17" si="5">B15+B16</f>
        <v>1924690.33</v>
      </c>
      <c r="C17" s="321">
        <f t="shared" si="5"/>
        <v>1740774.1400000001</v>
      </c>
      <c r="D17" s="321">
        <f t="shared" si="0"/>
        <v>110.56519543655445</v>
      </c>
      <c r="E17" s="321">
        <f>E15+E16</f>
        <v>218866</v>
      </c>
      <c r="F17" s="321">
        <f>F15+F16</f>
        <v>218063</v>
      </c>
      <c r="G17" s="321">
        <f>(B17/E17)*1000</f>
        <v>8793.9210749956601</v>
      </c>
      <c r="H17" s="321">
        <f>(C17/F17)*1000</f>
        <v>7982.895493504172</v>
      </c>
      <c r="I17" s="321">
        <f>G17-H17</f>
        <v>811.02558149148808</v>
      </c>
      <c r="J17" s="321"/>
    </row>
    <row r="18" spans="1:10" x14ac:dyDescent="0.25">
      <c r="B18" s="327"/>
      <c r="C18" s="327"/>
      <c r="E18" s="328"/>
      <c r="F18" s="328"/>
    </row>
    <row r="19" spans="1:10" ht="93.75" hidden="1" x14ac:dyDescent="0.25">
      <c r="C19" s="307" t="s">
        <v>170</v>
      </c>
      <c r="D19" s="307" t="s">
        <v>171</v>
      </c>
      <c r="E19" s="329">
        <v>218541</v>
      </c>
    </row>
  </sheetData>
  <mergeCells count="8">
    <mergeCell ref="I3:I4"/>
    <mergeCell ref="J3:J4"/>
    <mergeCell ref="A3:A4"/>
    <mergeCell ref="B3:C3"/>
    <mergeCell ref="D3:D4"/>
    <mergeCell ref="E3:E4"/>
    <mergeCell ref="F3:F4"/>
    <mergeCell ref="G3:H3"/>
  </mergeCells>
  <pageMargins left="0.70866141732283472" right="0.70866141732283472" top="0.74803149606299213" bottom="0.74803149606299213" header="0.31496062992125984" footer="0.31496062992125984"/>
  <pageSetup paperSize="9" scale="67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0"/>
  <sheetViews>
    <sheetView zoomScaleNormal="100" workbookViewId="0">
      <selection activeCell="T68" sqref="A1:T68"/>
    </sheetView>
  </sheetViews>
  <sheetFormatPr defaultRowHeight="15" x14ac:dyDescent="0.25"/>
  <cols>
    <col min="1" max="1" width="38.5703125" style="53" customWidth="1"/>
    <col min="2" max="2" width="6.140625" style="1" hidden="1" customWidth="1"/>
    <col min="3" max="21" width="13.42578125" style="1" customWidth="1"/>
    <col min="22" max="16384" width="9.140625" style="1"/>
  </cols>
  <sheetData>
    <row r="1" spans="1:21" ht="15" customHeight="1" x14ac:dyDescent="0.25">
      <c r="A1" s="52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5" customHeight="1" x14ac:dyDescent="0.25">
      <c r="A2" s="52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5" customHeight="1" x14ac:dyDescent="0.25">
      <c r="A3" s="52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" customHeight="1" x14ac:dyDescent="0.25">
      <c r="A4" s="52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8.75" customHeight="1" x14ac:dyDescent="0.25">
      <c r="A5" s="197" t="s">
        <v>122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6"/>
    </row>
    <row r="6" spans="1:21" ht="15" customHeight="1" x14ac:dyDescent="0.35">
      <c r="A6" s="87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6"/>
    </row>
    <row r="7" spans="1:21" ht="15.75" customHeight="1" x14ac:dyDescent="0.25">
      <c r="A7" s="199" t="s">
        <v>1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6"/>
    </row>
    <row r="8" spans="1:21" ht="15" customHeight="1" x14ac:dyDescent="0.35">
      <c r="A8" s="87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6"/>
    </row>
    <row r="9" spans="1:21" ht="15" customHeight="1" x14ac:dyDescent="0.25">
      <c r="A9" s="52"/>
      <c r="B9" s="6"/>
      <c r="C9" s="6"/>
      <c r="D9" s="6"/>
      <c r="E9" s="201"/>
      <c r="F9" s="202"/>
      <c r="G9" s="202"/>
      <c r="H9" s="202"/>
      <c r="I9" s="202"/>
      <c r="J9" s="202"/>
      <c r="K9" s="202"/>
      <c r="L9" s="28"/>
      <c r="M9" s="28"/>
      <c r="N9" s="28"/>
      <c r="O9" s="28"/>
      <c r="P9" s="28"/>
      <c r="Q9" s="28"/>
      <c r="R9" s="6"/>
      <c r="S9" s="6"/>
      <c r="T9" s="6"/>
      <c r="U9" s="6"/>
    </row>
    <row r="10" spans="1:21" ht="15" customHeight="1" x14ac:dyDescent="0.25">
      <c r="A10" s="52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15" customHeight="1" x14ac:dyDescent="0.25">
      <c r="A11" s="72" t="s">
        <v>2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ht="15" customHeight="1" x14ac:dyDescent="0.25">
      <c r="A12" s="52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ht="15" customHeight="1" x14ac:dyDescent="0.25">
      <c r="A13" s="195" t="s">
        <v>3</v>
      </c>
      <c r="B13" s="193" t="s">
        <v>4</v>
      </c>
      <c r="C13" s="193" t="s">
        <v>5</v>
      </c>
      <c r="D13" s="194"/>
      <c r="E13" s="194"/>
      <c r="F13" s="203" t="s">
        <v>6</v>
      </c>
      <c r="G13" s="204"/>
      <c r="H13" s="204"/>
      <c r="I13" s="203" t="s">
        <v>7</v>
      </c>
      <c r="J13" s="204"/>
      <c r="K13" s="204"/>
      <c r="L13" s="193" t="s">
        <v>8</v>
      </c>
      <c r="M13" s="194"/>
      <c r="N13" s="194"/>
      <c r="O13" s="193" t="s">
        <v>9</v>
      </c>
      <c r="P13" s="194"/>
      <c r="Q13" s="194"/>
      <c r="R13" s="193" t="s">
        <v>10</v>
      </c>
      <c r="S13" s="194"/>
      <c r="T13" s="194"/>
      <c r="U13" s="6"/>
    </row>
    <row r="14" spans="1:21" ht="15" customHeight="1" x14ac:dyDescent="0.25">
      <c r="A14" s="196"/>
      <c r="B14" s="194"/>
      <c r="C14" s="194"/>
      <c r="D14" s="194"/>
      <c r="E14" s="194"/>
      <c r="F14" s="204"/>
      <c r="G14" s="204"/>
      <c r="H14" s="204"/>
      <c r="I14" s="204"/>
      <c r="J14" s="204"/>
      <c r="K14" s="204"/>
      <c r="L14" s="194"/>
      <c r="M14" s="194"/>
      <c r="N14" s="194"/>
      <c r="O14" s="194"/>
      <c r="P14" s="194"/>
      <c r="Q14" s="194"/>
      <c r="R14" s="194"/>
      <c r="S14" s="194"/>
      <c r="T14" s="194"/>
      <c r="U14" s="6"/>
    </row>
    <row r="15" spans="1:21" ht="15" customHeight="1" x14ac:dyDescent="0.25">
      <c r="A15" s="196"/>
      <c r="B15" s="194"/>
      <c r="C15" s="193" t="s">
        <v>11</v>
      </c>
      <c r="D15" s="193" t="s">
        <v>12</v>
      </c>
      <c r="E15" s="193" t="s">
        <v>13</v>
      </c>
      <c r="F15" s="193" t="s">
        <v>11</v>
      </c>
      <c r="G15" s="193" t="s">
        <v>12</v>
      </c>
      <c r="H15" s="193" t="s">
        <v>13</v>
      </c>
      <c r="I15" s="193" t="s">
        <v>11</v>
      </c>
      <c r="J15" s="193" t="s">
        <v>12</v>
      </c>
      <c r="K15" s="193" t="s">
        <v>14</v>
      </c>
      <c r="L15" s="193" t="s">
        <v>11</v>
      </c>
      <c r="M15" s="193" t="s">
        <v>12</v>
      </c>
      <c r="N15" s="193" t="s">
        <v>13</v>
      </c>
      <c r="O15" s="193" t="s">
        <v>11</v>
      </c>
      <c r="P15" s="193" t="s">
        <v>12</v>
      </c>
      <c r="Q15" s="193" t="s">
        <v>13</v>
      </c>
      <c r="R15" s="193" t="s">
        <v>11</v>
      </c>
      <c r="S15" s="193" t="s">
        <v>12</v>
      </c>
      <c r="T15" s="193" t="s">
        <v>13</v>
      </c>
      <c r="U15" s="6"/>
    </row>
    <row r="16" spans="1:21" ht="15" customHeight="1" x14ac:dyDescent="0.25">
      <c r="A16" s="196"/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6"/>
    </row>
    <row r="17" spans="1:21" ht="15" customHeight="1" x14ac:dyDescent="0.25">
      <c r="A17" s="80">
        <v>1</v>
      </c>
      <c r="B17" s="29">
        <v>2</v>
      </c>
      <c r="C17" s="29">
        <v>3</v>
      </c>
      <c r="D17" s="29">
        <v>4</v>
      </c>
      <c r="E17" s="29">
        <v>5</v>
      </c>
      <c r="F17" s="29">
        <v>6</v>
      </c>
      <c r="G17" s="29">
        <v>7</v>
      </c>
      <c r="H17" s="29">
        <v>8</v>
      </c>
      <c r="I17" s="29">
        <v>9</v>
      </c>
      <c r="J17" s="29">
        <v>10</v>
      </c>
      <c r="K17" s="29">
        <v>11</v>
      </c>
      <c r="L17" s="29">
        <v>12</v>
      </c>
      <c r="M17" s="29">
        <v>13</v>
      </c>
      <c r="N17" s="29">
        <v>14</v>
      </c>
      <c r="O17" s="29">
        <v>15</v>
      </c>
      <c r="P17" s="29">
        <v>16</v>
      </c>
      <c r="Q17" s="29">
        <v>17</v>
      </c>
      <c r="R17" s="29">
        <v>18</v>
      </c>
      <c r="S17" s="29">
        <v>19</v>
      </c>
      <c r="T17" s="29">
        <v>20</v>
      </c>
      <c r="U17" s="6"/>
    </row>
    <row r="18" spans="1:21" ht="29.25" customHeight="1" x14ac:dyDescent="0.25">
      <c r="A18" s="81" t="s">
        <v>16</v>
      </c>
      <c r="B18" s="30" t="s">
        <v>17</v>
      </c>
      <c r="C18" s="84">
        <v>74356.67</v>
      </c>
      <c r="D18" s="84">
        <v>6369.1</v>
      </c>
      <c r="E18" s="84">
        <v>80725.77</v>
      </c>
      <c r="F18" s="84">
        <v>55102.62</v>
      </c>
      <c r="G18" s="84">
        <v>4574.66</v>
      </c>
      <c r="H18" s="84">
        <v>59677.279999999999</v>
      </c>
      <c r="I18" s="84">
        <v>61191.61</v>
      </c>
      <c r="J18" s="84">
        <v>4870.68</v>
      </c>
      <c r="K18" s="84">
        <v>66062.28</v>
      </c>
      <c r="L18" s="84">
        <v>111.05</v>
      </c>
      <c r="M18" s="84">
        <v>106.47</v>
      </c>
      <c r="N18" s="84">
        <v>110.7</v>
      </c>
      <c r="O18" s="84">
        <v>6088.99</v>
      </c>
      <c r="P18" s="84">
        <v>296.02</v>
      </c>
      <c r="Q18" s="84">
        <v>6385</v>
      </c>
      <c r="R18" s="84">
        <v>82.29</v>
      </c>
      <c r="S18" s="84">
        <v>76.47</v>
      </c>
      <c r="T18" s="84">
        <v>81.84</v>
      </c>
      <c r="U18" s="6"/>
    </row>
    <row r="19" spans="1:21" ht="29.25" customHeight="1" x14ac:dyDescent="0.25">
      <c r="A19" s="81" t="s">
        <v>18</v>
      </c>
      <c r="B19" s="30"/>
      <c r="C19" s="84">
        <v>74356.67</v>
      </c>
      <c r="D19" s="84">
        <v>6369.1</v>
      </c>
      <c r="E19" s="84">
        <v>80725.77</v>
      </c>
      <c r="F19" s="84">
        <v>55092.38</v>
      </c>
      <c r="G19" s="84">
        <v>4563.6899999999996</v>
      </c>
      <c r="H19" s="84">
        <v>59656.07</v>
      </c>
      <c r="I19" s="84">
        <v>61051.47</v>
      </c>
      <c r="J19" s="84">
        <v>4868.29</v>
      </c>
      <c r="K19" s="84">
        <v>65919.75</v>
      </c>
      <c r="L19" s="84">
        <v>110.82</v>
      </c>
      <c r="M19" s="84">
        <v>106.67</v>
      </c>
      <c r="N19" s="84">
        <v>110.5</v>
      </c>
      <c r="O19" s="84">
        <v>5959.09</v>
      </c>
      <c r="P19" s="84">
        <v>304.60000000000002</v>
      </c>
      <c r="Q19" s="84">
        <v>6263.68</v>
      </c>
      <c r="R19" s="84">
        <v>82.11</v>
      </c>
      <c r="S19" s="84">
        <v>76.44</v>
      </c>
      <c r="T19" s="84">
        <v>81.66</v>
      </c>
      <c r="U19" s="6"/>
    </row>
    <row r="20" spans="1:21" ht="29.25" customHeight="1" x14ac:dyDescent="0.25">
      <c r="A20" s="81" t="s">
        <v>19</v>
      </c>
      <c r="B20" s="30"/>
      <c r="C20" s="84">
        <v>71552.23</v>
      </c>
      <c r="D20" s="84">
        <v>4129.8999999999996</v>
      </c>
      <c r="E20" s="84">
        <v>75682.13</v>
      </c>
      <c r="F20" s="84">
        <v>52486.19</v>
      </c>
      <c r="G20" s="84">
        <v>3004.25</v>
      </c>
      <c r="H20" s="84">
        <v>55490.44</v>
      </c>
      <c r="I20" s="84">
        <v>58999.03</v>
      </c>
      <c r="J20" s="84">
        <v>3072.04</v>
      </c>
      <c r="K20" s="84">
        <v>62071.07</v>
      </c>
      <c r="L20" s="84">
        <v>112.41</v>
      </c>
      <c r="M20" s="84">
        <v>102.26</v>
      </c>
      <c r="N20" s="84">
        <v>111.86</v>
      </c>
      <c r="O20" s="84">
        <v>6512.84</v>
      </c>
      <c r="P20" s="84">
        <v>67.790000000000006</v>
      </c>
      <c r="Q20" s="84">
        <v>6580.63</v>
      </c>
      <c r="R20" s="84">
        <v>82.46</v>
      </c>
      <c r="S20" s="84">
        <v>74.39</v>
      </c>
      <c r="T20" s="84">
        <v>82.02</v>
      </c>
      <c r="U20" s="6"/>
    </row>
    <row r="21" spans="1:21" ht="29.25" customHeight="1" x14ac:dyDescent="0.25">
      <c r="A21" s="64" t="s">
        <v>20</v>
      </c>
      <c r="B21" s="31" t="s">
        <v>21</v>
      </c>
      <c r="C21" s="85">
        <v>51767.73</v>
      </c>
      <c r="D21" s="85">
        <v>1667.5</v>
      </c>
      <c r="E21" s="85">
        <v>53435.23</v>
      </c>
      <c r="F21" s="85">
        <v>36601.81</v>
      </c>
      <c r="G21" s="85">
        <v>1381.2</v>
      </c>
      <c r="H21" s="85">
        <v>37983.01</v>
      </c>
      <c r="I21" s="85">
        <v>39198.43</v>
      </c>
      <c r="J21" s="85">
        <v>1479.19</v>
      </c>
      <c r="K21" s="85">
        <v>40677.620000000003</v>
      </c>
      <c r="L21" s="85">
        <v>107.09</v>
      </c>
      <c r="M21" s="85">
        <v>107.09</v>
      </c>
      <c r="N21" s="85">
        <v>107.09</v>
      </c>
      <c r="O21" s="85">
        <v>2596.62</v>
      </c>
      <c r="P21" s="85">
        <v>97.99</v>
      </c>
      <c r="Q21" s="85">
        <v>2694.61</v>
      </c>
      <c r="R21" s="85">
        <v>75.72</v>
      </c>
      <c r="S21" s="85">
        <v>88.71</v>
      </c>
      <c r="T21" s="85">
        <v>76.13</v>
      </c>
      <c r="U21" s="6"/>
    </row>
    <row r="22" spans="1:21" ht="29.25" customHeight="1" x14ac:dyDescent="0.25">
      <c r="A22" s="64" t="s">
        <v>22</v>
      </c>
      <c r="B22" s="31" t="s">
        <v>23</v>
      </c>
      <c r="C22" s="85">
        <v>4355.5</v>
      </c>
      <c r="D22" s="85" t="s">
        <v>24</v>
      </c>
      <c r="E22" s="85">
        <v>4355.5</v>
      </c>
      <c r="F22" s="85">
        <v>3345.9</v>
      </c>
      <c r="G22" s="85" t="s">
        <v>24</v>
      </c>
      <c r="H22" s="85">
        <v>3345.9</v>
      </c>
      <c r="I22" s="85">
        <v>3880.58</v>
      </c>
      <c r="J22" s="85" t="s">
        <v>24</v>
      </c>
      <c r="K22" s="85">
        <v>3880.58</v>
      </c>
      <c r="L22" s="85">
        <v>115.98</v>
      </c>
      <c r="M22" s="85" t="s">
        <v>24</v>
      </c>
      <c r="N22" s="85">
        <v>115.98</v>
      </c>
      <c r="O22" s="85">
        <v>534.67999999999995</v>
      </c>
      <c r="P22" s="85" t="s">
        <v>24</v>
      </c>
      <c r="Q22" s="85">
        <v>534.67999999999995</v>
      </c>
      <c r="R22" s="85">
        <v>89.1</v>
      </c>
      <c r="S22" s="85" t="s">
        <v>24</v>
      </c>
      <c r="T22" s="85">
        <v>89.1</v>
      </c>
      <c r="U22" s="6"/>
    </row>
    <row r="23" spans="1:21" ht="29.25" customHeight="1" x14ac:dyDescent="0.25">
      <c r="A23" s="82" t="s">
        <v>25</v>
      </c>
      <c r="B23" s="32" t="s">
        <v>26</v>
      </c>
      <c r="C23" s="86">
        <v>9302</v>
      </c>
      <c r="D23" s="86">
        <v>24.3</v>
      </c>
      <c r="E23" s="86">
        <v>9326.2999999999993</v>
      </c>
      <c r="F23" s="86">
        <v>8501.92</v>
      </c>
      <c r="G23" s="86">
        <v>21.29</v>
      </c>
      <c r="H23" s="86">
        <v>8523.2099999999991</v>
      </c>
      <c r="I23" s="86">
        <v>8537.84</v>
      </c>
      <c r="J23" s="86">
        <v>2.66</v>
      </c>
      <c r="K23" s="86">
        <v>8540.5</v>
      </c>
      <c r="L23" s="86">
        <v>100.42</v>
      </c>
      <c r="M23" s="86">
        <v>12.49</v>
      </c>
      <c r="N23" s="86">
        <v>100.2</v>
      </c>
      <c r="O23" s="86">
        <v>35.92</v>
      </c>
      <c r="P23" s="86">
        <v>-18.63</v>
      </c>
      <c r="Q23" s="86">
        <v>17.29</v>
      </c>
      <c r="R23" s="86">
        <v>91.78</v>
      </c>
      <c r="S23" s="86">
        <v>10.95</v>
      </c>
      <c r="T23" s="86">
        <v>91.57</v>
      </c>
      <c r="U23" s="6"/>
    </row>
    <row r="24" spans="1:21" ht="29.25" customHeight="1" x14ac:dyDescent="0.25">
      <c r="A24" s="83" t="s">
        <v>27</v>
      </c>
      <c r="B24" s="31" t="s">
        <v>28</v>
      </c>
      <c r="C24" s="85">
        <v>6324</v>
      </c>
      <c r="D24" s="85" t="s">
        <v>24</v>
      </c>
      <c r="E24" s="85">
        <v>6324</v>
      </c>
      <c r="F24" s="85">
        <v>5948.5</v>
      </c>
      <c r="G24" s="85" t="s">
        <v>24</v>
      </c>
      <c r="H24" s="85">
        <v>5948.5</v>
      </c>
      <c r="I24" s="85">
        <v>5859.78</v>
      </c>
      <c r="J24" s="85" t="s">
        <v>24</v>
      </c>
      <c r="K24" s="85">
        <v>5859.78</v>
      </c>
      <c r="L24" s="85">
        <v>98.51</v>
      </c>
      <c r="M24" s="85" t="s">
        <v>24</v>
      </c>
      <c r="N24" s="85">
        <v>98.51</v>
      </c>
      <c r="O24" s="85">
        <v>-88.72</v>
      </c>
      <c r="P24" s="85" t="s">
        <v>24</v>
      </c>
      <c r="Q24" s="85">
        <v>-88.72</v>
      </c>
      <c r="R24" s="85">
        <v>92.66</v>
      </c>
      <c r="S24" s="85" t="s">
        <v>24</v>
      </c>
      <c r="T24" s="85">
        <v>92.66</v>
      </c>
      <c r="U24" s="6"/>
    </row>
    <row r="25" spans="1:21" ht="29.25" customHeight="1" x14ac:dyDescent="0.25">
      <c r="A25" s="83" t="s">
        <v>29</v>
      </c>
      <c r="B25" s="31" t="s">
        <v>30</v>
      </c>
      <c r="C25" s="85">
        <v>2898</v>
      </c>
      <c r="D25" s="85" t="s">
        <v>24</v>
      </c>
      <c r="E25" s="85">
        <v>2898</v>
      </c>
      <c r="F25" s="85">
        <v>2480.35</v>
      </c>
      <c r="G25" s="85" t="s">
        <v>24</v>
      </c>
      <c r="H25" s="85">
        <v>2480.35</v>
      </c>
      <c r="I25" s="85">
        <v>2666.8</v>
      </c>
      <c r="J25" s="85" t="s">
        <v>24</v>
      </c>
      <c r="K25" s="85">
        <v>2666.8</v>
      </c>
      <c r="L25" s="85">
        <v>107.52</v>
      </c>
      <c r="M25" s="85" t="s">
        <v>24</v>
      </c>
      <c r="N25" s="85">
        <v>107.52</v>
      </c>
      <c r="O25" s="85">
        <v>186.45</v>
      </c>
      <c r="P25" s="85" t="s">
        <v>24</v>
      </c>
      <c r="Q25" s="85">
        <v>186.45</v>
      </c>
      <c r="R25" s="85">
        <v>92.02</v>
      </c>
      <c r="S25" s="85" t="s">
        <v>24</v>
      </c>
      <c r="T25" s="85">
        <v>92.02</v>
      </c>
      <c r="U25" s="6"/>
    </row>
    <row r="26" spans="1:21" ht="29.25" customHeight="1" x14ac:dyDescent="0.25">
      <c r="A26" s="83" t="s">
        <v>31</v>
      </c>
      <c r="B26" s="31" t="s">
        <v>32</v>
      </c>
      <c r="C26" s="85">
        <v>54</v>
      </c>
      <c r="D26" s="85">
        <v>24.3</v>
      </c>
      <c r="E26" s="85">
        <v>78.3</v>
      </c>
      <c r="F26" s="85">
        <v>49.67</v>
      </c>
      <c r="G26" s="85">
        <v>21.29</v>
      </c>
      <c r="H26" s="85">
        <v>70.959999999999994</v>
      </c>
      <c r="I26" s="85">
        <v>6.22</v>
      </c>
      <c r="J26" s="85">
        <v>2.66</v>
      </c>
      <c r="K26" s="85">
        <v>8.8800000000000008</v>
      </c>
      <c r="L26" s="85">
        <v>12.52</v>
      </c>
      <c r="M26" s="85">
        <v>12.49</v>
      </c>
      <c r="N26" s="85">
        <v>12.51</v>
      </c>
      <c r="O26" s="85">
        <v>-43.45</v>
      </c>
      <c r="P26" s="85">
        <v>-18.63</v>
      </c>
      <c r="Q26" s="85">
        <v>-62.08</v>
      </c>
      <c r="R26" s="85">
        <v>11.52</v>
      </c>
      <c r="S26" s="85">
        <v>10.95</v>
      </c>
      <c r="T26" s="85">
        <v>11.34</v>
      </c>
      <c r="U26" s="6"/>
    </row>
    <row r="27" spans="1:21" ht="29.25" customHeight="1" x14ac:dyDescent="0.25">
      <c r="A27" s="83" t="s">
        <v>33</v>
      </c>
      <c r="B27" s="31" t="s">
        <v>34</v>
      </c>
      <c r="C27" s="85">
        <v>26</v>
      </c>
      <c r="D27" s="85" t="s">
        <v>24</v>
      </c>
      <c r="E27" s="85">
        <v>26</v>
      </c>
      <c r="F27" s="85">
        <v>23.4</v>
      </c>
      <c r="G27" s="85" t="s">
        <v>24</v>
      </c>
      <c r="H27" s="85">
        <v>23.4</v>
      </c>
      <c r="I27" s="85">
        <v>5.04</v>
      </c>
      <c r="J27" s="85" t="s">
        <v>24</v>
      </c>
      <c r="K27" s="85">
        <v>5.04</v>
      </c>
      <c r="L27" s="85">
        <v>21.54</v>
      </c>
      <c r="M27" s="85" t="s">
        <v>24</v>
      </c>
      <c r="N27" s="85">
        <v>21.54</v>
      </c>
      <c r="O27" s="85">
        <v>-18.36</v>
      </c>
      <c r="P27" s="85" t="s">
        <v>24</v>
      </c>
      <c r="Q27" s="85">
        <v>-18.36</v>
      </c>
      <c r="R27" s="85">
        <v>19.38</v>
      </c>
      <c r="S27" s="85" t="s">
        <v>24</v>
      </c>
      <c r="T27" s="85">
        <v>19.38</v>
      </c>
      <c r="U27" s="6"/>
    </row>
    <row r="28" spans="1:21" ht="29.25" customHeight="1" x14ac:dyDescent="0.25">
      <c r="A28" s="82" t="s">
        <v>35</v>
      </c>
      <c r="B28" s="32" t="s">
        <v>36</v>
      </c>
      <c r="C28" s="86">
        <v>4952</v>
      </c>
      <c r="D28" s="86">
        <v>2438.1</v>
      </c>
      <c r="E28" s="86">
        <v>7390.1</v>
      </c>
      <c r="F28" s="86">
        <v>2990.04</v>
      </c>
      <c r="G28" s="86">
        <v>1601.76</v>
      </c>
      <c r="H28" s="86">
        <v>4591.8</v>
      </c>
      <c r="I28" s="86">
        <v>6295.29</v>
      </c>
      <c r="J28" s="86">
        <v>1590.19</v>
      </c>
      <c r="K28" s="86">
        <v>7885.48</v>
      </c>
      <c r="L28" s="86">
        <v>210.54</v>
      </c>
      <c r="M28" s="86">
        <v>99.28</v>
      </c>
      <c r="N28" s="86">
        <v>171.73</v>
      </c>
      <c r="O28" s="86">
        <v>3305.25</v>
      </c>
      <c r="P28" s="86">
        <v>-11.57</v>
      </c>
      <c r="Q28" s="86">
        <v>3293.68</v>
      </c>
      <c r="R28" s="86">
        <v>127.13</v>
      </c>
      <c r="S28" s="86">
        <v>65.22</v>
      </c>
      <c r="T28" s="86">
        <v>106.7</v>
      </c>
      <c r="U28" s="6"/>
    </row>
    <row r="29" spans="1:21" ht="29.25" customHeight="1" x14ac:dyDescent="0.25">
      <c r="A29" s="83" t="s">
        <v>37</v>
      </c>
      <c r="B29" s="31" t="s">
        <v>38</v>
      </c>
      <c r="C29" s="85" t="s">
        <v>24</v>
      </c>
      <c r="D29" s="85">
        <v>921</v>
      </c>
      <c r="E29" s="85">
        <v>921</v>
      </c>
      <c r="F29" s="85" t="s">
        <v>24</v>
      </c>
      <c r="G29" s="85">
        <v>497.98</v>
      </c>
      <c r="H29" s="85">
        <v>497.98</v>
      </c>
      <c r="I29" s="85" t="s">
        <v>24</v>
      </c>
      <c r="J29" s="85">
        <v>576.25</v>
      </c>
      <c r="K29" s="85">
        <v>576.25</v>
      </c>
      <c r="L29" s="85" t="s">
        <v>24</v>
      </c>
      <c r="M29" s="85">
        <v>115.72</v>
      </c>
      <c r="N29" s="85">
        <v>115.72</v>
      </c>
      <c r="O29" s="85" t="s">
        <v>24</v>
      </c>
      <c r="P29" s="85">
        <v>78.27</v>
      </c>
      <c r="Q29" s="85">
        <v>78.27</v>
      </c>
      <c r="R29" s="85" t="s">
        <v>24</v>
      </c>
      <c r="S29" s="85">
        <v>62.57</v>
      </c>
      <c r="T29" s="85">
        <v>62.57</v>
      </c>
      <c r="U29" s="6"/>
    </row>
    <row r="30" spans="1:21" ht="29.25" customHeight="1" x14ac:dyDescent="0.25">
      <c r="A30" s="83" t="s">
        <v>39</v>
      </c>
      <c r="B30" s="31" t="s">
        <v>40</v>
      </c>
      <c r="C30" s="85">
        <v>4952</v>
      </c>
      <c r="D30" s="85" t="s">
        <v>24</v>
      </c>
      <c r="E30" s="85">
        <v>4952</v>
      </c>
      <c r="F30" s="85">
        <v>2990.04</v>
      </c>
      <c r="G30" s="85" t="s">
        <v>24</v>
      </c>
      <c r="H30" s="85">
        <v>2990.04</v>
      </c>
      <c r="I30" s="85">
        <v>6295.29</v>
      </c>
      <c r="J30" s="85" t="s">
        <v>24</v>
      </c>
      <c r="K30" s="85">
        <v>6295.29</v>
      </c>
      <c r="L30" s="85">
        <v>210.54</v>
      </c>
      <c r="M30" s="85" t="s">
        <v>24</v>
      </c>
      <c r="N30" s="85">
        <v>210.54</v>
      </c>
      <c r="O30" s="85">
        <v>3305.25</v>
      </c>
      <c r="P30" s="85" t="s">
        <v>24</v>
      </c>
      <c r="Q30" s="85">
        <v>3305.25</v>
      </c>
      <c r="R30" s="85">
        <v>127.13</v>
      </c>
      <c r="S30" s="85" t="s">
        <v>24</v>
      </c>
      <c r="T30" s="85">
        <v>127.13</v>
      </c>
      <c r="U30" s="6"/>
    </row>
    <row r="31" spans="1:21" ht="29.25" customHeight="1" x14ac:dyDescent="0.25">
      <c r="A31" s="83" t="s">
        <v>41</v>
      </c>
      <c r="B31" s="31" t="s">
        <v>42</v>
      </c>
      <c r="C31" s="85" t="s">
        <v>24</v>
      </c>
      <c r="D31" s="85">
        <v>1517.1</v>
      </c>
      <c r="E31" s="85">
        <v>1517.1</v>
      </c>
      <c r="F31" s="85" t="s">
        <v>24</v>
      </c>
      <c r="G31" s="85">
        <v>1103.78</v>
      </c>
      <c r="H31" s="85">
        <v>1103.78</v>
      </c>
      <c r="I31" s="85" t="s">
        <v>24</v>
      </c>
      <c r="J31" s="85">
        <v>1013.94</v>
      </c>
      <c r="K31" s="85">
        <v>1013.94</v>
      </c>
      <c r="L31" s="85" t="s">
        <v>24</v>
      </c>
      <c r="M31" s="85">
        <v>91.86</v>
      </c>
      <c r="N31" s="85">
        <v>91.86</v>
      </c>
      <c r="O31" s="85" t="s">
        <v>24</v>
      </c>
      <c r="P31" s="85">
        <v>-89.84</v>
      </c>
      <c r="Q31" s="85">
        <v>-89.84</v>
      </c>
      <c r="R31" s="85" t="s">
        <v>24</v>
      </c>
      <c r="S31" s="85">
        <v>66.83</v>
      </c>
      <c r="T31" s="85">
        <v>66.83</v>
      </c>
      <c r="U31" s="6"/>
    </row>
    <row r="32" spans="1:21" ht="29.25" customHeight="1" x14ac:dyDescent="0.25">
      <c r="A32" s="83" t="s">
        <v>43</v>
      </c>
      <c r="B32" s="31" t="s">
        <v>44</v>
      </c>
      <c r="C32" s="85" t="s">
        <v>24</v>
      </c>
      <c r="D32" s="85">
        <v>968</v>
      </c>
      <c r="E32" s="85">
        <v>968</v>
      </c>
      <c r="F32" s="85" t="s">
        <v>24</v>
      </c>
      <c r="G32" s="85">
        <v>741.56</v>
      </c>
      <c r="H32" s="85">
        <v>741.56</v>
      </c>
      <c r="I32" s="85" t="s">
        <v>24</v>
      </c>
      <c r="J32" s="85">
        <v>691.35</v>
      </c>
      <c r="K32" s="85">
        <v>691.35</v>
      </c>
      <c r="L32" s="85" t="s">
        <v>24</v>
      </c>
      <c r="M32" s="85">
        <v>93.23</v>
      </c>
      <c r="N32" s="85">
        <v>93.23</v>
      </c>
      <c r="O32" s="85" t="s">
        <v>24</v>
      </c>
      <c r="P32" s="85">
        <v>-50.21</v>
      </c>
      <c r="Q32" s="85">
        <v>-50.21</v>
      </c>
      <c r="R32" s="85" t="s">
        <v>24</v>
      </c>
      <c r="S32" s="85">
        <v>71.42</v>
      </c>
      <c r="T32" s="85">
        <v>71.42</v>
      </c>
      <c r="U32" s="6"/>
    </row>
    <row r="33" spans="1:21" ht="29.25" customHeight="1" x14ac:dyDescent="0.25">
      <c r="A33" s="83" t="s">
        <v>45</v>
      </c>
      <c r="B33" s="31" t="s">
        <v>46</v>
      </c>
      <c r="C33" s="85" t="s">
        <v>24</v>
      </c>
      <c r="D33" s="85">
        <v>549.1</v>
      </c>
      <c r="E33" s="85">
        <v>549.1</v>
      </c>
      <c r="F33" s="85" t="s">
        <v>24</v>
      </c>
      <c r="G33" s="85">
        <v>362.22</v>
      </c>
      <c r="H33" s="85">
        <v>362.22</v>
      </c>
      <c r="I33" s="85" t="s">
        <v>24</v>
      </c>
      <c r="J33" s="85">
        <v>322.58</v>
      </c>
      <c r="K33" s="85">
        <v>322.58</v>
      </c>
      <c r="L33" s="85" t="s">
        <v>24</v>
      </c>
      <c r="M33" s="85">
        <v>89.06</v>
      </c>
      <c r="N33" s="85">
        <v>89.06</v>
      </c>
      <c r="O33" s="85" t="s">
        <v>24</v>
      </c>
      <c r="P33" s="85">
        <v>-39.64</v>
      </c>
      <c r="Q33" s="85">
        <v>-39.64</v>
      </c>
      <c r="R33" s="85" t="s">
        <v>24</v>
      </c>
      <c r="S33" s="85">
        <v>58.75</v>
      </c>
      <c r="T33" s="85">
        <v>58.75</v>
      </c>
      <c r="U33" s="6"/>
    </row>
    <row r="34" spans="1:21" ht="29.25" customHeight="1" x14ac:dyDescent="0.25">
      <c r="A34" s="82" t="s">
        <v>47</v>
      </c>
      <c r="B34" s="32" t="s">
        <v>48</v>
      </c>
      <c r="C34" s="86" t="s">
        <v>24</v>
      </c>
      <c r="D34" s="86" t="s">
        <v>24</v>
      </c>
      <c r="E34" s="86" t="s">
        <v>24</v>
      </c>
      <c r="F34" s="86" t="s">
        <v>24</v>
      </c>
      <c r="G34" s="86" t="s">
        <v>24</v>
      </c>
      <c r="H34" s="86" t="s">
        <v>24</v>
      </c>
      <c r="I34" s="86" t="s">
        <v>24</v>
      </c>
      <c r="J34" s="86" t="s">
        <v>24</v>
      </c>
      <c r="K34" s="86" t="s">
        <v>24</v>
      </c>
      <c r="L34" s="86" t="s">
        <v>24</v>
      </c>
      <c r="M34" s="86" t="s">
        <v>24</v>
      </c>
      <c r="N34" s="86" t="s">
        <v>24</v>
      </c>
      <c r="O34" s="86" t="s">
        <v>24</v>
      </c>
      <c r="P34" s="86" t="s">
        <v>24</v>
      </c>
      <c r="Q34" s="86" t="s">
        <v>24</v>
      </c>
      <c r="R34" s="86" t="s">
        <v>24</v>
      </c>
      <c r="S34" s="86" t="s">
        <v>24</v>
      </c>
      <c r="T34" s="86" t="s">
        <v>24</v>
      </c>
      <c r="U34" s="6"/>
    </row>
    <row r="35" spans="1:21" ht="29.25" customHeight="1" x14ac:dyDescent="0.25">
      <c r="A35" s="83" t="s">
        <v>49</v>
      </c>
      <c r="B35" s="31" t="s">
        <v>50</v>
      </c>
      <c r="C35" s="85" t="s">
        <v>24</v>
      </c>
      <c r="D35" s="85" t="s">
        <v>24</v>
      </c>
      <c r="E35" s="85" t="s">
        <v>24</v>
      </c>
      <c r="F35" s="85" t="s">
        <v>24</v>
      </c>
      <c r="G35" s="85" t="s">
        <v>24</v>
      </c>
      <c r="H35" s="85" t="s">
        <v>24</v>
      </c>
      <c r="I35" s="85" t="s">
        <v>24</v>
      </c>
      <c r="J35" s="85" t="s">
        <v>24</v>
      </c>
      <c r="K35" s="85" t="s">
        <v>24</v>
      </c>
      <c r="L35" s="85" t="s">
        <v>24</v>
      </c>
      <c r="M35" s="85" t="s">
        <v>24</v>
      </c>
      <c r="N35" s="85" t="s">
        <v>24</v>
      </c>
      <c r="O35" s="85" t="s">
        <v>24</v>
      </c>
      <c r="P35" s="85" t="s">
        <v>24</v>
      </c>
      <c r="Q35" s="85" t="s">
        <v>24</v>
      </c>
      <c r="R35" s="85" t="s">
        <v>24</v>
      </c>
      <c r="S35" s="85" t="s">
        <v>24</v>
      </c>
      <c r="T35" s="85" t="s">
        <v>24</v>
      </c>
      <c r="U35" s="6"/>
    </row>
    <row r="36" spans="1:21" ht="29.25" customHeight="1" x14ac:dyDescent="0.25">
      <c r="A36" s="83" t="s">
        <v>51</v>
      </c>
      <c r="B36" s="31" t="s">
        <v>52</v>
      </c>
      <c r="C36" s="85" t="s">
        <v>24</v>
      </c>
      <c r="D36" s="85" t="s">
        <v>24</v>
      </c>
      <c r="E36" s="85" t="s">
        <v>24</v>
      </c>
      <c r="F36" s="85" t="s">
        <v>24</v>
      </c>
      <c r="G36" s="85" t="s">
        <v>24</v>
      </c>
      <c r="H36" s="85" t="s">
        <v>24</v>
      </c>
      <c r="I36" s="85" t="s">
        <v>24</v>
      </c>
      <c r="J36" s="85" t="s">
        <v>24</v>
      </c>
      <c r="K36" s="85" t="s">
        <v>24</v>
      </c>
      <c r="L36" s="85" t="s">
        <v>24</v>
      </c>
      <c r="M36" s="85" t="s">
        <v>24</v>
      </c>
      <c r="N36" s="85" t="s">
        <v>24</v>
      </c>
      <c r="O36" s="85" t="s">
        <v>24</v>
      </c>
      <c r="P36" s="85" t="s">
        <v>24</v>
      </c>
      <c r="Q36" s="85" t="s">
        <v>24</v>
      </c>
      <c r="R36" s="85" t="s">
        <v>24</v>
      </c>
      <c r="S36" s="85" t="s">
        <v>24</v>
      </c>
      <c r="T36" s="85" t="s">
        <v>24</v>
      </c>
      <c r="U36" s="6"/>
    </row>
    <row r="37" spans="1:21" ht="29.25" customHeight="1" x14ac:dyDescent="0.25">
      <c r="A37" s="83" t="s">
        <v>53</v>
      </c>
      <c r="B37" s="31" t="s">
        <v>54</v>
      </c>
      <c r="C37" s="85" t="s">
        <v>24</v>
      </c>
      <c r="D37" s="85" t="s">
        <v>24</v>
      </c>
      <c r="E37" s="85" t="s">
        <v>24</v>
      </c>
      <c r="F37" s="85" t="s">
        <v>24</v>
      </c>
      <c r="G37" s="85" t="s">
        <v>24</v>
      </c>
      <c r="H37" s="85" t="s">
        <v>24</v>
      </c>
      <c r="I37" s="85" t="s">
        <v>24</v>
      </c>
      <c r="J37" s="85" t="s">
        <v>24</v>
      </c>
      <c r="K37" s="85" t="s">
        <v>24</v>
      </c>
      <c r="L37" s="85" t="s">
        <v>24</v>
      </c>
      <c r="M37" s="85" t="s">
        <v>24</v>
      </c>
      <c r="N37" s="85" t="s">
        <v>24</v>
      </c>
      <c r="O37" s="85" t="s">
        <v>24</v>
      </c>
      <c r="P37" s="85" t="s">
        <v>24</v>
      </c>
      <c r="Q37" s="85" t="s">
        <v>24</v>
      </c>
      <c r="R37" s="85" t="s">
        <v>24</v>
      </c>
      <c r="S37" s="85" t="s">
        <v>24</v>
      </c>
      <c r="T37" s="85" t="s">
        <v>24</v>
      </c>
      <c r="U37" s="6"/>
    </row>
    <row r="38" spans="1:21" ht="29.25" customHeight="1" x14ac:dyDescent="0.25">
      <c r="A38" s="83" t="s">
        <v>55</v>
      </c>
      <c r="B38" s="31" t="s">
        <v>56</v>
      </c>
      <c r="C38" s="85" t="s">
        <v>24</v>
      </c>
      <c r="D38" s="85" t="s">
        <v>24</v>
      </c>
      <c r="E38" s="85" t="s">
        <v>24</v>
      </c>
      <c r="F38" s="85" t="s">
        <v>24</v>
      </c>
      <c r="G38" s="85" t="s">
        <v>24</v>
      </c>
      <c r="H38" s="85" t="s">
        <v>24</v>
      </c>
      <c r="I38" s="85" t="s">
        <v>24</v>
      </c>
      <c r="J38" s="85" t="s">
        <v>24</v>
      </c>
      <c r="K38" s="85" t="s">
        <v>24</v>
      </c>
      <c r="L38" s="85" t="s">
        <v>24</v>
      </c>
      <c r="M38" s="85" t="s">
        <v>24</v>
      </c>
      <c r="N38" s="85" t="s">
        <v>24</v>
      </c>
      <c r="O38" s="85" t="s">
        <v>24</v>
      </c>
      <c r="P38" s="85" t="s">
        <v>24</v>
      </c>
      <c r="Q38" s="85" t="s">
        <v>24</v>
      </c>
      <c r="R38" s="85" t="s">
        <v>24</v>
      </c>
      <c r="S38" s="85" t="s">
        <v>24</v>
      </c>
      <c r="T38" s="85" t="s">
        <v>24</v>
      </c>
      <c r="U38" s="6"/>
    </row>
    <row r="39" spans="1:21" ht="29.25" customHeight="1" x14ac:dyDescent="0.25">
      <c r="A39" s="82" t="s">
        <v>57</v>
      </c>
      <c r="B39" s="32" t="s">
        <v>58</v>
      </c>
      <c r="C39" s="86">
        <v>1175</v>
      </c>
      <c r="D39" s="86" t="s">
        <v>24</v>
      </c>
      <c r="E39" s="86">
        <v>1175</v>
      </c>
      <c r="F39" s="86">
        <v>1046.46</v>
      </c>
      <c r="G39" s="86" t="s">
        <v>24</v>
      </c>
      <c r="H39" s="86">
        <v>1046.46</v>
      </c>
      <c r="I39" s="86">
        <v>1086.8900000000001</v>
      </c>
      <c r="J39" s="86" t="s">
        <v>24</v>
      </c>
      <c r="K39" s="86">
        <v>1086.8900000000001</v>
      </c>
      <c r="L39" s="86">
        <v>103.86</v>
      </c>
      <c r="M39" s="86" t="s">
        <v>24</v>
      </c>
      <c r="N39" s="86">
        <v>103.86</v>
      </c>
      <c r="O39" s="86">
        <v>40.43</v>
      </c>
      <c r="P39" s="86" t="s">
        <v>24</v>
      </c>
      <c r="Q39" s="86">
        <v>40.43</v>
      </c>
      <c r="R39" s="86">
        <v>92.5</v>
      </c>
      <c r="S39" s="86" t="s">
        <v>24</v>
      </c>
      <c r="T39" s="86">
        <v>92.5</v>
      </c>
      <c r="U39" s="6"/>
    </row>
    <row r="40" spans="1:21" ht="29.25" customHeight="1" x14ac:dyDescent="0.25">
      <c r="A40" s="83" t="s">
        <v>59</v>
      </c>
      <c r="B40" s="31" t="s">
        <v>60</v>
      </c>
      <c r="C40" s="85">
        <v>1175</v>
      </c>
      <c r="D40" s="85" t="s">
        <v>24</v>
      </c>
      <c r="E40" s="85">
        <v>1175</v>
      </c>
      <c r="F40" s="85">
        <v>948.96</v>
      </c>
      <c r="G40" s="85" t="s">
        <v>24</v>
      </c>
      <c r="H40" s="85">
        <v>948.96</v>
      </c>
      <c r="I40" s="85">
        <v>1086.8900000000001</v>
      </c>
      <c r="J40" s="85" t="s">
        <v>24</v>
      </c>
      <c r="K40" s="85">
        <v>1086.8900000000001</v>
      </c>
      <c r="L40" s="85">
        <v>114.53</v>
      </c>
      <c r="M40" s="85" t="s">
        <v>24</v>
      </c>
      <c r="N40" s="85">
        <v>114.53</v>
      </c>
      <c r="O40" s="85">
        <v>137.93</v>
      </c>
      <c r="P40" s="85" t="s">
        <v>24</v>
      </c>
      <c r="Q40" s="85">
        <v>137.93</v>
      </c>
      <c r="R40" s="85">
        <v>92.5</v>
      </c>
      <c r="S40" s="85" t="s">
        <v>24</v>
      </c>
      <c r="T40" s="85">
        <v>92.5</v>
      </c>
      <c r="U40" s="6"/>
    </row>
    <row r="41" spans="1:21" ht="29.25" customHeight="1" x14ac:dyDescent="0.25">
      <c r="A41" s="83" t="s">
        <v>61</v>
      </c>
      <c r="B41" s="31" t="s">
        <v>62</v>
      </c>
      <c r="C41" s="85" t="s">
        <v>24</v>
      </c>
      <c r="D41" s="85" t="s">
        <v>24</v>
      </c>
      <c r="E41" s="85" t="s">
        <v>24</v>
      </c>
      <c r="F41" s="85" t="s">
        <v>24</v>
      </c>
      <c r="G41" s="85" t="s">
        <v>24</v>
      </c>
      <c r="H41" s="85" t="s">
        <v>24</v>
      </c>
      <c r="I41" s="85" t="s">
        <v>24</v>
      </c>
      <c r="J41" s="85" t="s">
        <v>24</v>
      </c>
      <c r="K41" s="85" t="s">
        <v>24</v>
      </c>
      <c r="L41" s="85" t="s">
        <v>24</v>
      </c>
      <c r="M41" s="85" t="s">
        <v>24</v>
      </c>
      <c r="N41" s="85" t="s">
        <v>24</v>
      </c>
      <c r="O41" s="85" t="s">
        <v>24</v>
      </c>
      <c r="P41" s="85" t="s">
        <v>24</v>
      </c>
      <c r="Q41" s="85" t="s">
        <v>24</v>
      </c>
      <c r="R41" s="85" t="s">
        <v>24</v>
      </c>
      <c r="S41" s="85" t="s">
        <v>24</v>
      </c>
      <c r="T41" s="85" t="s">
        <v>24</v>
      </c>
      <c r="U41" s="6"/>
    </row>
    <row r="42" spans="1:21" ht="29.25" customHeight="1" x14ac:dyDescent="0.25">
      <c r="A42" s="83" t="s">
        <v>63</v>
      </c>
      <c r="B42" s="31" t="s">
        <v>64</v>
      </c>
      <c r="C42" s="85" t="s">
        <v>24</v>
      </c>
      <c r="D42" s="85" t="s">
        <v>24</v>
      </c>
      <c r="E42" s="85" t="s">
        <v>24</v>
      </c>
      <c r="F42" s="85">
        <v>97.5</v>
      </c>
      <c r="G42" s="85" t="s">
        <v>24</v>
      </c>
      <c r="H42" s="85">
        <v>97.5</v>
      </c>
      <c r="I42" s="85" t="s">
        <v>24</v>
      </c>
      <c r="J42" s="85" t="s">
        <v>24</v>
      </c>
      <c r="K42" s="85" t="s">
        <v>24</v>
      </c>
      <c r="L42" s="85" t="s">
        <v>24</v>
      </c>
      <c r="M42" s="85" t="s">
        <v>24</v>
      </c>
      <c r="N42" s="85" t="s">
        <v>24</v>
      </c>
      <c r="O42" s="85">
        <v>-97.5</v>
      </c>
      <c r="P42" s="85" t="s">
        <v>24</v>
      </c>
      <c r="Q42" s="85">
        <v>-97.5</v>
      </c>
      <c r="R42" s="85" t="s">
        <v>24</v>
      </c>
      <c r="S42" s="85" t="s">
        <v>24</v>
      </c>
      <c r="T42" s="85" t="s">
        <v>24</v>
      </c>
      <c r="U42" s="6"/>
    </row>
    <row r="43" spans="1:21" ht="29.25" customHeight="1" x14ac:dyDescent="0.25">
      <c r="A43" s="64" t="s">
        <v>65</v>
      </c>
      <c r="B43" s="31" t="s">
        <v>66</v>
      </c>
      <c r="C43" s="85" t="s">
        <v>24</v>
      </c>
      <c r="D43" s="85" t="s">
        <v>24</v>
      </c>
      <c r="E43" s="85" t="s">
        <v>24</v>
      </c>
      <c r="F43" s="85">
        <v>0.06</v>
      </c>
      <c r="G43" s="85" t="s">
        <v>24</v>
      </c>
      <c r="H43" s="85">
        <v>0.06</v>
      </c>
      <c r="I43" s="85" t="s">
        <v>24</v>
      </c>
      <c r="J43" s="85" t="s">
        <v>24</v>
      </c>
      <c r="K43" s="85" t="s">
        <v>24</v>
      </c>
      <c r="L43" s="85" t="s">
        <v>24</v>
      </c>
      <c r="M43" s="85" t="s">
        <v>24</v>
      </c>
      <c r="N43" s="85" t="s">
        <v>24</v>
      </c>
      <c r="O43" s="85">
        <v>-0.06</v>
      </c>
      <c r="P43" s="85" t="s">
        <v>24</v>
      </c>
      <c r="Q43" s="85">
        <v>-0.06</v>
      </c>
      <c r="R43" s="85" t="s">
        <v>24</v>
      </c>
      <c r="S43" s="85" t="s">
        <v>24</v>
      </c>
      <c r="T43" s="85" t="s">
        <v>24</v>
      </c>
      <c r="U43" s="6"/>
    </row>
    <row r="44" spans="1:21" ht="29.25" customHeight="1" x14ac:dyDescent="0.25">
      <c r="A44" s="81" t="s">
        <v>67</v>
      </c>
      <c r="B44" s="30"/>
      <c r="C44" s="84">
        <v>2804.44</v>
      </c>
      <c r="D44" s="84">
        <v>2239.1999999999998</v>
      </c>
      <c r="E44" s="84">
        <v>5043.6400000000003</v>
      </c>
      <c r="F44" s="84">
        <v>2616.44</v>
      </c>
      <c r="G44" s="84">
        <v>1570.41</v>
      </c>
      <c r="H44" s="84">
        <v>4186.8500000000004</v>
      </c>
      <c r="I44" s="84">
        <v>2192.58</v>
      </c>
      <c r="J44" s="84">
        <v>1798.63</v>
      </c>
      <c r="K44" s="84">
        <v>3991.21</v>
      </c>
      <c r="L44" s="84">
        <v>83.8</v>
      </c>
      <c r="M44" s="84">
        <v>114.53</v>
      </c>
      <c r="N44" s="84">
        <v>95.33</v>
      </c>
      <c r="O44" s="84">
        <v>-423.86</v>
      </c>
      <c r="P44" s="84">
        <v>228.22</v>
      </c>
      <c r="Q44" s="84">
        <v>-195.64</v>
      </c>
      <c r="R44" s="84">
        <v>78.180000000000007</v>
      </c>
      <c r="S44" s="84">
        <v>80.319999999999993</v>
      </c>
      <c r="T44" s="84">
        <v>79.13</v>
      </c>
      <c r="U44" s="6"/>
    </row>
    <row r="45" spans="1:21" ht="29.25" customHeight="1" x14ac:dyDescent="0.25">
      <c r="A45" s="81" t="s">
        <v>68</v>
      </c>
      <c r="B45" s="30"/>
      <c r="C45" s="84">
        <v>2804.44</v>
      </c>
      <c r="D45" s="84">
        <v>2239.1999999999998</v>
      </c>
      <c r="E45" s="84">
        <v>5043.6400000000003</v>
      </c>
      <c r="F45" s="84">
        <v>2606.1999999999998</v>
      </c>
      <c r="G45" s="84">
        <v>1559.44</v>
      </c>
      <c r="H45" s="84">
        <v>4165.6400000000003</v>
      </c>
      <c r="I45" s="84">
        <v>2052.44</v>
      </c>
      <c r="J45" s="84">
        <v>1796.24</v>
      </c>
      <c r="K45" s="84">
        <v>3848.68</v>
      </c>
      <c r="L45" s="84">
        <v>78.75</v>
      </c>
      <c r="M45" s="84">
        <v>115.18</v>
      </c>
      <c r="N45" s="84">
        <v>92.39</v>
      </c>
      <c r="O45" s="84">
        <v>-553.76</v>
      </c>
      <c r="P45" s="84">
        <v>236.8</v>
      </c>
      <c r="Q45" s="84">
        <v>-316.95999999999998</v>
      </c>
      <c r="R45" s="84">
        <v>73.19</v>
      </c>
      <c r="S45" s="84">
        <v>80.22</v>
      </c>
      <c r="T45" s="84">
        <v>76.31</v>
      </c>
      <c r="U45" s="6"/>
    </row>
    <row r="46" spans="1:21" ht="29.25" customHeight="1" x14ac:dyDescent="0.25">
      <c r="A46" s="82" t="s">
        <v>69</v>
      </c>
      <c r="B46" s="32" t="s">
        <v>70</v>
      </c>
      <c r="C46" s="86">
        <v>1148</v>
      </c>
      <c r="D46" s="86">
        <v>60</v>
      </c>
      <c r="E46" s="86">
        <v>1208</v>
      </c>
      <c r="F46" s="86">
        <v>924.25</v>
      </c>
      <c r="G46" s="86" t="s">
        <v>24</v>
      </c>
      <c r="H46" s="86">
        <v>924.25</v>
      </c>
      <c r="I46" s="86">
        <v>643.52</v>
      </c>
      <c r="J46" s="86">
        <v>72.510000000000005</v>
      </c>
      <c r="K46" s="86">
        <v>716.03</v>
      </c>
      <c r="L46" s="86">
        <v>69.63</v>
      </c>
      <c r="M46" s="86" t="s">
        <v>24</v>
      </c>
      <c r="N46" s="86">
        <v>77.47</v>
      </c>
      <c r="O46" s="86">
        <v>-280.73</v>
      </c>
      <c r="P46" s="86">
        <v>72.510000000000005</v>
      </c>
      <c r="Q46" s="86">
        <v>-208.22</v>
      </c>
      <c r="R46" s="86">
        <v>56.06</v>
      </c>
      <c r="S46" s="86">
        <v>120.85</v>
      </c>
      <c r="T46" s="86">
        <v>59.27</v>
      </c>
      <c r="U46" s="6"/>
    </row>
    <row r="47" spans="1:21" ht="29.25" customHeight="1" x14ac:dyDescent="0.25">
      <c r="A47" s="64" t="s">
        <v>71</v>
      </c>
      <c r="B47" s="31" t="s">
        <v>72</v>
      </c>
      <c r="C47" s="85">
        <v>1055</v>
      </c>
      <c r="D47" s="85" t="s">
        <v>24</v>
      </c>
      <c r="E47" s="85">
        <v>1055</v>
      </c>
      <c r="F47" s="85">
        <v>878.82</v>
      </c>
      <c r="G47" s="85" t="s">
        <v>24</v>
      </c>
      <c r="H47" s="85">
        <v>878.82</v>
      </c>
      <c r="I47" s="85">
        <v>552.24</v>
      </c>
      <c r="J47" s="85" t="s">
        <v>24</v>
      </c>
      <c r="K47" s="85">
        <v>552.24</v>
      </c>
      <c r="L47" s="85">
        <v>62.84</v>
      </c>
      <c r="M47" s="85" t="s">
        <v>24</v>
      </c>
      <c r="N47" s="85">
        <v>62.84</v>
      </c>
      <c r="O47" s="85">
        <v>-326.58</v>
      </c>
      <c r="P47" s="85" t="s">
        <v>24</v>
      </c>
      <c r="Q47" s="85">
        <v>-326.58</v>
      </c>
      <c r="R47" s="85">
        <v>52.35</v>
      </c>
      <c r="S47" s="85" t="s">
        <v>24</v>
      </c>
      <c r="T47" s="85">
        <v>52.35</v>
      </c>
      <c r="U47" s="6"/>
    </row>
    <row r="48" spans="1:21" ht="29.25" customHeight="1" x14ac:dyDescent="0.25">
      <c r="A48" s="64" t="s">
        <v>73</v>
      </c>
      <c r="B48" s="31" t="s">
        <v>74</v>
      </c>
      <c r="C48" s="85" t="s">
        <v>24</v>
      </c>
      <c r="D48" s="85" t="s">
        <v>24</v>
      </c>
      <c r="E48" s="85" t="s">
        <v>24</v>
      </c>
      <c r="F48" s="85" t="s">
        <v>24</v>
      </c>
      <c r="G48" s="85" t="s">
        <v>24</v>
      </c>
      <c r="H48" s="85" t="s">
        <v>24</v>
      </c>
      <c r="I48" s="85" t="s">
        <v>24</v>
      </c>
      <c r="J48" s="85" t="s">
        <v>24</v>
      </c>
      <c r="K48" s="85" t="s">
        <v>24</v>
      </c>
      <c r="L48" s="85" t="s">
        <v>24</v>
      </c>
      <c r="M48" s="85" t="s">
        <v>24</v>
      </c>
      <c r="N48" s="85" t="s">
        <v>24</v>
      </c>
      <c r="O48" s="85" t="s">
        <v>24</v>
      </c>
      <c r="P48" s="85" t="s">
        <v>24</v>
      </c>
      <c r="Q48" s="85" t="s">
        <v>24</v>
      </c>
      <c r="R48" s="85" t="s">
        <v>24</v>
      </c>
      <c r="S48" s="85" t="s">
        <v>24</v>
      </c>
      <c r="T48" s="85" t="s">
        <v>24</v>
      </c>
      <c r="U48" s="6"/>
    </row>
    <row r="49" spans="1:21" ht="29.25" customHeight="1" x14ac:dyDescent="0.25">
      <c r="A49" s="64" t="s">
        <v>75</v>
      </c>
      <c r="B49" s="31" t="s">
        <v>76</v>
      </c>
      <c r="C49" s="85" t="s">
        <v>24</v>
      </c>
      <c r="D49" s="85" t="s">
        <v>24</v>
      </c>
      <c r="E49" s="85" t="s">
        <v>24</v>
      </c>
      <c r="F49" s="85" t="s">
        <v>24</v>
      </c>
      <c r="G49" s="85" t="s">
        <v>24</v>
      </c>
      <c r="H49" s="85" t="s">
        <v>24</v>
      </c>
      <c r="I49" s="85" t="s">
        <v>24</v>
      </c>
      <c r="J49" s="85" t="s">
        <v>24</v>
      </c>
      <c r="K49" s="85" t="s">
        <v>24</v>
      </c>
      <c r="L49" s="85" t="s">
        <v>24</v>
      </c>
      <c r="M49" s="85" t="s">
        <v>24</v>
      </c>
      <c r="N49" s="85" t="s">
        <v>24</v>
      </c>
      <c r="O49" s="85" t="s">
        <v>24</v>
      </c>
      <c r="P49" s="85" t="s">
        <v>24</v>
      </c>
      <c r="Q49" s="85" t="s">
        <v>24</v>
      </c>
      <c r="R49" s="85" t="s">
        <v>24</v>
      </c>
      <c r="S49" s="85" t="s">
        <v>24</v>
      </c>
      <c r="T49" s="85" t="s">
        <v>24</v>
      </c>
      <c r="U49" s="6"/>
    </row>
    <row r="50" spans="1:21" ht="29.25" customHeight="1" x14ac:dyDescent="0.25">
      <c r="A50" s="64" t="s">
        <v>77</v>
      </c>
      <c r="B50" s="31" t="s">
        <v>78</v>
      </c>
      <c r="C50" s="85">
        <v>93</v>
      </c>
      <c r="D50" s="85">
        <v>60</v>
      </c>
      <c r="E50" s="85">
        <v>153</v>
      </c>
      <c r="F50" s="85">
        <v>45.43</v>
      </c>
      <c r="G50" s="85" t="s">
        <v>24</v>
      </c>
      <c r="H50" s="85">
        <v>45.43</v>
      </c>
      <c r="I50" s="85">
        <v>91.27</v>
      </c>
      <c r="J50" s="85">
        <v>72.510000000000005</v>
      </c>
      <c r="K50" s="85">
        <v>163.79</v>
      </c>
      <c r="L50" s="85">
        <v>200.9</v>
      </c>
      <c r="M50" s="85" t="s">
        <v>24</v>
      </c>
      <c r="N50" s="85">
        <v>360.53</v>
      </c>
      <c r="O50" s="85">
        <v>45.84</v>
      </c>
      <c r="P50" s="85">
        <v>72.510000000000005</v>
      </c>
      <c r="Q50" s="85">
        <v>118.36</v>
      </c>
      <c r="R50" s="85">
        <v>98.14</v>
      </c>
      <c r="S50" s="85">
        <v>120.85</v>
      </c>
      <c r="T50" s="85">
        <v>107.05</v>
      </c>
      <c r="U50" s="6"/>
    </row>
    <row r="51" spans="1:21" ht="29.25" customHeight="1" x14ac:dyDescent="0.25">
      <c r="A51" s="64" t="s">
        <v>79</v>
      </c>
      <c r="B51" s="31" t="s">
        <v>80</v>
      </c>
      <c r="C51" s="85" t="s">
        <v>24</v>
      </c>
      <c r="D51" s="85" t="s">
        <v>24</v>
      </c>
      <c r="E51" s="85" t="s">
        <v>24</v>
      </c>
      <c r="F51" s="85" t="s">
        <v>24</v>
      </c>
      <c r="G51" s="85" t="s">
        <v>24</v>
      </c>
      <c r="H51" s="85" t="s">
        <v>24</v>
      </c>
      <c r="I51" s="85" t="s">
        <v>24</v>
      </c>
      <c r="J51" s="85" t="s">
        <v>24</v>
      </c>
      <c r="K51" s="85" t="s">
        <v>24</v>
      </c>
      <c r="L51" s="85" t="s">
        <v>24</v>
      </c>
      <c r="M51" s="85" t="s">
        <v>24</v>
      </c>
      <c r="N51" s="85" t="s">
        <v>24</v>
      </c>
      <c r="O51" s="85" t="s">
        <v>24</v>
      </c>
      <c r="P51" s="85" t="s">
        <v>24</v>
      </c>
      <c r="Q51" s="85" t="s">
        <v>24</v>
      </c>
      <c r="R51" s="85" t="s">
        <v>24</v>
      </c>
      <c r="S51" s="85" t="s">
        <v>24</v>
      </c>
      <c r="T51" s="85" t="s">
        <v>24</v>
      </c>
      <c r="U51" s="6"/>
    </row>
    <row r="52" spans="1:21" ht="29.25" customHeight="1" x14ac:dyDescent="0.25">
      <c r="A52" s="64" t="s">
        <v>81</v>
      </c>
      <c r="B52" s="31" t="s">
        <v>82</v>
      </c>
      <c r="C52" s="85" t="s">
        <v>24</v>
      </c>
      <c r="D52" s="85" t="s">
        <v>24</v>
      </c>
      <c r="E52" s="85" t="s">
        <v>24</v>
      </c>
      <c r="F52" s="85" t="s">
        <v>24</v>
      </c>
      <c r="G52" s="85" t="s">
        <v>24</v>
      </c>
      <c r="H52" s="85" t="s">
        <v>24</v>
      </c>
      <c r="I52" s="85" t="s">
        <v>24</v>
      </c>
      <c r="J52" s="85" t="s">
        <v>24</v>
      </c>
      <c r="K52" s="85" t="s">
        <v>24</v>
      </c>
      <c r="L52" s="85" t="s">
        <v>24</v>
      </c>
      <c r="M52" s="85" t="s">
        <v>24</v>
      </c>
      <c r="N52" s="85" t="s">
        <v>24</v>
      </c>
      <c r="O52" s="85" t="s">
        <v>24</v>
      </c>
      <c r="P52" s="85" t="s">
        <v>24</v>
      </c>
      <c r="Q52" s="85" t="s">
        <v>24</v>
      </c>
      <c r="R52" s="85" t="s">
        <v>24</v>
      </c>
      <c r="S52" s="85" t="s">
        <v>24</v>
      </c>
      <c r="T52" s="85" t="s">
        <v>24</v>
      </c>
      <c r="U52" s="6"/>
    </row>
    <row r="53" spans="1:21" ht="29.25" customHeight="1" x14ac:dyDescent="0.25">
      <c r="A53" s="64" t="s">
        <v>83</v>
      </c>
      <c r="B53" s="31" t="s">
        <v>84</v>
      </c>
      <c r="C53" s="85" t="s">
        <v>24</v>
      </c>
      <c r="D53" s="85" t="s">
        <v>24</v>
      </c>
      <c r="E53" s="85" t="s">
        <v>24</v>
      </c>
      <c r="F53" s="85" t="s">
        <v>24</v>
      </c>
      <c r="G53" s="85" t="s">
        <v>24</v>
      </c>
      <c r="H53" s="85" t="s">
        <v>24</v>
      </c>
      <c r="I53" s="85" t="s">
        <v>24</v>
      </c>
      <c r="J53" s="85" t="s">
        <v>24</v>
      </c>
      <c r="K53" s="85" t="s">
        <v>24</v>
      </c>
      <c r="L53" s="85" t="s">
        <v>24</v>
      </c>
      <c r="M53" s="85" t="s">
        <v>24</v>
      </c>
      <c r="N53" s="85" t="s">
        <v>24</v>
      </c>
      <c r="O53" s="85" t="s">
        <v>24</v>
      </c>
      <c r="P53" s="85" t="s">
        <v>24</v>
      </c>
      <c r="Q53" s="85" t="s">
        <v>24</v>
      </c>
      <c r="R53" s="85" t="s">
        <v>24</v>
      </c>
      <c r="S53" s="85" t="s">
        <v>24</v>
      </c>
      <c r="T53" s="85" t="s">
        <v>24</v>
      </c>
      <c r="U53" s="6"/>
    </row>
    <row r="54" spans="1:21" ht="29.25" customHeight="1" x14ac:dyDescent="0.25">
      <c r="A54" s="64" t="s">
        <v>85</v>
      </c>
      <c r="B54" s="31" t="s">
        <v>86</v>
      </c>
      <c r="C54" s="85" t="s">
        <v>24</v>
      </c>
      <c r="D54" s="85" t="s">
        <v>24</v>
      </c>
      <c r="E54" s="85" t="s">
        <v>24</v>
      </c>
      <c r="F54" s="85" t="s">
        <v>24</v>
      </c>
      <c r="G54" s="85" t="s">
        <v>24</v>
      </c>
      <c r="H54" s="85" t="s">
        <v>24</v>
      </c>
      <c r="I54" s="85" t="s">
        <v>24</v>
      </c>
      <c r="J54" s="85" t="s">
        <v>24</v>
      </c>
      <c r="K54" s="85" t="s">
        <v>24</v>
      </c>
      <c r="L54" s="85" t="s">
        <v>24</v>
      </c>
      <c r="M54" s="85" t="s">
        <v>24</v>
      </c>
      <c r="N54" s="85" t="s">
        <v>24</v>
      </c>
      <c r="O54" s="85" t="s">
        <v>24</v>
      </c>
      <c r="P54" s="85" t="s">
        <v>24</v>
      </c>
      <c r="Q54" s="85" t="s">
        <v>24</v>
      </c>
      <c r="R54" s="85" t="s">
        <v>24</v>
      </c>
      <c r="S54" s="85" t="s">
        <v>24</v>
      </c>
      <c r="T54" s="85" t="s">
        <v>24</v>
      </c>
      <c r="U54" s="6"/>
    </row>
    <row r="55" spans="1:21" ht="29.25" customHeight="1" x14ac:dyDescent="0.25">
      <c r="A55" s="82" t="s">
        <v>87</v>
      </c>
      <c r="B55" s="32" t="s">
        <v>88</v>
      </c>
      <c r="C55" s="86">
        <v>191.44</v>
      </c>
      <c r="D55" s="86" t="s">
        <v>24</v>
      </c>
      <c r="E55" s="86">
        <v>191.44</v>
      </c>
      <c r="F55" s="86">
        <v>62.15</v>
      </c>
      <c r="G55" s="86" t="s">
        <v>24</v>
      </c>
      <c r="H55" s="86">
        <v>62.15</v>
      </c>
      <c r="I55" s="86">
        <v>204.55</v>
      </c>
      <c r="J55" s="86" t="s">
        <v>24</v>
      </c>
      <c r="K55" s="86">
        <v>204.55</v>
      </c>
      <c r="L55" s="86">
        <v>329.12</v>
      </c>
      <c r="M55" s="86" t="s">
        <v>24</v>
      </c>
      <c r="N55" s="86">
        <v>329.12</v>
      </c>
      <c r="O55" s="86">
        <v>142.4</v>
      </c>
      <c r="P55" s="86" t="s">
        <v>24</v>
      </c>
      <c r="Q55" s="86">
        <v>142.4</v>
      </c>
      <c r="R55" s="86">
        <v>106.85</v>
      </c>
      <c r="S55" s="86" t="s">
        <v>24</v>
      </c>
      <c r="T55" s="86">
        <v>106.85</v>
      </c>
      <c r="U55" s="6"/>
    </row>
    <row r="56" spans="1:21" ht="29.25" customHeight="1" x14ac:dyDescent="0.25">
      <c r="A56" s="82" t="s">
        <v>89</v>
      </c>
      <c r="B56" s="32" t="s">
        <v>90</v>
      </c>
      <c r="C56" s="86">
        <v>70</v>
      </c>
      <c r="D56" s="86">
        <v>2165.6999999999998</v>
      </c>
      <c r="E56" s="86">
        <v>2235.6999999999998</v>
      </c>
      <c r="F56" s="86">
        <v>53.82</v>
      </c>
      <c r="G56" s="86">
        <v>1523.44</v>
      </c>
      <c r="H56" s="86">
        <v>1577.26</v>
      </c>
      <c r="I56" s="86">
        <v>28.05</v>
      </c>
      <c r="J56" s="86">
        <v>1710.23</v>
      </c>
      <c r="K56" s="86">
        <v>1738.28</v>
      </c>
      <c r="L56" s="86">
        <v>52.12</v>
      </c>
      <c r="M56" s="86">
        <v>112.26</v>
      </c>
      <c r="N56" s="86">
        <v>110.21</v>
      </c>
      <c r="O56" s="86">
        <v>-25.77</v>
      </c>
      <c r="P56" s="86">
        <v>186.79</v>
      </c>
      <c r="Q56" s="86">
        <v>161.02000000000001</v>
      </c>
      <c r="R56" s="86">
        <v>40.07</v>
      </c>
      <c r="S56" s="86">
        <v>78.97</v>
      </c>
      <c r="T56" s="86">
        <v>77.75</v>
      </c>
      <c r="U56" s="6"/>
    </row>
    <row r="57" spans="1:21" ht="29.25" customHeight="1" x14ac:dyDescent="0.25">
      <c r="A57" s="64" t="s">
        <v>91</v>
      </c>
      <c r="B57" s="31" t="s">
        <v>92</v>
      </c>
      <c r="C57" s="85">
        <v>70</v>
      </c>
      <c r="D57" s="85">
        <v>2165.6999999999998</v>
      </c>
      <c r="E57" s="85">
        <v>2235.6999999999998</v>
      </c>
      <c r="F57" s="85">
        <v>53.82</v>
      </c>
      <c r="G57" s="85">
        <v>1523.44</v>
      </c>
      <c r="H57" s="85">
        <v>1577.26</v>
      </c>
      <c r="I57" s="85">
        <v>28.05</v>
      </c>
      <c r="J57" s="85">
        <v>1710.23</v>
      </c>
      <c r="K57" s="85">
        <v>1738.28</v>
      </c>
      <c r="L57" s="85">
        <v>52.12</v>
      </c>
      <c r="M57" s="85">
        <v>112.26</v>
      </c>
      <c r="N57" s="85">
        <v>110.21</v>
      </c>
      <c r="O57" s="85">
        <v>-25.77</v>
      </c>
      <c r="P57" s="85">
        <v>186.79</v>
      </c>
      <c r="Q57" s="85">
        <v>161.02000000000001</v>
      </c>
      <c r="R57" s="85">
        <v>40.07</v>
      </c>
      <c r="S57" s="85">
        <v>78.97</v>
      </c>
      <c r="T57" s="85">
        <v>77.75</v>
      </c>
      <c r="U57" s="6"/>
    </row>
    <row r="58" spans="1:21" ht="29.25" customHeight="1" x14ac:dyDescent="0.25">
      <c r="A58" s="64" t="s">
        <v>93</v>
      </c>
      <c r="B58" s="31" t="s">
        <v>94</v>
      </c>
      <c r="C58" s="85" t="s">
        <v>24</v>
      </c>
      <c r="D58" s="85" t="s">
        <v>24</v>
      </c>
      <c r="E58" s="85" t="s">
        <v>24</v>
      </c>
      <c r="F58" s="85" t="s">
        <v>24</v>
      </c>
      <c r="G58" s="85" t="s">
        <v>24</v>
      </c>
      <c r="H58" s="85" t="s">
        <v>24</v>
      </c>
      <c r="I58" s="85" t="s">
        <v>24</v>
      </c>
      <c r="J58" s="85" t="s">
        <v>24</v>
      </c>
      <c r="K58" s="85" t="s">
        <v>24</v>
      </c>
      <c r="L58" s="85" t="s">
        <v>24</v>
      </c>
      <c r="M58" s="85" t="s">
        <v>24</v>
      </c>
      <c r="N58" s="85" t="s">
        <v>24</v>
      </c>
      <c r="O58" s="85" t="s">
        <v>24</v>
      </c>
      <c r="P58" s="85" t="s">
        <v>24</v>
      </c>
      <c r="Q58" s="85" t="s">
        <v>24</v>
      </c>
      <c r="R58" s="85" t="s">
        <v>24</v>
      </c>
      <c r="S58" s="85" t="s">
        <v>24</v>
      </c>
      <c r="T58" s="85" t="s">
        <v>24</v>
      </c>
      <c r="U58" s="6"/>
    </row>
    <row r="59" spans="1:21" ht="29.25" customHeight="1" x14ac:dyDescent="0.25">
      <c r="A59" s="82" t="s">
        <v>95</v>
      </c>
      <c r="B59" s="32" t="s">
        <v>96</v>
      </c>
      <c r="C59" s="86" t="s">
        <v>24</v>
      </c>
      <c r="D59" s="86" t="s">
        <v>24</v>
      </c>
      <c r="E59" s="86" t="s">
        <v>24</v>
      </c>
      <c r="F59" s="86" t="s">
        <v>24</v>
      </c>
      <c r="G59" s="86">
        <v>30</v>
      </c>
      <c r="H59" s="86">
        <v>30</v>
      </c>
      <c r="I59" s="86" t="s">
        <v>24</v>
      </c>
      <c r="J59" s="86" t="s">
        <v>24</v>
      </c>
      <c r="K59" s="86" t="s">
        <v>24</v>
      </c>
      <c r="L59" s="86" t="s">
        <v>24</v>
      </c>
      <c r="M59" s="86" t="s">
        <v>24</v>
      </c>
      <c r="N59" s="86" t="s">
        <v>24</v>
      </c>
      <c r="O59" s="86" t="s">
        <v>24</v>
      </c>
      <c r="P59" s="86">
        <v>-30</v>
      </c>
      <c r="Q59" s="86">
        <v>-30</v>
      </c>
      <c r="R59" s="86" t="s">
        <v>24</v>
      </c>
      <c r="S59" s="86" t="s">
        <v>24</v>
      </c>
      <c r="T59" s="86" t="s">
        <v>24</v>
      </c>
      <c r="U59" s="6"/>
    </row>
    <row r="60" spans="1:21" ht="29.25" customHeight="1" x14ac:dyDescent="0.25">
      <c r="A60" s="64" t="s">
        <v>97</v>
      </c>
      <c r="B60" s="31" t="s">
        <v>98</v>
      </c>
      <c r="C60" s="85" t="s">
        <v>24</v>
      </c>
      <c r="D60" s="85" t="s">
        <v>24</v>
      </c>
      <c r="E60" s="85" t="s">
        <v>24</v>
      </c>
      <c r="F60" s="85" t="s">
        <v>24</v>
      </c>
      <c r="G60" s="85">
        <v>30</v>
      </c>
      <c r="H60" s="85">
        <v>30</v>
      </c>
      <c r="I60" s="85" t="s">
        <v>24</v>
      </c>
      <c r="J60" s="85" t="s">
        <v>24</v>
      </c>
      <c r="K60" s="85" t="s">
        <v>24</v>
      </c>
      <c r="L60" s="85" t="s">
        <v>24</v>
      </c>
      <c r="M60" s="85" t="s">
        <v>24</v>
      </c>
      <c r="N60" s="85" t="s">
        <v>24</v>
      </c>
      <c r="O60" s="85" t="s">
        <v>24</v>
      </c>
      <c r="P60" s="85">
        <v>-30</v>
      </c>
      <c r="Q60" s="85">
        <v>-30</v>
      </c>
      <c r="R60" s="85" t="s">
        <v>24</v>
      </c>
      <c r="S60" s="85" t="s">
        <v>24</v>
      </c>
      <c r="T60" s="85" t="s">
        <v>24</v>
      </c>
      <c r="U60" s="6"/>
    </row>
    <row r="61" spans="1:21" ht="29.25" customHeight="1" x14ac:dyDescent="0.25">
      <c r="A61" s="64" t="s">
        <v>99</v>
      </c>
      <c r="B61" s="31" t="s">
        <v>100</v>
      </c>
      <c r="C61" s="85" t="s">
        <v>24</v>
      </c>
      <c r="D61" s="85" t="s">
        <v>24</v>
      </c>
      <c r="E61" s="85" t="s">
        <v>24</v>
      </c>
      <c r="F61" s="85" t="s">
        <v>24</v>
      </c>
      <c r="G61" s="85" t="s">
        <v>24</v>
      </c>
      <c r="H61" s="85" t="s">
        <v>24</v>
      </c>
      <c r="I61" s="85" t="s">
        <v>24</v>
      </c>
      <c r="J61" s="85" t="s">
        <v>24</v>
      </c>
      <c r="K61" s="85" t="s">
        <v>24</v>
      </c>
      <c r="L61" s="85" t="s">
        <v>24</v>
      </c>
      <c r="M61" s="85" t="s">
        <v>24</v>
      </c>
      <c r="N61" s="85" t="s">
        <v>24</v>
      </c>
      <c r="O61" s="85" t="s">
        <v>24</v>
      </c>
      <c r="P61" s="85" t="s">
        <v>24</v>
      </c>
      <c r="Q61" s="85" t="s">
        <v>24</v>
      </c>
      <c r="R61" s="85" t="s">
        <v>24</v>
      </c>
      <c r="S61" s="85" t="s">
        <v>24</v>
      </c>
      <c r="T61" s="85" t="s">
        <v>24</v>
      </c>
      <c r="U61" s="6"/>
    </row>
    <row r="62" spans="1:21" ht="29.25" customHeight="1" x14ac:dyDescent="0.25">
      <c r="A62" s="64" t="s">
        <v>101</v>
      </c>
      <c r="B62" s="31" t="s">
        <v>102</v>
      </c>
      <c r="C62" s="85" t="s">
        <v>24</v>
      </c>
      <c r="D62" s="85" t="s">
        <v>24</v>
      </c>
      <c r="E62" s="85" t="s">
        <v>24</v>
      </c>
      <c r="F62" s="85" t="s">
        <v>24</v>
      </c>
      <c r="G62" s="85" t="s">
        <v>24</v>
      </c>
      <c r="H62" s="85" t="s">
        <v>24</v>
      </c>
      <c r="I62" s="85" t="s">
        <v>24</v>
      </c>
      <c r="J62" s="85" t="s">
        <v>24</v>
      </c>
      <c r="K62" s="85" t="s">
        <v>24</v>
      </c>
      <c r="L62" s="85" t="s">
        <v>24</v>
      </c>
      <c r="M62" s="85" t="s">
        <v>24</v>
      </c>
      <c r="N62" s="85" t="s">
        <v>24</v>
      </c>
      <c r="O62" s="85" t="s">
        <v>24</v>
      </c>
      <c r="P62" s="85" t="s">
        <v>24</v>
      </c>
      <c r="Q62" s="85" t="s">
        <v>24</v>
      </c>
      <c r="R62" s="85" t="s">
        <v>24</v>
      </c>
      <c r="S62" s="85" t="s">
        <v>24</v>
      </c>
      <c r="T62" s="85" t="s">
        <v>24</v>
      </c>
      <c r="U62" s="6"/>
    </row>
    <row r="63" spans="1:21" ht="29.25" customHeight="1" x14ac:dyDescent="0.25">
      <c r="A63" s="82" t="s">
        <v>103</v>
      </c>
      <c r="B63" s="32" t="s">
        <v>104</v>
      </c>
      <c r="C63" s="86" t="s">
        <v>24</v>
      </c>
      <c r="D63" s="86" t="s">
        <v>24</v>
      </c>
      <c r="E63" s="86" t="s">
        <v>24</v>
      </c>
      <c r="F63" s="86" t="s">
        <v>24</v>
      </c>
      <c r="G63" s="86" t="s">
        <v>24</v>
      </c>
      <c r="H63" s="86" t="s">
        <v>24</v>
      </c>
      <c r="I63" s="86" t="s">
        <v>24</v>
      </c>
      <c r="J63" s="86" t="s">
        <v>24</v>
      </c>
      <c r="K63" s="86" t="s">
        <v>24</v>
      </c>
      <c r="L63" s="86" t="s">
        <v>24</v>
      </c>
      <c r="M63" s="86" t="s">
        <v>24</v>
      </c>
      <c r="N63" s="86" t="s">
        <v>24</v>
      </c>
      <c r="O63" s="86" t="s">
        <v>24</v>
      </c>
      <c r="P63" s="86" t="s">
        <v>24</v>
      </c>
      <c r="Q63" s="86" t="s">
        <v>24</v>
      </c>
      <c r="R63" s="86" t="s">
        <v>24</v>
      </c>
      <c r="S63" s="86" t="s">
        <v>24</v>
      </c>
      <c r="T63" s="86" t="s">
        <v>24</v>
      </c>
      <c r="U63" s="6"/>
    </row>
    <row r="64" spans="1:21" ht="29.25" customHeight="1" x14ac:dyDescent="0.25">
      <c r="A64" s="82" t="s">
        <v>105</v>
      </c>
      <c r="B64" s="32" t="s">
        <v>106</v>
      </c>
      <c r="C64" s="86">
        <v>930</v>
      </c>
      <c r="D64" s="86" t="s">
        <v>24</v>
      </c>
      <c r="E64" s="86">
        <v>930</v>
      </c>
      <c r="F64" s="86">
        <v>846.95</v>
      </c>
      <c r="G64" s="86">
        <v>6</v>
      </c>
      <c r="H64" s="86">
        <v>852.95</v>
      </c>
      <c r="I64" s="86">
        <v>712.34</v>
      </c>
      <c r="J64" s="86" t="s">
        <v>24</v>
      </c>
      <c r="K64" s="86">
        <v>712.34</v>
      </c>
      <c r="L64" s="86">
        <v>84.11</v>
      </c>
      <c r="M64" s="86" t="s">
        <v>24</v>
      </c>
      <c r="N64" s="86">
        <v>83.51</v>
      </c>
      <c r="O64" s="86">
        <v>-134.61000000000001</v>
      </c>
      <c r="P64" s="86">
        <v>-6</v>
      </c>
      <c r="Q64" s="86">
        <v>-140.61000000000001</v>
      </c>
      <c r="R64" s="86">
        <v>76.599999999999994</v>
      </c>
      <c r="S64" s="86" t="s">
        <v>24</v>
      </c>
      <c r="T64" s="86">
        <v>76.599999999999994</v>
      </c>
      <c r="U64" s="6"/>
    </row>
    <row r="65" spans="1:21" ht="29.25" customHeight="1" x14ac:dyDescent="0.25">
      <c r="A65" s="82" t="s">
        <v>107</v>
      </c>
      <c r="B65" s="32" t="s">
        <v>108</v>
      </c>
      <c r="C65" s="86">
        <v>465</v>
      </c>
      <c r="D65" s="86">
        <v>13.5</v>
      </c>
      <c r="E65" s="86">
        <v>478.5</v>
      </c>
      <c r="F65" s="86">
        <v>729.27</v>
      </c>
      <c r="G65" s="86">
        <v>10.97</v>
      </c>
      <c r="H65" s="86">
        <v>740.24</v>
      </c>
      <c r="I65" s="86">
        <v>604.12</v>
      </c>
      <c r="J65" s="86">
        <v>15.89</v>
      </c>
      <c r="K65" s="86">
        <v>620.01</v>
      </c>
      <c r="L65" s="86">
        <v>82.84</v>
      </c>
      <c r="M65" s="86">
        <v>144.85</v>
      </c>
      <c r="N65" s="86">
        <v>83.76</v>
      </c>
      <c r="O65" s="86">
        <v>-125.15</v>
      </c>
      <c r="P65" s="86">
        <v>4.92</v>
      </c>
      <c r="Q65" s="86">
        <v>-120.23</v>
      </c>
      <c r="R65" s="86">
        <v>129.91999999999999</v>
      </c>
      <c r="S65" s="86">
        <v>117.7</v>
      </c>
      <c r="T65" s="86">
        <v>129.57</v>
      </c>
      <c r="U65" s="6"/>
    </row>
    <row r="66" spans="1:21" ht="29.25" customHeight="1" x14ac:dyDescent="0.25">
      <c r="A66" s="83" t="s">
        <v>109</v>
      </c>
      <c r="B66" s="31" t="s">
        <v>110</v>
      </c>
      <c r="C66" s="85" t="s">
        <v>24</v>
      </c>
      <c r="D66" s="85" t="s">
        <v>24</v>
      </c>
      <c r="E66" s="85" t="s">
        <v>24</v>
      </c>
      <c r="F66" s="85">
        <v>10.24</v>
      </c>
      <c r="G66" s="85">
        <v>10.97</v>
      </c>
      <c r="H66" s="85">
        <v>21.21</v>
      </c>
      <c r="I66" s="85">
        <v>140.13999999999999</v>
      </c>
      <c r="J66" s="85">
        <v>2.39</v>
      </c>
      <c r="K66" s="85">
        <v>142.53</v>
      </c>
      <c r="L66" s="85">
        <v>1368.55</v>
      </c>
      <c r="M66" s="85">
        <v>21.79</v>
      </c>
      <c r="N66" s="85">
        <v>671.99</v>
      </c>
      <c r="O66" s="85">
        <v>129.9</v>
      </c>
      <c r="P66" s="85">
        <v>-8.58</v>
      </c>
      <c r="Q66" s="85">
        <v>121.32</v>
      </c>
      <c r="R66" s="85" t="s">
        <v>24</v>
      </c>
      <c r="S66" s="85" t="s">
        <v>24</v>
      </c>
      <c r="T66" s="85" t="s">
        <v>24</v>
      </c>
      <c r="U66" s="6"/>
    </row>
    <row r="67" spans="1:21" ht="29.25" customHeight="1" x14ac:dyDescent="0.25">
      <c r="A67" s="83" t="s">
        <v>111</v>
      </c>
      <c r="B67" s="31" t="s">
        <v>112</v>
      </c>
      <c r="C67" s="85">
        <v>465</v>
      </c>
      <c r="D67" s="85">
        <v>13.5</v>
      </c>
      <c r="E67" s="85">
        <v>478.5</v>
      </c>
      <c r="F67" s="85">
        <v>719.03</v>
      </c>
      <c r="G67" s="85" t="s">
        <v>24</v>
      </c>
      <c r="H67" s="85">
        <v>719.03</v>
      </c>
      <c r="I67" s="85">
        <v>463.98</v>
      </c>
      <c r="J67" s="85">
        <v>13.5</v>
      </c>
      <c r="K67" s="85">
        <v>477.48</v>
      </c>
      <c r="L67" s="85">
        <v>64.53</v>
      </c>
      <c r="M67" s="85" t="s">
        <v>24</v>
      </c>
      <c r="N67" s="85">
        <v>66.41</v>
      </c>
      <c r="O67" s="85">
        <v>-255.05</v>
      </c>
      <c r="P67" s="85">
        <v>13.5</v>
      </c>
      <c r="Q67" s="85">
        <v>-241.55</v>
      </c>
      <c r="R67" s="85">
        <v>99.78</v>
      </c>
      <c r="S67" s="85">
        <v>100</v>
      </c>
      <c r="T67" s="85">
        <v>99.79</v>
      </c>
      <c r="U67" s="6"/>
    </row>
    <row r="68" spans="1:21" ht="29.25" customHeight="1" x14ac:dyDescent="0.25">
      <c r="A68" s="83" t="s">
        <v>113</v>
      </c>
      <c r="B68" s="31" t="s">
        <v>114</v>
      </c>
      <c r="C68" s="85" t="s">
        <v>24</v>
      </c>
      <c r="D68" s="85" t="s">
        <v>24</v>
      </c>
      <c r="E68" s="85" t="s">
        <v>24</v>
      </c>
      <c r="F68" s="85" t="s">
        <v>24</v>
      </c>
      <c r="G68" s="85" t="s">
        <v>24</v>
      </c>
      <c r="H68" s="85" t="s">
        <v>24</v>
      </c>
      <c r="I68" s="85" t="s">
        <v>24</v>
      </c>
      <c r="J68" s="85" t="s">
        <v>24</v>
      </c>
      <c r="K68" s="85" t="s">
        <v>24</v>
      </c>
      <c r="L68" s="85" t="s">
        <v>24</v>
      </c>
      <c r="M68" s="85" t="s">
        <v>24</v>
      </c>
      <c r="N68" s="85" t="s">
        <v>24</v>
      </c>
      <c r="O68" s="85" t="s">
        <v>24</v>
      </c>
      <c r="P68" s="85" t="s">
        <v>24</v>
      </c>
      <c r="Q68" s="85" t="s">
        <v>24</v>
      </c>
      <c r="R68" s="85" t="s">
        <v>24</v>
      </c>
      <c r="S68" s="85" t="s">
        <v>24</v>
      </c>
      <c r="T68" s="85" t="s">
        <v>24</v>
      </c>
      <c r="U68" s="6"/>
    </row>
    <row r="69" spans="1:21" ht="29.25" customHeight="1" x14ac:dyDescent="0.25"/>
    <row r="70" spans="1:21" ht="29.25" customHeight="1" x14ac:dyDescent="0.25"/>
  </sheetData>
  <mergeCells count="29">
    <mergeCell ref="A5:T5"/>
    <mergeCell ref="A7:T7"/>
    <mergeCell ref="E9:K9"/>
    <mergeCell ref="C13:E14"/>
    <mergeCell ref="F13:H14"/>
    <mergeCell ref="I13:K14"/>
    <mergeCell ref="L13:N14"/>
    <mergeCell ref="O13:Q14"/>
    <mergeCell ref="O15:O16"/>
    <mergeCell ref="P15:P16"/>
    <mergeCell ref="R15:R16"/>
    <mergeCell ref="S15:S16"/>
    <mergeCell ref="R13:T14"/>
    <mergeCell ref="T15:T16"/>
    <mergeCell ref="A13:A16"/>
    <mergeCell ref="B13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Q15:Q16"/>
  </mergeCells>
  <pageMargins left="0.55000000000000004" right="0.4" top="0.28000000000000003" bottom="0.17" header="0.31496062992125984" footer="0.31496062992125984"/>
  <pageSetup paperSize="9" scale="43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3"/>
  <sheetViews>
    <sheetView topLeftCell="A4" zoomScaleNormal="100" workbookViewId="0">
      <selection activeCell="K21" sqref="K21"/>
    </sheetView>
  </sheetViews>
  <sheetFormatPr defaultRowHeight="15" x14ac:dyDescent="0.25"/>
  <cols>
    <col min="1" max="1" width="40.85546875" style="109" customWidth="1"/>
    <col min="2" max="2" width="42.28515625" style="90" hidden="1" customWidth="1"/>
    <col min="3" max="20" width="12.42578125" style="90" customWidth="1"/>
    <col min="21" max="21" width="9.140625" style="90" customWidth="1"/>
    <col min="22" max="16384" width="9.140625" style="90"/>
  </cols>
  <sheetData>
    <row r="1" spans="1:21" ht="15" hidden="1" customHeight="1" x14ac:dyDescent="0.25">
      <c r="A1" s="102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</row>
    <row r="2" spans="1:21" ht="15" hidden="1" customHeight="1" x14ac:dyDescent="0.25">
      <c r="A2" s="102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</row>
    <row r="3" spans="1:21" ht="15" hidden="1" customHeight="1" x14ac:dyDescent="0.25">
      <c r="A3" s="102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1" ht="15" customHeight="1" x14ac:dyDescent="0.25">
      <c r="A4" s="102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</row>
    <row r="5" spans="1:21" s="111" customFormat="1" ht="18.75" customHeight="1" x14ac:dyDescent="0.3">
      <c r="A5" s="197" t="s">
        <v>123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10"/>
    </row>
    <row r="6" spans="1:21" s="111" customFormat="1" ht="15" customHeight="1" x14ac:dyDescent="0.3">
      <c r="A6" s="112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</row>
    <row r="7" spans="1:21" s="111" customFormat="1" ht="15.75" customHeight="1" x14ac:dyDescent="0.3">
      <c r="A7" s="199" t="s">
        <v>1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110"/>
    </row>
    <row r="8" spans="1:21" ht="15" customHeight="1" x14ac:dyDescent="0.25">
      <c r="A8" s="102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</row>
    <row r="9" spans="1:21" ht="15" customHeight="1" x14ac:dyDescent="0.25">
      <c r="A9" s="102"/>
      <c r="B9" s="89"/>
      <c r="C9" s="89"/>
      <c r="D9" s="89"/>
      <c r="E9" s="211"/>
      <c r="F9" s="212"/>
      <c r="G9" s="212"/>
      <c r="H9" s="212"/>
      <c r="I9" s="212"/>
      <c r="J9" s="212"/>
      <c r="K9" s="212"/>
      <c r="L9" s="212"/>
      <c r="M9" s="212"/>
      <c r="N9" s="89"/>
      <c r="O9" s="89"/>
      <c r="P9" s="89"/>
      <c r="Q9" s="89"/>
      <c r="R9" s="89"/>
      <c r="S9" s="89"/>
      <c r="T9" s="89"/>
      <c r="U9" s="89"/>
    </row>
    <row r="10" spans="1:21" ht="15" customHeight="1" x14ac:dyDescent="0.25">
      <c r="A10" s="102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</row>
    <row r="11" spans="1:21" ht="15" customHeight="1" x14ac:dyDescent="0.25">
      <c r="A11" s="103" t="s">
        <v>2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</row>
    <row r="12" spans="1:21" ht="15" customHeight="1" x14ac:dyDescent="0.25">
      <c r="A12" s="102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</row>
    <row r="13" spans="1:21" ht="15" customHeight="1" x14ac:dyDescent="0.25">
      <c r="A13" s="207" t="s">
        <v>3</v>
      </c>
      <c r="B13" s="205" t="s">
        <v>4</v>
      </c>
      <c r="C13" s="205" t="s">
        <v>5</v>
      </c>
      <c r="D13" s="206"/>
      <c r="E13" s="206"/>
      <c r="F13" s="209" t="s">
        <v>6</v>
      </c>
      <c r="G13" s="210"/>
      <c r="H13" s="210"/>
      <c r="I13" s="330" t="s">
        <v>7</v>
      </c>
      <c r="J13" s="331"/>
      <c r="K13" s="331"/>
      <c r="L13" s="205" t="s">
        <v>8</v>
      </c>
      <c r="M13" s="206"/>
      <c r="N13" s="206"/>
      <c r="O13" s="205" t="s">
        <v>9</v>
      </c>
      <c r="P13" s="206"/>
      <c r="Q13" s="206"/>
      <c r="R13" s="205" t="s">
        <v>10</v>
      </c>
      <c r="S13" s="206"/>
      <c r="T13" s="206"/>
      <c r="U13" s="89"/>
    </row>
    <row r="14" spans="1:21" ht="15" customHeight="1" x14ac:dyDescent="0.25">
      <c r="A14" s="208"/>
      <c r="B14" s="206"/>
      <c r="C14" s="206"/>
      <c r="D14" s="206"/>
      <c r="E14" s="206"/>
      <c r="F14" s="210"/>
      <c r="G14" s="210"/>
      <c r="H14" s="210"/>
      <c r="I14" s="331"/>
      <c r="J14" s="331"/>
      <c r="K14" s="331"/>
      <c r="L14" s="206"/>
      <c r="M14" s="206"/>
      <c r="N14" s="206"/>
      <c r="O14" s="206"/>
      <c r="P14" s="206"/>
      <c r="Q14" s="206"/>
      <c r="R14" s="206"/>
      <c r="S14" s="206"/>
      <c r="T14" s="206"/>
      <c r="U14" s="89"/>
    </row>
    <row r="15" spans="1:21" ht="15" customHeight="1" x14ac:dyDescent="0.25">
      <c r="A15" s="208"/>
      <c r="B15" s="206"/>
      <c r="C15" s="205" t="s">
        <v>11</v>
      </c>
      <c r="D15" s="205" t="s">
        <v>12</v>
      </c>
      <c r="E15" s="205" t="s">
        <v>13</v>
      </c>
      <c r="F15" s="209" t="s">
        <v>11</v>
      </c>
      <c r="G15" s="209" t="s">
        <v>12</v>
      </c>
      <c r="H15" s="209" t="s">
        <v>13</v>
      </c>
      <c r="I15" s="205" t="s">
        <v>11</v>
      </c>
      <c r="J15" s="205" t="s">
        <v>12</v>
      </c>
      <c r="K15" s="205" t="s">
        <v>14</v>
      </c>
      <c r="L15" s="205" t="s">
        <v>11</v>
      </c>
      <c r="M15" s="205" t="s">
        <v>12</v>
      </c>
      <c r="N15" s="205" t="s">
        <v>13</v>
      </c>
      <c r="O15" s="205" t="s">
        <v>11</v>
      </c>
      <c r="P15" s="205" t="s">
        <v>12</v>
      </c>
      <c r="Q15" s="205" t="s">
        <v>13</v>
      </c>
      <c r="R15" s="205" t="s">
        <v>11</v>
      </c>
      <c r="S15" s="205" t="s">
        <v>12</v>
      </c>
      <c r="T15" s="205" t="s">
        <v>13</v>
      </c>
      <c r="U15" s="89"/>
    </row>
    <row r="16" spans="1:21" ht="15" customHeight="1" x14ac:dyDescent="0.25">
      <c r="A16" s="208"/>
      <c r="B16" s="206"/>
      <c r="C16" s="206"/>
      <c r="D16" s="206"/>
      <c r="E16" s="206"/>
      <c r="F16" s="210"/>
      <c r="G16" s="210"/>
      <c r="H16" s="210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89"/>
    </row>
    <row r="17" spans="1:21" ht="15" customHeight="1" x14ac:dyDescent="0.25">
      <c r="A17" s="104">
        <v>1</v>
      </c>
      <c r="B17" s="91">
        <v>2</v>
      </c>
      <c r="C17" s="91">
        <v>3</v>
      </c>
      <c r="D17" s="91">
        <v>4</v>
      </c>
      <c r="E17" s="91">
        <v>5</v>
      </c>
      <c r="F17" s="92">
        <v>6</v>
      </c>
      <c r="G17" s="92">
        <v>7</v>
      </c>
      <c r="H17" s="92">
        <v>8</v>
      </c>
      <c r="I17" s="91">
        <v>9</v>
      </c>
      <c r="J17" s="91">
        <v>10</v>
      </c>
      <c r="K17" s="91">
        <v>11</v>
      </c>
      <c r="L17" s="91">
        <v>12</v>
      </c>
      <c r="M17" s="91">
        <v>13</v>
      </c>
      <c r="N17" s="91">
        <v>14</v>
      </c>
      <c r="O17" s="91">
        <v>15</v>
      </c>
      <c r="P17" s="91">
        <v>16</v>
      </c>
      <c r="Q17" s="91">
        <v>17</v>
      </c>
      <c r="R17" s="93">
        <v>18</v>
      </c>
      <c r="S17" s="93">
        <v>19</v>
      </c>
      <c r="T17" s="93">
        <v>20</v>
      </c>
      <c r="U17" s="89"/>
    </row>
    <row r="18" spans="1:21" ht="33" customHeight="1" x14ac:dyDescent="0.25">
      <c r="A18" s="105" t="s">
        <v>16</v>
      </c>
      <c r="B18" s="94" t="s">
        <v>17</v>
      </c>
      <c r="C18" s="98">
        <v>89593.8</v>
      </c>
      <c r="D18" s="98">
        <v>10393.469999999999</v>
      </c>
      <c r="E18" s="98">
        <v>99987.27</v>
      </c>
      <c r="F18" s="98">
        <v>65724.38</v>
      </c>
      <c r="G18" s="98">
        <v>6760.46</v>
      </c>
      <c r="H18" s="98">
        <v>72484.84</v>
      </c>
      <c r="I18" s="98">
        <v>76357.83</v>
      </c>
      <c r="J18" s="98">
        <v>7503.6</v>
      </c>
      <c r="K18" s="98">
        <v>83861.429999999993</v>
      </c>
      <c r="L18" s="98">
        <v>116.18</v>
      </c>
      <c r="M18" s="98">
        <v>110.99</v>
      </c>
      <c r="N18" s="98">
        <v>115.7</v>
      </c>
      <c r="O18" s="98">
        <v>10633.45</v>
      </c>
      <c r="P18" s="98">
        <v>743.14</v>
      </c>
      <c r="Q18" s="98">
        <v>11376.59</v>
      </c>
      <c r="R18" s="98">
        <v>85.23</v>
      </c>
      <c r="S18" s="98">
        <v>72.2</v>
      </c>
      <c r="T18" s="98">
        <v>83.87</v>
      </c>
      <c r="U18" s="95"/>
    </row>
    <row r="19" spans="1:21" ht="33" customHeight="1" x14ac:dyDescent="0.25">
      <c r="A19" s="105" t="s">
        <v>18</v>
      </c>
      <c r="B19" s="94"/>
      <c r="C19" s="98">
        <v>89593.8</v>
      </c>
      <c r="D19" s="98">
        <v>10393.469999999999</v>
      </c>
      <c r="E19" s="98">
        <v>99987.27</v>
      </c>
      <c r="F19" s="98">
        <v>65724.38</v>
      </c>
      <c r="G19" s="98">
        <v>6756.56</v>
      </c>
      <c r="H19" s="98">
        <v>72480.94</v>
      </c>
      <c r="I19" s="98">
        <v>76308.37</v>
      </c>
      <c r="J19" s="98">
        <v>7503.5</v>
      </c>
      <c r="K19" s="98">
        <v>83811.87</v>
      </c>
      <c r="L19" s="98">
        <v>116.1</v>
      </c>
      <c r="M19" s="98">
        <v>111.06</v>
      </c>
      <c r="N19" s="98">
        <v>115.63</v>
      </c>
      <c r="O19" s="98">
        <v>10583.99</v>
      </c>
      <c r="P19" s="98">
        <v>746.94</v>
      </c>
      <c r="Q19" s="98">
        <v>11330.93</v>
      </c>
      <c r="R19" s="98">
        <v>85.17</v>
      </c>
      <c r="S19" s="98">
        <v>72.19</v>
      </c>
      <c r="T19" s="98">
        <v>83.82</v>
      </c>
      <c r="U19" s="95"/>
    </row>
    <row r="20" spans="1:21" ht="33" customHeight="1" x14ac:dyDescent="0.25">
      <c r="A20" s="105" t="s">
        <v>19</v>
      </c>
      <c r="B20" s="94"/>
      <c r="C20" s="98">
        <v>84922.4</v>
      </c>
      <c r="D20" s="98">
        <v>10286.459999999999</v>
      </c>
      <c r="E20" s="98">
        <v>95208.86</v>
      </c>
      <c r="F20" s="98">
        <v>61205.5</v>
      </c>
      <c r="G20" s="98">
        <v>6554.84</v>
      </c>
      <c r="H20" s="98">
        <v>67760.33</v>
      </c>
      <c r="I20" s="98">
        <v>72401.179999999993</v>
      </c>
      <c r="J20" s="98">
        <v>7409.76</v>
      </c>
      <c r="K20" s="98">
        <v>79810.94</v>
      </c>
      <c r="L20" s="98">
        <v>118.29</v>
      </c>
      <c r="M20" s="98">
        <v>113.04</v>
      </c>
      <c r="N20" s="98">
        <v>117.78</v>
      </c>
      <c r="O20" s="98">
        <v>11195.68</v>
      </c>
      <c r="P20" s="98">
        <v>854.92</v>
      </c>
      <c r="Q20" s="98">
        <v>12050.61</v>
      </c>
      <c r="R20" s="98">
        <v>85.26</v>
      </c>
      <c r="S20" s="98">
        <v>72.03</v>
      </c>
      <c r="T20" s="98">
        <v>83.83</v>
      </c>
      <c r="U20" s="95"/>
    </row>
    <row r="21" spans="1:21" ht="33" customHeight="1" x14ac:dyDescent="0.25">
      <c r="A21" s="106" t="s">
        <v>20</v>
      </c>
      <c r="B21" s="96" t="s">
        <v>21</v>
      </c>
      <c r="C21" s="99">
        <v>44258</v>
      </c>
      <c r="D21" s="99">
        <v>1441.3</v>
      </c>
      <c r="E21" s="99">
        <v>45699.3</v>
      </c>
      <c r="F21" s="99">
        <v>31839.5</v>
      </c>
      <c r="G21" s="99">
        <v>1201.49</v>
      </c>
      <c r="H21" s="99">
        <v>33040.99</v>
      </c>
      <c r="I21" s="99">
        <v>33482.879999999997</v>
      </c>
      <c r="J21" s="99">
        <v>1263.5</v>
      </c>
      <c r="K21" s="99">
        <v>34746.379999999997</v>
      </c>
      <c r="L21" s="99">
        <v>105.16</v>
      </c>
      <c r="M21" s="99">
        <v>105.16</v>
      </c>
      <c r="N21" s="99">
        <v>105.16</v>
      </c>
      <c r="O21" s="99">
        <v>1643.38</v>
      </c>
      <c r="P21" s="99">
        <v>62.01</v>
      </c>
      <c r="Q21" s="99">
        <v>1705.39</v>
      </c>
      <c r="R21" s="99">
        <v>75.650000000000006</v>
      </c>
      <c r="S21" s="99">
        <v>87.66</v>
      </c>
      <c r="T21" s="99">
        <v>76.03</v>
      </c>
      <c r="U21" s="95"/>
    </row>
    <row r="22" spans="1:21" ht="33" customHeight="1" x14ac:dyDescent="0.25">
      <c r="A22" s="106" t="s">
        <v>22</v>
      </c>
      <c r="B22" s="96" t="s">
        <v>23</v>
      </c>
      <c r="C22" s="99">
        <v>11177.5</v>
      </c>
      <c r="D22" s="99" t="s">
        <v>24</v>
      </c>
      <c r="E22" s="99">
        <v>11177.5</v>
      </c>
      <c r="F22" s="99">
        <v>8560.5499999999993</v>
      </c>
      <c r="G22" s="99" t="s">
        <v>24</v>
      </c>
      <c r="H22" s="99">
        <v>8560.5499999999993</v>
      </c>
      <c r="I22" s="99">
        <v>9958.65</v>
      </c>
      <c r="J22" s="99" t="s">
        <v>24</v>
      </c>
      <c r="K22" s="99">
        <v>9958.65</v>
      </c>
      <c r="L22" s="99">
        <v>116.33</v>
      </c>
      <c r="M22" s="99" t="s">
        <v>24</v>
      </c>
      <c r="N22" s="99">
        <v>116.33</v>
      </c>
      <c r="O22" s="99">
        <v>1398.1</v>
      </c>
      <c r="P22" s="99" t="s">
        <v>24</v>
      </c>
      <c r="Q22" s="99">
        <v>1398.1</v>
      </c>
      <c r="R22" s="99">
        <v>89.1</v>
      </c>
      <c r="S22" s="99" t="s">
        <v>24</v>
      </c>
      <c r="T22" s="99">
        <v>89.1</v>
      </c>
      <c r="U22" s="95"/>
    </row>
    <row r="23" spans="1:21" ht="33" customHeight="1" x14ac:dyDescent="0.25">
      <c r="A23" s="107" t="s">
        <v>25</v>
      </c>
      <c r="B23" s="97" t="s">
        <v>26</v>
      </c>
      <c r="C23" s="100">
        <v>21742.9</v>
      </c>
      <c r="D23" s="100">
        <v>2224</v>
      </c>
      <c r="E23" s="100">
        <v>23966.9</v>
      </c>
      <c r="F23" s="100">
        <v>16151.83</v>
      </c>
      <c r="G23" s="100">
        <v>2021.89</v>
      </c>
      <c r="H23" s="100">
        <v>18173.71</v>
      </c>
      <c r="I23" s="100">
        <v>21614.41</v>
      </c>
      <c r="J23" s="100">
        <v>1827</v>
      </c>
      <c r="K23" s="100">
        <v>23441.41</v>
      </c>
      <c r="L23" s="100">
        <v>133.82</v>
      </c>
      <c r="M23" s="100">
        <v>90.36</v>
      </c>
      <c r="N23" s="100">
        <v>128.99</v>
      </c>
      <c r="O23" s="100">
        <v>5462.58</v>
      </c>
      <c r="P23" s="100">
        <v>-194.89</v>
      </c>
      <c r="Q23" s="100">
        <v>5267.7</v>
      </c>
      <c r="R23" s="100">
        <v>99.41</v>
      </c>
      <c r="S23" s="100">
        <v>82.15</v>
      </c>
      <c r="T23" s="100">
        <v>97.81</v>
      </c>
      <c r="U23" s="95"/>
    </row>
    <row r="24" spans="1:21" ht="33" customHeight="1" x14ac:dyDescent="0.25">
      <c r="A24" s="108" t="s">
        <v>27</v>
      </c>
      <c r="B24" s="96" t="s">
        <v>28</v>
      </c>
      <c r="C24" s="99">
        <v>15059</v>
      </c>
      <c r="D24" s="99" t="s">
        <v>24</v>
      </c>
      <c r="E24" s="99">
        <v>15059</v>
      </c>
      <c r="F24" s="99">
        <v>9552.57</v>
      </c>
      <c r="G24" s="99" t="s">
        <v>24</v>
      </c>
      <c r="H24" s="99">
        <v>9552.57</v>
      </c>
      <c r="I24" s="99">
        <v>15134.28</v>
      </c>
      <c r="J24" s="99" t="s">
        <v>24</v>
      </c>
      <c r="K24" s="99">
        <v>15134.28</v>
      </c>
      <c r="L24" s="99">
        <v>158.43</v>
      </c>
      <c r="M24" s="99" t="s">
        <v>24</v>
      </c>
      <c r="N24" s="99">
        <v>158.43</v>
      </c>
      <c r="O24" s="99">
        <v>5581.71</v>
      </c>
      <c r="P24" s="99" t="s">
        <v>24</v>
      </c>
      <c r="Q24" s="99">
        <v>5581.71</v>
      </c>
      <c r="R24" s="99">
        <v>100.5</v>
      </c>
      <c r="S24" s="99" t="s">
        <v>24</v>
      </c>
      <c r="T24" s="99">
        <v>100.5</v>
      </c>
      <c r="U24" s="95"/>
    </row>
    <row r="25" spans="1:21" ht="33" customHeight="1" x14ac:dyDescent="0.25">
      <c r="A25" s="108" t="s">
        <v>29</v>
      </c>
      <c r="B25" s="96" t="s">
        <v>30</v>
      </c>
      <c r="C25" s="99">
        <v>2912</v>
      </c>
      <c r="D25" s="99">
        <v>696.5</v>
      </c>
      <c r="E25" s="99">
        <v>3608.5</v>
      </c>
      <c r="F25" s="99">
        <v>3197.55</v>
      </c>
      <c r="G25" s="99">
        <v>564.01</v>
      </c>
      <c r="H25" s="99">
        <v>3761.55</v>
      </c>
      <c r="I25" s="99">
        <v>3768.7</v>
      </c>
      <c r="J25" s="99">
        <v>664.96</v>
      </c>
      <c r="K25" s="99">
        <v>4433.6499999999996</v>
      </c>
      <c r="L25" s="99">
        <v>117.86</v>
      </c>
      <c r="M25" s="99">
        <v>117.9</v>
      </c>
      <c r="N25" s="99">
        <v>117.87</v>
      </c>
      <c r="O25" s="99">
        <v>571.15</v>
      </c>
      <c r="P25" s="99">
        <v>100.95</v>
      </c>
      <c r="Q25" s="99">
        <v>672.1</v>
      </c>
      <c r="R25" s="99">
        <v>129.41999999999999</v>
      </c>
      <c r="S25" s="99">
        <v>95.47</v>
      </c>
      <c r="T25" s="99">
        <v>122.87</v>
      </c>
      <c r="U25" s="95"/>
    </row>
    <row r="26" spans="1:21" ht="33" customHeight="1" x14ac:dyDescent="0.25">
      <c r="A26" s="108" t="s">
        <v>31</v>
      </c>
      <c r="B26" s="96" t="s">
        <v>32</v>
      </c>
      <c r="C26" s="99">
        <v>3771.9</v>
      </c>
      <c r="D26" s="99">
        <v>1527.5</v>
      </c>
      <c r="E26" s="99">
        <v>5299.4</v>
      </c>
      <c r="F26" s="99">
        <v>3401.71</v>
      </c>
      <c r="G26" s="99">
        <v>1457.88</v>
      </c>
      <c r="H26" s="99">
        <v>4859.59</v>
      </c>
      <c r="I26" s="99">
        <v>2711.44</v>
      </c>
      <c r="J26" s="99">
        <v>1162.04</v>
      </c>
      <c r="K26" s="99">
        <v>3873.48</v>
      </c>
      <c r="L26" s="99">
        <v>79.709999999999994</v>
      </c>
      <c r="M26" s="99">
        <v>79.709999999999994</v>
      </c>
      <c r="N26" s="99">
        <v>79.709999999999994</v>
      </c>
      <c r="O26" s="99">
        <v>-690.27</v>
      </c>
      <c r="P26" s="99">
        <v>-295.83999999999997</v>
      </c>
      <c r="Q26" s="99">
        <v>-986.11</v>
      </c>
      <c r="R26" s="99">
        <v>71.89</v>
      </c>
      <c r="S26" s="99">
        <v>76.069999999999993</v>
      </c>
      <c r="T26" s="99">
        <v>73.09</v>
      </c>
      <c r="U26" s="95"/>
    </row>
    <row r="27" spans="1:21" ht="33" customHeight="1" x14ac:dyDescent="0.25">
      <c r="A27" s="108" t="s">
        <v>33</v>
      </c>
      <c r="B27" s="96" t="s">
        <v>34</v>
      </c>
      <c r="C27" s="99" t="s">
        <v>24</v>
      </c>
      <c r="D27" s="99" t="s">
        <v>24</v>
      </c>
      <c r="E27" s="99" t="s">
        <v>24</v>
      </c>
      <c r="F27" s="99" t="s">
        <v>24</v>
      </c>
      <c r="G27" s="99" t="s">
        <v>24</v>
      </c>
      <c r="H27" s="99" t="s">
        <v>24</v>
      </c>
      <c r="I27" s="99" t="s">
        <v>24</v>
      </c>
      <c r="J27" s="99" t="s">
        <v>24</v>
      </c>
      <c r="K27" s="99" t="s">
        <v>24</v>
      </c>
      <c r="L27" s="99" t="s">
        <v>24</v>
      </c>
      <c r="M27" s="99" t="s">
        <v>24</v>
      </c>
      <c r="N27" s="99" t="s">
        <v>24</v>
      </c>
      <c r="O27" s="99" t="s">
        <v>24</v>
      </c>
      <c r="P27" s="99" t="s">
        <v>24</v>
      </c>
      <c r="Q27" s="99" t="s">
        <v>24</v>
      </c>
      <c r="R27" s="99" t="s">
        <v>24</v>
      </c>
      <c r="S27" s="99" t="s">
        <v>24</v>
      </c>
      <c r="T27" s="99" t="s">
        <v>24</v>
      </c>
      <c r="U27" s="95"/>
    </row>
    <row r="28" spans="1:21" ht="33" customHeight="1" x14ac:dyDescent="0.25">
      <c r="A28" s="107" t="s">
        <v>35</v>
      </c>
      <c r="B28" s="97" t="s">
        <v>36</v>
      </c>
      <c r="C28" s="100">
        <v>6020</v>
      </c>
      <c r="D28" s="100">
        <v>6454.26</v>
      </c>
      <c r="E28" s="100">
        <v>12474.26</v>
      </c>
      <c r="F28" s="100">
        <v>3289.03</v>
      </c>
      <c r="G28" s="100">
        <v>3209.04</v>
      </c>
      <c r="H28" s="100">
        <v>6498.07</v>
      </c>
      <c r="I28" s="100">
        <v>5869.54</v>
      </c>
      <c r="J28" s="100">
        <v>4215.76</v>
      </c>
      <c r="K28" s="100">
        <v>10085.299999999999</v>
      </c>
      <c r="L28" s="100">
        <v>178.46</v>
      </c>
      <c r="M28" s="100">
        <v>131.37</v>
      </c>
      <c r="N28" s="100">
        <v>155.19999999999999</v>
      </c>
      <c r="O28" s="100">
        <v>2580.5100000000002</v>
      </c>
      <c r="P28" s="100">
        <v>1006.72</v>
      </c>
      <c r="Q28" s="100">
        <v>3587.23</v>
      </c>
      <c r="R28" s="100">
        <v>97.5</v>
      </c>
      <c r="S28" s="100">
        <v>65.319999999999993</v>
      </c>
      <c r="T28" s="100">
        <v>80.849999999999994</v>
      </c>
      <c r="U28" s="95"/>
    </row>
    <row r="29" spans="1:21" ht="33" customHeight="1" x14ac:dyDescent="0.25">
      <c r="A29" s="108" t="s">
        <v>37</v>
      </c>
      <c r="B29" s="96" t="s">
        <v>38</v>
      </c>
      <c r="C29" s="99" t="s">
        <v>24</v>
      </c>
      <c r="D29" s="99">
        <v>2176.5</v>
      </c>
      <c r="E29" s="99">
        <v>2176.5</v>
      </c>
      <c r="F29" s="99" t="s">
        <v>24</v>
      </c>
      <c r="G29" s="99">
        <v>980.02</v>
      </c>
      <c r="H29" s="99">
        <v>980.02</v>
      </c>
      <c r="I29" s="99" t="s">
        <v>24</v>
      </c>
      <c r="J29" s="99">
        <v>1106.98</v>
      </c>
      <c r="K29" s="99">
        <v>1106.98</v>
      </c>
      <c r="L29" s="99" t="s">
        <v>24</v>
      </c>
      <c r="M29" s="99">
        <v>112.95</v>
      </c>
      <c r="N29" s="99">
        <v>112.95</v>
      </c>
      <c r="O29" s="99" t="s">
        <v>24</v>
      </c>
      <c r="P29" s="99">
        <v>126.96</v>
      </c>
      <c r="Q29" s="99">
        <v>126.96</v>
      </c>
      <c r="R29" s="99" t="s">
        <v>24</v>
      </c>
      <c r="S29" s="99">
        <v>50.86</v>
      </c>
      <c r="T29" s="99">
        <v>50.86</v>
      </c>
      <c r="U29" s="95"/>
    </row>
    <row r="30" spans="1:21" ht="33" customHeight="1" x14ac:dyDescent="0.25">
      <c r="A30" s="108" t="s">
        <v>39</v>
      </c>
      <c r="B30" s="96" t="s">
        <v>40</v>
      </c>
      <c r="C30" s="99">
        <v>6020</v>
      </c>
      <c r="D30" s="99" t="s">
        <v>24</v>
      </c>
      <c r="E30" s="99">
        <v>6020</v>
      </c>
      <c r="F30" s="99">
        <v>3289.03</v>
      </c>
      <c r="G30" s="99" t="s">
        <v>24</v>
      </c>
      <c r="H30" s="99">
        <v>3289.03</v>
      </c>
      <c r="I30" s="99">
        <v>5869.54</v>
      </c>
      <c r="J30" s="99" t="s">
        <v>24</v>
      </c>
      <c r="K30" s="99">
        <v>5869.54</v>
      </c>
      <c r="L30" s="99">
        <v>178.46</v>
      </c>
      <c r="M30" s="99" t="s">
        <v>24</v>
      </c>
      <c r="N30" s="99">
        <v>178.46</v>
      </c>
      <c r="O30" s="99">
        <v>2580.5100000000002</v>
      </c>
      <c r="P30" s="99" t="s">
        <v>24</v>
      </c>
      <c r="Q30" s="99">
        <v>2580.5100000000002</v>
      </c>
      <c r="R30" s="99">
        <v>97.5</v>
      </c>
      <c r="S30" s="99" t="s">
        <v>24</v>
      </c>
      <c r="T30" s="99">
        <v>97.5</v>
      </c>
      <c r="U30" s="95"/>
    </row>
    <row r="31" spans="1:21" ht="33" customHeight="1" x14ac:dyDescent="0.25">
      <c r="A31" s="108" t="s">
        <v>41</v>
      </c>
      <c r="B31" s="96" t="s">
        <v>42</v>
      </c>
      <c r="C31" s="99" t="s">
        <v>24</v>
      </c>
      <c r="D31" s="99">
        <v>4277.76</v>
      </c>
      <c r="E31" s="99">
        <v>4277.76</v>
      </c>
      <c r="F31" s="99" t="s">
        <v>24</v>
      </c>
      <c r="G31" s="99">
        <v>2229.02</v>
      </c>
      <c r="H31" s="99">
        <v>2229.02</v>
      </c>
      <c r="I31" s="99" t="s">
        <v>24</v>
      </c>
      <c r="J31" s="99">
        <v>3108.78</v>
      </c>
      <c r="K31" s="99">
        <v>3108.78</v>
      </c>
      <c r="L31" s="99" t="s">
        <v>24</v>
      </c>
      <c r="M31" s="99">
        <v>139.47</v>
      </c>
      <c r="N31" s="99">
        <v>139.47</v>
      </c>
      <c r="O31" s="99" t="s">
        <v>24</v>
      </c>
      <c r="P31" s="99">
        <v>879.76</v>
      </c>
      <c r="Q31" s="99">
        <v>879.76</v>
      </c>
      <c r="R31" s="99" t="s">
        <v>24</v>
      </c>
      <c r="S31" s="99">
        <v>72.67</v>
      </c>
      <c r="T31" s="99">
        <v>72.67</v>
      </c>
      <c r="U31" s="95"/>
    </row>
    <row r="32" spans="1:21" ht="33" customHeight="1" x14ac:dyDescent="0.25">
      <c r="A32" s="108" t="s">
        <v>43</v>
      </c>
      <c r="B32" s="96" t="s">
        <v>44</v>
      </c>
      <c r="C32" s="99" t="s">
        <v>24</v>
      </c>
      <c r="D32" s="99">
        <v>1088</v>
      </c>
      <c r="E32" s="99">
        <v>1088</v>
      </c>
      <c r="F32" s="99" t="s">
        <v>24</v>
      </c>
      <c r="G32" s="99">
        <v>718.45</v>
      </c>
      <c r="H32" s="99">
        <v>718.45</v>
      </c>
      <c r="I32" s="99" t="s">
        <v>24</v>
      </c>
      <c r="J32" s="99">
        <v>1466.44</v>
      </c>
      <c r="K32" s="99">
        <v>1466.44</v>
      </c>
      <c r="L32" s="99" t="s">
        <v>24</v>
      </c>
      <c r="M32" s="99">
        <v>204.11</v>
      </c>
      <c r="N32" s="99">
        <v>204.11</v>
      </c>
      <c r="O32" s="99" t="s">
        <v>24</v>
      </c>
      <c r="P32" s="99">
        <v>747.99</v>
      </c>
      <c r="Q32" s="99">
        <v>747.99</v>
      </c>
      <c r="R32" s="99" t="s">
        <v>24</v>
      </c>
      <c r="S32" s="99">
        <v>134.78</v>
      </c>
      <c r="T32" s="99">
        <v>134.78</v>
      </c>
      <c r="U32" s="95"/>
    </row>
    <row r="33" spans="1:21" ht="33" customHeight="1" x14ac:dyDescent="0.25">
      <c r="A33" s="108" t="s">
        <v>45</v>
      </c>
      <c r="B33" s="96" t="s">
        <v>46</v>
      </c>
      <c r="C33" s="99" t="s">
        <v>24</v>
      </c>
      <c r="D33" s="99">
        <v>3189.76</v>
      </c>
      <c r="E33" s="99">
        <v>3189.76</v>
      </c>
      <c r="F33" s="99" t="s">
        <v>24</v>
      </c>
      <c r="G33" s="99">
        <v>1510.57</v>
      </c>
      <c r="H33" s="99">
        <v>1510.57</v>
      </c>
      <c r="I33" s="99" t="s">
        <v>24</v>
      </c>
      <c r="J33" s="99">
        <v>1642.34</v>
      </c>
      <c r="K33" s="99">
        <v>1642.34</v>
      </c>
      <c r="L33" s="99" t="s">
        <v>24</v>
      </c>
      <c r="M33" s="99">
        <v>108.72</v>
      </c>
      <c r="N33" s="99">
        <v>108.72</v>
      </c>
      <c r="O33" s="99" t="s">
        <v>24</v>
      </c>
      <c r="P33" s="99">
        <v>131.77000000000001</v>
      </c>
      <c r="Q33" s="99">
        <v>131.77000000000001</v>
      </c>
      <c r="R33" s="99" t="s">
        <v>24</v>
      </c>
      <c r="S33" s="99">
        <v>51.49</v>
      </c>
      <c r="T33" s="99">
        <v>51.49</v>
      </c>
      <c r="U33" s="95"/>
    </row>
    <row r="34" spans="1:21" ht="33" customHeight="1" x14ac:dyDescent="0.25">
      <c r="A34" s="107" t="s">
        <v>47</v>
      </c>
      <c r="B34" s="97" t="s">
        <v>48</v>
      </c>
      <c r="C34" s="100">
        <v>17</v>
      </c>
      <c r="D34" s="100" t="s">
        <v>24</v>
      </c>
      <c r="E34" s="100">
        <v>17</v>
      </c>
      <c r="F34" s="100">
        <v>14.39</v>
      </c>
      <c r="G34" s="100" t="s">
        <v>24</v>
      </c>
      <c r="H34" s="100">
        <v>14.39</v>
      </c>
      <c r="I34" s="100" t="s">
        <v>24</v>
      </c>
      <c r="J34" s="100" t="s">
        <v>24</v>
      </c>
      <c r="K34" s="100" t="s">
        <v>24</v>
      </c>
      <c r="L34" s="100" t="s">
        <v>24</v>
      </c>
      <c r="M34" s="100" t="s">
        <v>24</v>
      </c>
      <c r="N34" s="100" t="s">
        <v>24</v>
      </c>
      <c r="O34" s="100">
        <v>-14.39</v>
      </c>
      <c r="P34" s="100" t="s">
        <v>24</v>
      </c>
      <c r="Q34" s="100">
        <v>-14.39</v>
      </c>
      <c r="R34" s="100" t="s">
        <v>24</v>
      </c>
      <c r="S34" s="100" t="s">
        <v>24</v>
      </c>
      <c r="T34" s="100" t="s">
        <v>24</v>
      </c>
      <c r="U34" s="95"/>
    </row>
    <row r="35" spans="1:21" ht="33" customHeight="1" x14ac:dyDescent="0.25">
      <c r="A35" s="108" t="s">
        <v>49</v>
      </c>
      <c r="B35" s="96" t="s">
        <v>50</v>
      </c>
      <c r="C35" s="99">
        <v>17</v>
      </c>
      <c r="D35" s="99" t="s">
        <v>24</v>
      </c>
      <c r="E35" s="99">
        <v>17</v>
      </c>
      <c r="F35" s="99">
        <v>14.39</v>
      </c>
      <c r="G35" s="99" t="s">
        <v>24</v>
      </c>
      <c r="H35" s="99">
        <v>14.39</v>
      </c>
      <c r="I35" s="99" t="s">
        <v>24</v>
      </c>
      <c r="J35" s="99" t="s">
        <v>24</v>
      </c>
      <c r="K35" s="99" t="s">
        <v>24</v>
      </c>
      <c r="L35" s="99" t="s">
        <v>24</v>
      </c>
      <c r="M35" s="99" t="s">
        <v>24</v>
      </c>
      <c r="N35" s="99" t="s">
        <v>24</v>
      </c>
      <c r="O35" s="99">
        <v>-14.39</v>
      </c>
      <c r="P35" s="99" t="s">
        <v>24</v>
      </c>
      <c r="Q35" s="99">
        <v>-14.39</v>
      </c>
      <c r="R35" s="99" t="s">
        <v>24</v>
      </c>
      <c r="S35" s="99" t="s">
        <v>24</v>
      </c>
      <c r="T35" s="99" t="s">
        <v>24</v>
      </c>
      <c r="U35" s="95"/>
    </row>
    <row r="36" spans="1:21" ht="33" customHeight="1" x14ac:dyDescent="0.25">
      <c r="A36" s="108" t="s">
        <v>51</v>
      </c>
      <c r="B36" s="96" t="s">
        <v>52</v>
      </c>
      <c r="C36" s="99">
        <v>17</v>
      </c>
      <c r="D36" s="99" t="s">
        <v>24</v>
      </c>
      <c r="E36" s="99">
        <v>17</v>
      </c>
      <c r="F36" s="99">
        <v>14.39</v>
      </c>
      <c r="G36" s="99" t="s">
        <v>24</v>
      </c>
      <c r="H36" s="99">
        <v>14.39</v>
      </c>
      <c r="I36" s="99" t="s">
        <v>24</v>
      </c>
      <c r="J36" s="99" t="s">
        <v>24</v>
      </c>
      <c r="K36" s="99" t="s">
        <v>24</v>
      </c>
      <c r="L36" s="99" t="s">
        <v>24</v>
      </c>
      <c r="M36" s="99" t="s">
        <v>24</v>
      </c>
      <c r="N36" s="99" t="s">
        <v>24</v>
      </c>
      <c r="O36" s="99">
        <v>-14.39</v>
      </c>
      <c r="P36" s="99" t="s">
        <v>24</v>
      </c>
      <c r="Q36" s="99">
        <v>-14.39</v>
      </c>
      <c r="R36" s="99" t="s">
        <v>24</v>
      </c>
      <c r="S36" s="99" t="s">
        <v>24</v>
      </c>
      <c r="T36" s="99" t="s">
        <v>24</v>
      </c>
      <c r="U36" s="95"/>
    </row>
    <row r="37" spans="1:21" ht="33" customHeight="1" x14ac:dyDescent="0.25">
      <c r="A37" s="108" t="s">
        <v>53</v>
      </c>
      <c r="B37" s="96" t="s">
        <v>54</v>
      </c>
      <c r="C37" s="99" t="s">
        <v>24</v>
      </c>
      <c r="D37" s="99" t="s">
        <v>24</v>
      </c>
      <c r="E37" s="99" t="s">
        <v>24</v>
      </c>
      <c r="F37" s="99" t="s">
        <v>24</v>
      </c>
      <c r="G37" s="99" t="s">
        <v>24</v>
      </c>
      <c r="H37" s="99" t="s">
        <v>24</v>
      </c>
      <c r="I37" s="99" t="s">
        <v>24</v>
      </c>
      <c r="J37" s="99" t="s">
        <v>24</v>
      </c>
      <c r="K37" s="99" t="s">
        <v>24</v>
      </c>
      <c r="L37" s="99" t="s">
        <v>24</v>
      </c>
      <c r="M37" s="99" t="s">
        <v>24</v>
      </c>
      <c r="N37" s="99" t="s">
        <v>24</v>
      </c>
      <c r="O37" s="99" t="s">
        <v>24</v>
      </c>
      <c r="P37" s="99" t="s">
        <v>24</v>
      </c>
      <c r="Q37" s="99" t="s">
        <v>24</v>
      </c>
      <c r="R37" s="99" t="s">
        <v>24</v>
      </c>
      <c r="S37" s="99" t="s">
        <v>24</v>
      </c>
      <c r="T37" s="99" t="s">
        <v>24</v>
      </c>
      <c r="U37" s="95"/>
    </row>
    <row r="38" spans="1:21" ht="33" customHeight="1" x14ac:dyDescent="0.25">
      <c r="A38" s="108" t="s">
        <v>55</v>
      </c>
      <c r="B38" s="96" t="s">
        <v>56</v>
      </c>
      <c r="C38" s="99" t="s">
        <v>24</v>
      </c>
      <c r="D38" s="99" t="s">
        <v>24</v>
      </c>
      <c r="E38" s="99" t="s">
        <v>24</v>
      </c>
      <c r="F38" s="99" t="s">
        <v>24</v>
      </c>
      <c r="G38" s="99" t="s">
        <v>24</v>
      </c>
      <c r="H38" s="99" t="s">
        <v>24</v>
      </c>
      <c r="I38" s="99" t="s">
        <v>24</v>
      </c>
      <c r="J38" s="99" t="s">
        <v>24</v>
      </c>
      <c r="K38" s="99" t="s">
        <v>24</v>
      </c>
      <c r="L38" s="99" t="s">
        <v>24</v>
      </c>
      <c r="M38" s="99" t="s">
        <v>24</v>
      </c>
      <c r="N38" s="99" t="s">
        <v>24</v>
      </c>
      <c r="O38" s="99" t="s">
        <v>24</v>
      </c>
      <c r="P38" s="99" t="s">
        <v>24</v>
      </c>
      <c r="Q38" s="99" t="s">
        <v>24</v>
      </c>
      <c r="R38" s="99" t="s">
        <v>24</v>
      </c>
      <c r="S38" s="99" t="s">
        <v>24</v>
      </c>
      <c r="T38" s="99" t="s">
        <v>24</v>
      </c>
      <c r="U38" s="95"/>
    </row>
    <row r="39" spans="1:21" ht="33" customHeight="1" x14ac:dyDescent="0.25">
      <c r="A39" s="107" t="s">
        <v>57</v>
      </c>
      <c r="B39" s="97" t="s">
        <v>58</v>
      </c>
      <c r="C39" s="100">
        <v>1707</v>
      </c>
      <c r="D39" s="100">
        <v>166.9</v>
      </c>
      <c r="E39" s="100">
        <v>1873.9</v>
      </c>
      <c r="F39" s="100">
        <v>1350.2</v>
      </c>
      <c r="G39" s="100">
        <v>122.42</v>
      </c>
      <c r="H39" s="100">
        <v>1472.62</v>
      </c>
      <c r="I39" s="100">
        <v>1475.7</v>
      </c>
      <c r="J39" s="100">
        <v>103.5</v>
      </c>
      <c r="K39" s="100">
        <v>1579.2</v>
      </c>
      <c r="L39" s="100">
        <v>109.29</v>
      </c>
      <c r="M39" s="100">
        <v>84.55</v>
      </c>
      <c r="N39" s="100">
        <v>107.24</v>
      </c>
      <c r="O39" s="100">
        <v>125.5</v>
      </c>
      <c r="P39" s="100">
        <v>-18.920000000000002</v>
      </c>
      <c r="Q39" s="100">
        <v>106.58</v>
      </c>
      <c r="R39" s="100">
        <v>86.45</v>
      </c>
      <c r="S39" s="100">
        <v>62.01</v>
      </c>
      <c r="T39" s="100">
        <v>84.27</v>
      </c>
      <c r="U39" s="95"/>
    </row>
    <row r="40" spans="1:21" ht="33" customHeight="1" x14ac:dyDescent="0.25">
      <c r="A40" s="108" t="s">
        <v>59</v>
      </c>
      <c r="B40" s="96" t="s">
        <v>60</v>
      </c>
      <c r="C40" s="99">
        <v>1447</v>
      </c>
      <c r="D40" s="99" t="s">
        <v>24</v>
      </c>
      <c r="E40" s="99">
        <v>1447</v>
      </c>
      <c r="F40" s="99">
        <v>1141.3</v>
      </c>
      <c r="G40" s="99" t="s">
        <v>24</v>
      </c>
      <c r="H40" s="99">
        <v>1141.3</v>
      </c>
      <c r="I40" s="99">
        <v>1167.2</v>
      </c>
      <c r="J40" s="99" t="s">
        <v>24</v>
      </c>
      <c r="K40" s="99">
        <v>1167.2</v>
      </c>
      <c r="L40" s="99">
        <v>102.27</v>
      </c>
      <c r="M40" s="99" t="s">
        <v>24</v>
      </c>
      <c r="N40" s="99">
        <v>102.27</v>
      </c>
      <c r="O40" s="99">
        <v>25.9</v>
      </c>
      <c r="P40" s="99" t="s">
        <v>24</v>
      </c>
      <c r="Q40" s="99">
        <v>25.9</v>
      </c>
      <c r="R40" s="99">
        <v>80.66</v>
      </c>
      <c r="S40" s="99" t="s">
        <v>24</v>
      </c>
      <c r="T40" s="99">
        <v>80.66</v>
      </c>
      <c r="U40" s="95"/>
    </row>
    <row r="41" spans="1:21" ht="33" customHeight="1" x14ac:dyDescent="0.25">
      <c r="A41" s="108" t="s">
        <v>61</v>
      </c>
      <c r="B41" s="96" t="s">
        <v>62</v>
      </c>
      <c r="C41" s="99" t="s">
        <v>24</v>
      </c>
      <c r="D41" s="99">
        <v>166.9</v>
      </c>
      <c r="E41" s="99">
        <v>166.9</v>
      </c>
      <c r="F41" s="99" t="s">
        <v>24</v>
      </c>
      <c r="G41" s="99">
        <v>122.42</v>
      </c>
      <c r="H41" s="99">
        <v>122.42</v>
      </c>
      <c r="I41" s="99" t="s">
        <v>24</v>
      </c>
      <c r="J41" s="99">
        <v>103.5</v>
      </c>
      <c r="K41" s="99">
        <v>103.5</v>
      </c>
      <c r="L41" s="99" t="s">
        <v>24</v>
      </c>
      <c r="M41" s="99">
        <v>84.55</v>
      </c>
      <c r="N41" s="99">
        <v>84.55</v>
      </c>
      <c r="O41" s="99" t="s">
        <v>24</v>
      </c>
      <c r="P41" s="99">
        <v>-18.920000000000002</v>
      </c>
      <c r="Q41" s="99">
        <v>-18.920000000000002</v>
      </c>
      <c r="R41" s="99" t="s">
        <v>24</v>
      </c>
      <c r="S41" s="99">
        <v>62.01</v>
      </c>
      <c r="T41" s="99">
        <v>62.01</v>
      </c>
      <c r="U41" s="95"/>
    </row>
    <row r="42" spans="1:21" ht="33" customHeight="1" x14ac:dyDescent="0.25">
      <c r="A42" s="108" t="s">
        <v>63</v>
      </c>
      <c r="B42" s="96" t="s">
        <v>64</v>
      </c>
      <c r="C42" s="99">
        <v>260</v>
      </c>
      <c r="D42" s="99" t="s">
        <v>24</v>
      </c>
      <c r="E42" s="99">
        <v>260</v>
      </c>
      <c r="F42" s="99">
        <v>208.9</v>
      </c>
      <c r="G42" s="99" t="s">
        <v>24</v>
      </c>
      <c r="H42" s="99">
        <v>208.9</v>
      </c>
      <c r="I42" s="99">
        <v>308.5</v>
      </c>
      <c r="J42" s="99" t="s">
        <v>24</v>
      </c>
      <c r="K42" s="99">
        <v>308.5</v>
      </c>
      <c r="L42" s="99">
        <v>147.68</v>
      </c>
      <c r="M42" s="99" t="s">
        <v>24</v>
      </c>
      <c r="N42" s="99">
        <v>147.68</v>
      </c>
      <c r="O42" s="99">
        <v>99.6</v>
      </c>
      <c r="P42" s="99" t="s">
        <v>24</v>
      </c>
      <c r="Q42" s="99">
        <v>99.6</v>
      </c>
      <c r="R42" s="99">
        <v>118.65</v>
      </c>
      <c r="S42" s="99" t="s">
        <v>24</v>
      </c>
      <c r="T42" s="99">
        <v>118.65</v>
      </c>
      <c r="U42" s="95"/>
    </row>
    <row r="43" spans="1:21" ht="33" customHeight="1" x14ac:dyDescent="0.25">
      <c r="A43" s="106" t="s">
        <v>65</v>
      </c>
      <c r="B43" s="96" t="s">
        <v>66</v>
      </c>
      <c r="C43" s="99" t="s">
        <v>24</v>
      </c>
      <c r="D43" s="99" t="s">
        <v>24</v>
      </c>
      <c r="E43" s="99" t="s">
        <v>24</v>
      </c>
      <c r="F43" s="99" t="s">
        <v>24</v>
      </c>
      <c r="G43" s="99" t="s">
        <v>24</v>
      </c>
      <c r="H43" s="99" t="s">
        <v>24</v>
      </c>
      <c r="I43" s="99" t="s">
        <v>24</v>
      </c>
      <c r="J43" s="99" t="s">
        <v>24</v>
      </c>
      <c r="K43" s="99" t="s">
        <v>24</v>
      </c>
      <c r="L43" s="99" t="s">
        <v>24</v>
      </c>
      <c r="M43" s="99" t="s">
        <v>24</v>
      </c>
      <c r="N43" s="99" t="s">
        <v>24</v>
      </c>
      <c r="O43" s="99" t="s">
        <v>24</v>
      </c>
      <c r="P43" s="99" t="s">
        <v>24</v>
      </c>
      <c r="Q43" s="99" t="s">
        <v>24</v>
      </c>
      <c r="R43" s="99" t="s">
        <v>24</v>
      </c>
      <c r="S43" s="99" t="s">
        <v>24</v>
      </c>
      <c r="T43" s="99" t="s">
        <v>24</v>
      </c>
      <c r="U43" s="95"/>
    </row>
    <row r="44" spans="1:21" ht="33" customHeight="1" x14ac:dyDescent="0.25">
      <c r="A44" s="105" t="s">
        <v>67</v>
      </c>
      <c r="B44" s="94"/>
      <c r="C44" s="98">
        <v>4671.3999999999996</v>
      </c>
      <c r="D44" s="98">
        <v>107.01</v>
      </c>
      <c r="E44" s="98">
        <v>4778.41</v>
      </c>
      <c r="F44" s="98">
        <v>4518.88</v>
      </c>
      <c r="G44" s="98">
        <v>205.63</v>
      </c>
      <c r="H44" s="98">
        <v>4724.51</v>
      </c>
      <c r="I44" s="98">
        <v>3956.64</v>
      </c>
      <c r="J44" s="98">
        <v>93.83</v>
      </c>
      <c r="K44" s="98">
        <v>4050.47</v>
      </c>
      <c r="L44" s="98">
        <v>87.56</v>
      </c>
      <c r="M44" s="98">
        <v>45.63</v>
      </c>
      <c r="N44" s="98">
        <v>85.73</v>
      </c>
      <c r="O44" s="98">
        <v>-562.24</v>
      </c>
      <c r="P44" s="98">
        <v>-111.8</v>
      </c>
      <c r="Q44" s="98">
        <v>-674.04</v>
      </c>
      <c r="R44" s="98">
        <v>84.7</v>
      </c>
      <c r="S44" s="98">
        <v>87.68</v>
      </c>
      <c r="T44" s="98">
        <v>84.77</v>
      </c>
      <c r="U44" s="95"/>
    </row>
    <row r="45" spans="1:21" ht="33" customHeight="1" x14ac:dyDescent="0.25">
      <c r="A45" s="105" t="s">
        <v>68</v>
      </c>
      <c r="B45" s="94"/>
      <c r="C45" s="98">
        <v>4671.3999999999996</v>
      </c>
      <c r="D45" s="98">
        <v>107.01</v>
      </c>
      <c r="E45" s="98">
        <v>4778.41</v>
      </c>
      <c r="F45" s="98">
        <v>4518.88</v>
      </c>
      <c r="G45" s="98">
        <v>201.73</v>
      </c>
      <c r="H45" s="98">
        <v>4720.6099999999997</v>
      </c>
      <c r="I45" s="98">
        <v>3907.18</v>
      </c>
      <c r="J45" s="98">
        <v>93.73</v>
      </c>
      <c r="K45" s="98">
        <v>4000.91</v>
      </c>
      <c r="L45" s="98">
        <v>86.46</v>
      </c>
      <c r="M45" s="98">
        <v>46.46</v>
      </c>
      <c r="N45" s="98">
        <v>84.75</v>
      </c>
      <c r="O45" s="98">
        <v>-611.70000000000005</v>
      </c>
      <c r="P45" s="98">
        <v>-108</v>
      </c>
      <c r="Q45" s="98">
        <v>-719.7</v>
      </c>
      <c r="R45" s="98">
        <v>83.64</v>
      </c>
      <c r="S45" s="98">
        <v>87.59</v>
      </c>
      <c r="T45" s="98">
        <v>83.73</v>
      </c>
      <c r="U45" s="95"/>
    </row>
    <row r="46" spans="1:21" ht="33" customHeight="1" x14ac:dyDescent="0.25">
      <c r="A46" s="107" t="s">
        <v>69</v>
      </c>
      <c r="B46" s="97" t="s">
        <v>70</v>
      </c>
      <c r="C46" s="100">
        <v>1850</v>
      </c>
      <c r="D46" s="100">
        <v>36.64</v>
      </c>
      <c r="E46" s="100">
        <v>1886.64</v>
      </c>
      <c r="F46" s="100">
        <v>1024.07</v>
      </c>
      <c r="G46" s="100">
        <v>23.15</v>
      </c>
      <c r="H46" s="100">
        <v>1047.22</v>
      </c>
      <c r="I46" s="100">
        <v>1184.31</v>
      </c>
      <c r="J46" s="100">
        <v>19.16</v>
      </c>
      <c r="K46" s="100">
        <v>1203.47</v>
      </c>
      <c r="L46" s="100">
        <v>115.65</v>
      </c>
      <c r="M46" s="100">
        <v>82.76</v>
      </c>
      <c r="N46" s="100">
        <v>114.92</v>
      </c>
      <c r="O46" s="100">
        <v>160.24</v>
      </c>
      <c r="P46" s="100">
        <v>-3.99</v>
      </c>
      <c r="Q46" s="100">
        <v>156.25</v>
      </c>
      <c r="R46" s="100">
        <v>64.02</v>
      </c>
      <c r="S46" s="100">
        <v>52.29</v>
      </c>
      <c r="T46" s="100">
        <v>63.79</v>
      </c>
      <c r="U46" s="95"/>
    </row>
    <row r="47" spans="1:21" ht="33" customHeight="1" x14ac:dyDescent="0.25">
      <c r="A47" s="106" t="s">
        <v>71</v>
      </c>
      <c r="B47" s="96" t="s">
        <v>72</v>
      </c>
      <c r="C47" s="99">
        <v>1850</v>
      </c>
      <c r="D47" s="99" t="s">
        <v>24</v>
      </c>
      <c r="E47" s="99">
        <v>1850</v>
      </c>
      <c r="F47" s="99">
        <v>1024.07</v>
      </c>
      <c r="G47" s="99" t="s">
        <v>24</v>
      </c>
      <c r="H47" s="99">
        <v>1024.07</v>
      </c>
      <c r="I47" s="99">
        <v>1184.31</v>
      </c>
      <c r="J47" s="99" t="s">
        <v>24</v>
      </c>
      <c r="K47" s="99">
        <v>1184.31</v>
      </c>
      <c r="L47" s="99">
        <v>115.65</v>
      </c>
      <c r="M47" s="99" t="s">
        <v>24</v>
      </c>
      <c r="N47" s="99">
        <v>115.65</v>
      </c>
      <c r="O47" s="99">
        <v>160.24</v>
      </c>
      <c r="P47" s="99" t="s">
        <v>24</v>
      </c>
      <c r="Q47" s="99">
        <v>160.24</v>
      </c>
      <c r="R47" s="99">
        <v>64.02</v>
      </c>
      <c r="S47" s="99" t="s">
        <v>24</v>
      </c>
      <c r="T47" s="99">
        <v>64.02</v>
      </c>
      <c r="U47" s="95"/>
    </row>
    <row r="48" spans="1:21" ht="33" customHeight="1" x14ac:dyDescent="0.25">
      <c r="A48" s="106" t="s">
        <v>73</v>
      </c>
      <c r="B48" s="96" t="s">
        <v>74</v>
      </c>
      <c r="C48" s="99" t="s">
        <v>24</v>
      </c>
      <c r="D48" s="99">
        <v>16.100000000000001</v>
      </c>
      <c r="E48" s="99">
        <v>16.100000000000001</v>
      </c>
      <c r="F48" s="99" t="s">
        <v>24</v>
      </c>
      <c r="G48" s="99" t="s">
        <v>24</v>
      </c>
      <c r="H48" s="99" t="s">
        <v>24</v>
      </c>
      <c r="I48" s="99" t="s">
        <v>24</v>
      </c>
      <c r="J48" s="99" t="s">
        <v>24</v>
      </c>
      <c r="K48" s="99" t="s">
        <v>24</v>
      </c>
      <c r="L48" s="99" t="s">
        <v>24</v>
      </c>
      <c r="M48" s="99" t="s">
        <v>24</v>
      </c>
      <c r="N48" s="99" t="s">
        <v>24</v>
      </c>
      <c r="O48" s="99" t="s">
        <v>24</v>
      </c>
      <c r="P48" s="99" t="s">
        <v>24</v>
      </c>
      <c r="Q48" s="99" t="s">
        <v>24</v>
      </c>
      <c r="R48" s="99" t="s">
        <v>24</v>
      </c>
      <c r="S48" s="99" t="s">
        <v>24</v>
      </c>
      <c r="T48" s="99" t="s">
        <v>24</v>
      </c>
      <c r="U48" s="95"/>
    </row>
    <row r="49" spans="1:21" ht="33" customHeight="1" x14ac:dyDescent="0.25">
      <c r="A49" s="106" t="s">
        <v>75</v>
      </c>
      <c r="B49" s="96" t="s">
        <v>76</v>
      </c>
      <c r="C49" s="99" t="s">
        <v>24</v>
      </c>
      <c r="D49" s="99" t="s">
        <v>24</v>
      </c>
      <c r="E49" s="99" t="s">
        <v>24</v>
      </c>
      <c r="F49" s="99" t="s">
        <v>24</v>
      </c>
      <c r="G49" s="99" t="s">
        <v>24</v>
      </c>
      <c r="H49" s="99" t="s">
        <v>24</v>
      </c>
      <c r="I49" s="99" t="s">
        <v>24</v>
      </c>
      <c r="J49" s="99" t="s">
        <v>24</v>
      </c>
      <c r="K49" s="99" t="s">
        <v>24</v>
      </c>
      <c r="L49" s="99" t="s">
        <v>24</v>
      </c>
      <c r="M49" s="99" t="s">
        <v>24</v>
      </c>
      <c r="N49" s="99" t="s">
        <v>24</v>
      </c>
      <c r="O49" s="99" t="s">
        <v>24</v>
      </c>
      <c r="P49" s="99" t="s">
        <v>24</v>
      </c>
      <c r="Q49" s="99" t="s">
        <v>24</v>
      </c>
      <c r="R49" s="99" t="s">
        <v>24</v>
      </c>
      <c r="S49" s="99" t="s">
        <v>24</v>
      </c>
      <c r="T49" s="99" t="s">
        <v>24</v>
      </c>
      <c r="U49" s="95"/>
    </row>
    <row r="50" spans="1:21" ht="33" customHeight="1" x14ac:dyDescent="0.25">
      <c r="A50" s="106" t="s">
        <v>77</v>
      </c>
      <c r="B50" s="96" t="s">
        <v>78</v>
      </c>
      <c r="C50" s="99" t="s">
        <v>24</v>
      </c>
      <c r="D50" s="99">
        <v>20.54</v>
      </c>
      <c r="E50" s="99">
        <v>20.54</v>
      </c>
      <c r="F50" s="99" t="s">
        <v>24</v>
      </c>
      <c r="G50" s="99">
        <v>20.75</v>
      </c>
      <c r="H50" s="99">
        <v>20.75</v>
      </c>
      <c r="I50" s="99" t="s">
        <v>24</v>
      </c>
      <c r="J50" s="99">
        <v>19.16</v>
      </c>
      <c r="K50" s="99">
        <v>19.16</v>
      </c>
      <c r="L50" s="99" t="s">
        <v>24</v>
      </c>
      <c r="M50" s="99">
        <v>92.34</v>
      </c>
      <c r="N50" s="99">
        <v>92.34</v>
      </c>
      <c r="O50" s="99" t="s">
        <v>24</v>
      </c>
      <c r="P50" s="99">
        <v>-1.59</v>
      </c>
      <c r="Q50" s="99">
        <v>-1.59</v>
      </c>
      <c r="R50" s="99" t="s">
        <v>24</v>
      </c>
      <c r="S50" s="99">
        <v>93.28</v>
      </c>
      <c r="T50" s="99">
        <v>93.28</v>
      </c>
      <c r="U50" s="95"/>
    </row>
    <row r="51" spans="1:21" ht="33" customHeight="1" x14ac:dyDescent="0.25">
      <c r="A51" s="106" t="s">
        <v>79</v>
      </c>
      <c r="B51" s="96" t="s">
        <v>80</v>
      </c>
      <c r="C51" s="99" t="s">
        <v>24</v>
      </c>
      <c r="D51" s="99" t="s">
        <v>24</v>
      </c>
      <c r="E51" s="99" t="s">
        <v>24</v>
      </c>
      <c r="F51" s="99" t="s">
        <v>24</v>
      </c>
      <c r="G51" s="99" t="s">
        <v>24</v>
      </c>
      <c r="H51" s="99" t="s">
        <v>24</v>
      </c>
      <c r="I51" s="99" t="s">
        <v>24</v>
      </c>
      <c r="J51" s="99" t="s">
        <v>24</v>
      </c>
      <c r="K51" s="99" t="s">
        <v>24</v>
      </c>
      <c r="L51" s="99" t="s">
        <v>24</v>
      </c>
      <c r="M51" s="99" t="s">
        <v>24</v>
      </c>
      <c r="N51" s="99" t="s">
        <v>24</v>
      </c>
      <c r="O51" s="99" t="s">
        <v>24</v>
      </c>
      <c r="P51" s="99" t="s">
        <v>24</v>
      </c>
      <c r="Q51" s="99" t="s">
        <v>24</v>
      </c>
      <c r="R51" s="99" t="s">
        <v>24</v>
      </c>
      <c r="S51" s="99" t="s">
        <v>24</v>
      </c>
      <c r="T51" s="99" t="s">
        <v>24</v>
      </c>
      <c r="U51" s="95"/>
    </row>
    <row r="52" spans="1:21" ht="33" customHeight="1" x14ac:dyDescent="0.25">
      <c r="A52" s="106" t="s">
        <v>81</v>
      </c>
      <c r="B52" s="96" t="s">
        <v>82</v>
      </c>
      <c r="C52" s="99" t="s">
        <v>24</v>
      </c>
      <c r="D52" s="99" t="s">
        <v>24</v>
      </c>
      <c r="E52" s="99" t="s">
        <v>24</v>
      </c>
      <c r="F52" s="99" t="s">
        <v>24</v>
      </c>
      <c r="G52" s="99">
        <v>2.4</v>
      </c>
      <c r="H52" s="99">
        <v>2.4</v>
      </c>
      <c r="I52" s="99" t="s">
        <v>24</v>
      </c>
      <c r="J52" s="99" t="s">
        <v>24</v>
      </c>
      <c r="K52" s="99" t="s">
        <v>24</v>
      </c>
      <c r="L52" s="99" t="s">
        <v>24</v>
      </c>
      <c r="M52" s="99" t="s">
        <v>24</v>
      </c>
      <c r="N52" s="99" t="s">
        <v>24</v>
      </c>
      <c r="O52" s="99" t="s">
        <v>24</v>
      </c>
      <c r="P52" s="99">
        <v>-2.4</v>
      </c>
      <c r="Q52" s="99">
        <v>-2.4</v>
      </c>
      <c r="R52" s="99" t="s">
        <v>24</v>
      </c>
      <c r="S52" s="99" t="s">
        <v>24</v>
      </c>
      <c r="T52" s="99" t="s">
        <v>24</v>
      </c>
      <c r="U52" s="95"/>
    </row>
    <row r="53" spans="1:21" ht="33" customHeight="1" x14ac:dyDescent="0.25">
      <c r="A53" s="106" t="s">
        <v>83</v>
      </c>
      <c r="B53" s="96" t="s">
        <v>84</v>
      </c>
      <c r="C53" s="99" t="s">
        <v>24</v>
      </c>
      <c r="D53" s="99" t="s">
        <v>24</v>
      </c>
      <c r="E53" s="99" t="s">
        <v>24</v>
      </c>
      <c r="F53" s="99" t="s">
        <v>24</v>
      </c>
      <c r="G53" s="99" t="s">
        <v>24</v>
      </c>
      <c r="H53" s="99" t="s">
        <v>24</v>
      </c>
      <c r="I53" s="99" t="s">
        <v>24</v>
      </c>
      <c r="J53" s="99" t="s">
        <v>24</v>
      </c>
      <c r="K53" s="99" t="s">
        <v>24</v>
      </c>
      <c r="L53" s="99" t="s">
        <v>24</v>
      </c>
      <c r="M53" s="99" t="s">
        <v>24</v>
      </c>
      <c r="N53" s="99" t="s">
        <v>24</v>
      </c>
      <c r="O53" s="99" t="s">
        <v>24</v>
      </c>
      <c r="P53" s="99" t="s">
        <v>24</v>
      </c>
      <c r="Q53" s="99" t="s">
        <v>24</v>
      </c>
      <c r="R53" s="99" t="s">
        <v>24</v>
      </c>
      <c r="S53" s="99" t="s">
        <v>24</v>
      </c>
      <c r="T53" s="99" t="s">
        <v>24</v>
      </c>
      <c r="U53" s="95"/>
    </row>
    <row r="54" spans="1:21" ht="33" customHeight="1" x14ac:dyDescent="0.25">
      <c r="A54" s="106" t="s">
        <v>85</v>
      </c>
      <c r="B54" s="96" t="s">
        <v>86</v>
      </c>
      <c r="C54" s="99" t="s">
        <v>24</v>
      </c>
      <c r="D54" s="99" t="s">
        <v>24</v>
      </c>
      <c r="E54" s="99" t="s">
        <v>24</v>
      </c>
      <c r="F54" s="99" t="s">
        <v>24</v>
      </c>
      <c r="G54" s="99" t="s">
        <v>24</v>
      </c>
      <c r="H54" s="99" t="s">
        <v>24</v>
      </c>
      <c r="I54" s="99" t="s">
        <v>24</v>
      </c>
      <c r="J54" s="99" t="s">
        <v>24</v>
      </c>
      <c r="K54" s="99" t="s">
        <v>24</v>
      </c>
      <c r="L54" s="99" t="s">
        <v>24</v>
      </c>
      <c r="M54" s="99" t="s">
        <v>24</v>
      </c>
      <c r="N54" s="99" t="s">
        <v>24</v>
      </c>
      <c r="O54" s="99" t="s">
        <v>24</v>
      </c>
      <c r="P54" s="99" t="s">
        <v>24</v>
      </c>
      <c r="Q54" s="99" t="s">
        <v>24</v>
      </c>
      <c r="R54" s="99" t="s">
        <v>24</v>
      </c>
      <c r="S54" s="99" t="s">
        <v>24</v>
      </c>
      <c r="T54" s="99" t="s">
        <v>24</v>
      </c>
      <c r="U54" s="95"/>
    </row>
    <row r="55" spans="1:21" ht="33" customHeight="1" x14ac:dyDescent="0.25">
      <c r="A55" s="107" t="s">
        <v>87</v>
      </c>
      <c r="B55" s="97" t="s">
        <v>88</v>
      </c>
      <c r="C55" s="100">
        <v>235</v>
      </c>
      <c r="D55" s="100" t="s">
        <v>24</v>
      </c>
      <c r="E55" s="100">
        <v>235</v>
      </c>
      <c r="F55" s="100">
        <v>223.09</v>
      </c>
      <c r="G55" s="100" t="s">
        <v>24</v>
      </c>
      <c r="H55" s="100">
        <v>223.09</v>
      </c>
      <c r="I55" s="100">
        <v>225.6</v>
      </c>
      <c r="J55" s="100" t="s">
        <v>24</v>
      </c>
      <c r="K55" s="100">
        <v>225.6</v>
      </c>
      <c r="L55" s="100">
        <v>101.13</v>
      </c>
      <c r="M55" s="100" t="s">
        <v>24</v>
      </c>
      <c r="N55" s="100">
        <v>101.13</v>
      </c>
      <c r="O55" s="100">
        <v>2.5099999999999998</v>
      </c>
      <c r="P55" s="100" t="s">
        <v>24</v>
      </c>
      <c r="Q55" s="100">
        <v>2.5099999999999998</v>
      </c>
      <c r="R55" s="100">
        <v>96</v>
      </c>
      <c r="S55" s="100" t="s">
        <v>24</v>
      </c>
      <c r="T55" s="100">
        <v>96</v>
      </c>
      <c r="U55" s="95"/>
    </row>
    <row r="56" spans="1:21" ht="33" customHeight="1" x14ac:dyDescent="0.25">
      <c r="A56" s="107" t="s">
        <v>89</v>
      </c>
      <c r="B56" s="97" t="s">
        <v>90</v>
      </c>
      <c r="C56" s="100">
        <v>373</v>
      </c>
      <c r="D56" s="100">
        <v>47.37</v>
      </c>
      <c r="E56" s="100">
        <v>420.37</v>
      </c>
      <c r="F56" s="100">
        <v>593.04999999999995</v>
      </c>
      <c r="G56" s="100">
        <v>56.19</v>
      </c>
      <c r="H56" s="100">
        <v>649.24</v>
      </c>
      <c r="I56" s="100">
        <v>449.83</v>
      </c>
      <c r="J56" s="100">
        <v>45.57</v>
      </c>
      <c r="K56" s="100">
        <v>495.4</v>
      </c>
      <c r="L56" s="100">
        <v>75.849999999999994</v>
      </c>
      <c r="M56" s="100">
        <v>81.099999999999994</v>
      </c>
      <c r="N56" s="100">
        <v>76.3</v>
      </c>
      <c r="O56" s="100">
        <v>-143.22</v>
      </c>
      <c r="P56" s="100">
        <v>-10.62</v>
      </c>
      <c r="Q56" s="100">
        <v>-153.84</v>
      </c>
      <c r="R56" s="100">
        <v>120.6</v>
      </c>
      <c r="S56" s="100">
        <v>96.2</v>
      </c>
      <c r="T56" s="100">
        <v>117.85</v>
      </c>
      <c r="U56" s="95"/>
    </row>
    <row r="57" spans="1:21" ht="33" customHeight="1" x14ac:dyDescent="0.25">
      <c r="A57" s="106" t="s">
        <v>91</v>
      </c>
      <c r="B57" s="96" t="s">
        <v>92</v>
      </c>
      <c r="C57" s="99" t="s">
        <v>24</v>
      </c>
      <c r="D57" s="99" t="s">
        <v>24</v>
      </c>
      <c r="E57" s="99" t="s">
        <v>24</v>
      </c>
      <c r="F57" s="99" t="s">
        <v>24</v>
      </c>
      <c r="G57" s="99" t="s">
        <v>24</v>
      </c>
      <c r="H57" s="99" t="s">
        <v>24</v>
      </c>
      <c r="I57" s="99" t="s">
        <v>24</v>
      </c>
      <c r="J57" s="99" t="s">
        <v>24</v>
      </c>
      <c r="K57" s="99" t="s">
        <v>24</v>
      </c>
      <c r="L57" s="99" t="s">
        <v>24</v>
      </c>
      <c r="M57" s="99" t="s">
        <v>24</v>
      </c>
      <c r="N57" s="99" t="s">
        <v>24</v>
      </c>
      <c r="O57" s="99" t="s">
        <v>24</v>
      </c>
      <c r="P57" s="99" t="s">
        <v>24</v>
      </c>
      <c r="Q57" s="99" t="s">
        <v>24</v>
      </c>
      <c r="R57" s="99" t="s">
        <v>24</v>
      </c>
      <c r="S57" s="99" t="s">
        <v>24</v>
      </c>
      <c r="T57" s="99" t="s">
        <v>24</v>
      </c>
      <c r="U57" s="95"/>
    </row>
    <row r="58" spans="1:21" ht="33" customHeight="1" x14ac:dyDescent="0.25">
      <c r="A58" s="106" t="s">
        <v>93</v>
      </c>
      <c r="B58" s="96" t="s">
        <v>94</v>
      </c>
      <c r="C58" s="99">
        <v>373</v>
      </c>
      <c r="D58" s="99">
        <v>47.37</v>
      </c>
      <c r="E58" s="99">
        <v>420.37</v>
      </c>
      <c r="F58" s="99">
        <v>593.04999999999995</v>
      </c>
      <c r="G58" s="99">
        <v>56.19</v>
      </c>
      <c r="H58" s="99">
        <v>649.24</v>
      </c>
      <c r="I58" s="99">
        <v>449.83</v>
      </c>
      <c r="J58" s="99">
        <v>45.57</v>
      </c>
      <c r="K58" s="99">
        <v>495.4</v>
      </c>
      <c r="L58" s="99">
        <v>75.849999999999994</v>
      </c>
      <c r="M58" s="99">
        <v>81.099999999999994</v>
      </c>
      <c r="N58" s="99">
        <v>76.3</v>
      </c>
      <c r="O58" s="99">
        <v>-143.22</v>
      </c>
      <c r="P58" s="99">
        <v>-10.62</v>
      </c>
      <c r="Q58" s="99">
        <v>-153.84</v>
      </c>
      <c r="R58" s="99">
        <v>120.6</v>
      </c>
      <c r="S58" s="99">
        <v>96.2</v>
      </c>
      <c r="T58" s="99">
        <v>117.85</v>
      </c>
      <c r="U58" s="95"/>
    </row>
    <row r="59" spans="1:21" ht="33" customHeight="1" x14ac:dyDescent="0.25">
      <c r="A59" s="107" t="s">
        <v>95</v>
      </c>
      <c r="B59" s="97" t="s">
        <v>96</v>
      </c>
      <c r="C59" s="100">
        <v>578</v>
      </c>
      <c r="D59" s="100" t="s">
        <v>24</v>
      </c>
      <c r="E59" s="100">
        <v>578</v>
      </c>
      <c r="F59" s="100">
        <v>375.62</v>
      </c>
      <c r="G59" s="100" t="s">
        <v>24</v>
      </c>
      <c r="H59" s="100">
        <v>375.62</v>
      </c>
      <c r="I59" s="100">
        <v>846.43</v>
      </c>
      <c r="J59" s="100" t="s">
        <v>24</v>
      </c>
      <c r="K59" s="100">
        <v>846.43</v>
      </c>
      <c r="L59" s="100">
        <v>225.34</v>
      </c>
      <c r="M59" s="100" t="s">
        <v>24</v>
      </c>
      <c r="N59" s="100">
        <v>225.34</v>
      </c>
      <c r="O59" s="100">
        <v>470.81</v>
      </c>
      <c r="P59" s="100" t="s">
        <v>24</v>
      </c>
      <c r="Q59" s="100">
        <v>470.81</v>
      </c>
      <c r="R59" s="100">
        <v>146.44</v>
      </c>
      <c r="S59" s="100" t="s">
        <v>24</v>
      </c>
      <c r="T59" s="100">
        <v>146.44</v>
      </c>
      <c r="U59" s="95"/>
    </row>
    <row r="60" spans="1:21" ht="33" customHeight="1" x14ac:dyDescent="0.25">
      <c r="A60" s="106" t="s">
        <v>97</v>
      </c>
      <c r="B60" s="96" t="s">
        <v>98</v>
      </c>
      <c r="C60" s="99" t="s">
        <v>24</v>
      </c>
      <c r="D60" s="99" t="s">
        <v>24</v>
      </c>
      <c r="E60" s="99" t="s">
        <v>24</v>
      </c>
      <c r="F60" s="99" t="s">
        <v>24</v>
      </c>
      <c r="G60" s="99" t="s">
        <v>24</v>
      </c>
      <c r="H60" s="99" t="s">
        <v>24</v>
      </c>
      <c r="I60" s="99">
        <v>555</v>
      </c>
      <c r="J60" s="99" t="s">
        <v>24</v>
      </c>
      <c r="K60" s="99">
        <v>555</v>
      </c>
      <c r="L60" s="99" t="s">
        <v>24</v>
      </c>
      <c r="M60" s="99" t="s">
        <v>24</v>
      </c>
      <c r="N60" s="99" t="s">
        <v>24</v>
      </c>
      <c r="O60" s="99">
        <v>555</v>
      </c>
      <c r="P60" s="99" t="s">
        <v>24</v>
      </c>
      <c r="Q60" s="99">
        <v>555</v>
      </c>
      <c r="R60" s="99" t="s">
        <v>24</v>
      </c>
      <c r="S60" s="99" t="s">
        <v>24</v>
      </c>
      <c r="T60" s="99" t="s">
        <v>24</v>
      </c>
      <c r="U60" s="95"/>
    </row>
    <row r="61" spans="1:21" ht="33" customHeight="1" x14ac:dyDescent="0.25">
      <c r="A61" s="106" t="s">
        <v>99</v>
      </c>
      <c r="B61" s="96" t="s">
        <v>100</v>
      </c>
      <c r="C61" s="99">
        <v>578</v>
      </c>
      <c r="D61" s="99" t="s">
        <v>24</v>
      </c>
      <c r="E61" s="99">
        <v>578</v>
      </c>
      <c r="F61" s="99">
        <v>375.62</v>
      </c>
      <c r="G61" s="99" t="s">
        <v>24</v>
      </c>
      <c r="H61" s="99">
        <v>375.62</v>
      </c>
      <c r="I61" s="99">
        <v>291.43</v>
      </c>
      <c r="J61" s="99" t="s">
        <v>24</v>
      </c>
      <c r="K61" s="99">
        <v>291.43</v>
      </c>
      <c r="L61" s="99">
        <v>77.59</v>
      </c>
      <c r="M61" s="99" t="s">
        <v>24</v>
      </c>
      <c r="N61" s="99">
        <v>77.59</v>
      </c>
      <c r="O61" s="99">
        <v>-84.19</v>
      </c>
      <c r="P61" s="99" t="s">
        <v>24</v>
      </c>
      <c r="Q61" s="99">
        <v>-84.19</v>
      </c>
      <c r="R61" s="99">
        <v>50.42</v>
      </c>
      <c r="S61" s="99" t="s">
        <v>24</v>
      </c>
      <c r="T61" s="99">
        <v>50.42</v>
      </c>
      <c r="U61" s="95"/>
    </row>
    <row r="62" spans="1:21" ht="33" customHeight="1" x14ac:dyDescent="0.25">
      <c r="A62" s="106" t="s">
        <v>101</v>
      </c>
      <c r="B62" s="96" t="s">
        <v>102</v>
      </c>
      <c r="C62" s="99" t="s">
        <v>24</v>
      </c>
      <c r="D62" s="99" t="s">
        <v>24</v>
      </c>
      <c r="E62" s="99" t="s">
        <v>24</v>
      </c>
      <c r="F62" s="99" t="s">
        <v>24</v>
      </c>
      <c r="G62" s="99" t="s">
        <v>24</v>
      </c>
      <c r="H62" s="99" t="s">
        <v>24</v>
      </c>
      <c r="I62" s="99" t="s">
        <v>24</v>
      </c>
      <c r="J62" s="99" t="s">
        <v>24</v>
      </c>
      <c r="K62" s="99" t="s">
        <v>24</v>
      </c>
      <c r="L62" s="99" t="s">
        <v>24</v>
      </c>
      <c r="M62" s="99" t="s">
        <v>24</v>
      </c>
      <c r="N62" s="99" t="s">
        <v>24</v>
      </c>
      <c r="O62" s="99" t="s">
        <v>24</v>
      </c>
      <c r="P62" s="99" t="s">
        <v>24</v>
      </c>
      <c r="Q62" s="99" t="s">
        <v>24</v>
      </c>
      <c r="R62" s="99" t="s">
        <v>24</v>
      </c>
      <c r="S62" s="99" t="s">
        <v>24</v>
      </c>
      <c r="T62" s="99" t="s">
        <v>24</v>
      </c>
      <c r="U62" s="95"/>
    </row>
    <row r="63" spans="1:21" ht="33" customHeight="1" x14ac:dyDescent="0.25">
      <c r="A63" s="107" t="s">
        <v>103</v>
      </c>
      <c r="B63" s="97" t="s">
        <v>104</v>
      </c>
      <c r="C63" s="100" t="s">
        <v>24</v>
      </c>
      <c r="D63" s="100" t="s">
        <v>24</v>
      </c>
      <c r="E63" s="100" t="s">
        <v>24</v>
      </c>
      <c r="F63" s="100" t="s">
        <v>24</v>
      </c>
      <c r="G63" s="100" t="s">
        <v>24</v>
      </c>
      <c r="H63" s="100" t="s">
        <v>24</v>
      </c>
      <c r="I63" s="100" t="s">
        <v>24</v>
      </c>
      <c r="J63" s="100" t="s">
        <v>24</v>
      </c>
      <c r="K63" s="100" t="s">
        <v>24</v>
      </c>
      <c r="L63" s="100" t="s">
        <v>24</v>
      </c>
      <c r="M63" s="100" t="s">
        <v>24</v>
      </c>
      <c r="N63" s="100" t="s">
        <v>24</v>
      </c>
      <c r="O63" s="100" t="s">
        <v>24</v>
      </c>
      <c r="P63" s="100" t="s">
        <v>24</v>
      </c>
      <c r="Q63" s="100" t="s">
        <v>24</v>
      </c>
      <c r="R63" s="100" t="s">
        <v>24</v>
      </c>
      <c r="S63" s="100" t="s">
        <v>24</v>
      </c>
      <c r="T63" s="100" t="s">
        <v>24</v>
      </c>
      <c r="U63" s="95"/>
    </row>
    <row r="64" spans="1:21" ht="33" customHeight="1" x14ac:dyDescent="0.25">
      <c r="A64" s="107" t="s">
        <v>105</v>
      </c>
      <c r="B64" s="97" t="s">
        <v>106</v>
      </c>
      <c r="C64" s="100">
        <v>1635.4</v>
      </c>
      <c r="D64" s="100" t="s">
        <v>24</v>
      </c>
      <c r="E64" s="100">
        <v>1635.4</v>
      </c>
      <c r="F64" s="100">
        <v>2302.9699999999998</v>
      </c>
      <c r="G64" s="100">
        <v>120.28</v>
      </c>
      <c r="H64" s="100">
        <v>2423.25</v>
      </c>
      <c r="I64" s="100">
        <v>1201.01</v>
      </c>
      <c r="J64" s="100">
        <v>6</v>
      </c>
      <c r="K64" s="100">
        <v>1207.01</v>
      </c>
      <c r="L64" s="100">
        <v>52.15</v>
      </c>
      <c r="M64" s="100">
        <v>4.99</v>
      </c>
      <c r="N64" s="100">
        <v>49.81</v>
      </c>
      <c r="O64" s="100">
        <v>-1101.96</v>
      </c>
      <c r="P64" s="100">
        <v>-114.28</v>
      </c>
      <c r="Q64" s="100">
        <v>-1216.24</v>
      </c>
      <c r="R64" s="100">
        <v>73.44</v>
      </c>
      <c r="S64" s="100" t="s">
        <v>24</v>
      </c>
      <c r="T64" s="100">
        <v>73.81</v>
      </c>
      <c r="U64" s="95"/>
    </row>
    <row r="65" spans="1:21" ht="33" customHeight="1" x14ac:dyDescent="0.25">
      <c r="A65" s="107" t="s">
        <v>107</v>
      </c>
      <c r="B65" s="97" t="s">
        <v>108</v>
      </c>
      <c r="C65" s="100" t="s">
        <v>24</v>
      </c>
      <c r="D65" s="100">
        <v>23</v>
      </c>
      <c r="E65" s="100">
        <v>23</v>
      </c>
      <c r="F65" s="100">
        <v>0.08</v>
      </c>
      <c r="G65" s="100">
        <v>6.01</v>
      </c>
      <c r="H65" s="100">
        <v>6.09</v>
      </c>
      <c r="I65" s="100">
        <v>49.46</v>
      </c>
      <c r="J65" s="100">
        <v>23.1</v>
      </c>
      <c r="K65" s="100">
        <v>72.56</v>
      </c>
      <c r="L65" s="100">
        <v>61825</v>
      </c>
      <c r="M65" s="100">
        <v>384.36</v>
      </c>
      <c r="N65" s="100">
        <v>1191.46</v>
      </c>
      <c r="O65" s="100">
        <v>49.38</v>
      </c>
      <c r="P65" s="100">
        <v>17.09</v>
      </c>
      <c r="Q65" s="100">
        <v>66.47</v>
      </c>
      <c r="R65" s="100" t="s">
        <v>24</v>
      </c>
      <c r="S65" s="100">
        <v>100.43</v>
      </c>
      <c r="T65" s="100">
        <v>315.48</v>
      </c>
      <c r="U65" s="95"/>
    </row>
    <row r="66" spans="1:21" ht="33" customHeight="1" x14ac:dyDescent="0.25">
      <c r="A66" s="108" t="s">
        <v>109</v>
      </c>
      <c r="B66" s="96" t="s">
        <v>110</v>
      </c>
      <c r="C66" s="99" t="s">
        <v>24</v>
      </c>
      <c r="D66" s="99" t="s">
        <v>24</v>
      </c>
      <c r="E66" s="99" t="s">
        <v>24</v>
      </c>
      <c r="F66" s="99" t="s">
        <v>24</v>
      </c>
      <c r="G66" s="99">
        <v>3.9</v>
      </c>
      <c r="H66" s="99">
        <v>3.9</v>
      </c>
      <c r="I66" s="99">
        <v>49.46</v>
      </c>
      <c r="J66" s="99">
        <v>0.1</v>
      </c>
      <c r="K66" s="99">
        <v>49.56</v>
      </c>
      <c r="L66" s="99" t="s">
        <v>24</v>
      </c>
      <c r="M66" s="99">
        <v>2.56</v>
      </c>
      <c r="N66" s="99">
        <v>1270.77</v>
      </c>
      <c r="O66" s="99">
        <v>49.46</v>
      </c>
      <c r="P66" s="99">
        <v>-3.8</v>
      </c>
      <c r="Q66" s="99">
        <v>45.66</v>
      </c>
      <c r="R66" s="99" t="s">
        <v>24</v>
      </c>
      <c r="S66" s="99" t="s">
        <v>24</v>
      </c>
      <c r="T66" s="99" t="s">
        <v>24</v>
      </c>
      <c r="U66" s="95"/>
    </row>
    <row r="67" spans="1:21" ht="33" customHeight="1" x14ac:dyDescent="0.25">
      <c r="A67" s="108" t="s">
        <v>111</v>
      </c>
      <c r="B67" s="96" t="s">
        <v>112</v>
      </c>
      <c r="C67" s="99" t="s">
        <v>24</v>
      </c>
      <c r="D67" s="99">
        <v>23</v>
      </c>
      <c r="E67" s="99">
        <v>23</v>
      </c>
      <c r="F67" s="99">
        <v>0.08</v>
      </c>
      <c r="G67" s="99">
        <v>2.11</v>
      </c>
      <c r="H67" s="99">
        <v>2.19</v>
      </c>
      <c r="I67" s="99" t="s">
        <v>24</v>
      </c>
      <c r="J67" s="99">
        <v>23</v>
      </c>
      <c r="K67" s="99">
        <v>23</v>
      </c>
      <c r="L67" s="99" t="s">
        <v>24</v>
      </c>
      <c r="M67" s="99">
        <v>1090.05</v>
      </c>
      <c r="N67" s="99">
        <v>1050.23</v>
      </c>
      <c r="O67" s="99">
        <v>-0.08</v>
      </c>
      <c r="P67" s="99">
        <v>20.89</v>
      </c>
      <c r="Q67" s="99">
        <v>20.81</v>
      </c>
      <c r="R67" s="99" t="s">
        <v>24</v>
      </c>
      <c r="S67" s="99">
        <v>100</v>
      </c>
      <c r="T67" s="99">
        <v>100</v>
      </c>
      <c r="U67" s="95"/>
    </row>
    <row r="68" spans="1:21" ht="33" customHeight="1" x14ac:dyDescent="0.25">
      <c r="A68" s="108" t="s">
        <v>113</v>
      </c>
      <c r="B68" s="96" t="s">
        <v>114</v>
      </c>
      <c r="C68" s="99" t="s">
        <v>24</v>
      </c>
      <c r="D68" s="99" t="s">
        <v>24</v>
      </c>
      <c r="E68" s="99" t="s">
        <v>24</v>
      </c>
      <c r="F68" s="99" t="s">
        <v>24</v>
      </c>
      <c r="G68" s="99" t="s">
        <v>24</v>
      </c>
      <c r="H68" s="99" t="s">
        <v>24</v>
      </c>
      <c r="I68" s="99" t="s">
        <v>24</v>
      </c>
      <c r="J68" s="99" t="s">
        <v>24</v>
      </c>
      <c r="K68" s="99" t="s">
        <v>24</v>
      </c>
      <c r="L68" s="99" t="s">
        <v>24</v>
      </c>
      <c r="M68" s="99" t="s">
        <v>24</v>
      </c>
      <c r="N68" s="99" t="s">
        <v>24</v>
      </c>
      <c r="O68" s="99" t="s">
        <v>24</v>
      </c>
      <c r="P68" s="99" t="s">
        <v>24</v>
      </c>
      <c r="Q68" s="99" t="s">
        <v>24</v>
      </c>
      <c r="R68" s="99" t="s">
        <v>24</v>
      </c>
      <c r="S68" s="99" t="s">
        <v>24</v>
      </c>
      <c r="T68" s="99" t="s">
        <v>24</v>
      </c>
      <c r="U68" s="95"/>
    </row>
    <row r="69" spans="1:21" x14ac:dyDescent="0.25"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</row>
    <row r="70" spans="1:21" x14ac:dyDescent="0.25"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</row>
    <row r="71" spans="1:21" x14ac:dyDescent="0.25"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</row>
    <row r="72" spans="1:21" x14ac:dyDescent="0.25"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</row>
    <row r="73" spans="1:21" x14ac:dyDescent="0.25"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</row>
  </sheetData>
  <mergeCells count="29">
    <mergeCell ref="A5:T5"/>
    <mergeCell ref="A7:T7"/>
    <mergeCell ref="E9:M9"/>
    <mergeCell ref="C13:E14"/>
    <mergeCell ref="F13:H14"/>
    <mergeCell ref="I13:K14"/>
    <mergeCell ref="L13:N14"/>
    <mergeCell ref="O13:Q14"/>
    <mergeCell ref="O15:O16"/>
    <mergeCell ref="P15:P16"/>
    <mergeCell ref="R15:R16"/>
    <mergeCell ref="S15:S16"/>
    <mergeCell ref="R13:T14"/>
    <mergeCell ref="T15:T16"/>
    <mergeCell ref="A13:A16"/>
    <mergeCell ref="B13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Q15:Q16"/>
  </mergeCells>
  <pageMargins left="0.70866141732283472" right="0.19685039370078741" top="0.35433070866141736" bottom="0.17" header="0.31496062992125984" footer="0.31496062992125984"/>
  <pageSetup paperSize="9" scale="45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0"/>
  <sheetViews>
    <sheetView topLeftCell="A4" zoomScaleNormal="100" workbookViewId="0">
      <selection activeCell="J21" sqref="J21"/>
    </sheetView>
  </sheetViews>
  <sheetFormatPr defaultRowHeight="15" x14ac:dyDescent="0.25"/>
  <cols>
    <col min="1" max="1" width="39.28515625" style="53" customWidth="1"/>
    <col min="2" max="2" width="32.140625" style="1" hidden="1" customWidth="1"/>
    <col min="3" max="20" width="15.5703125" style="1" customWidth="1"/>
    <col min="21" max="21" width="16.28515625" style="1" customWidth="1"/>
    <col min="22" max="16384" width="9.140625" style="1"/>
  </cols>
  <sheetData>
    <row r="1" spans="1:21" ht="15" hidden="1" customHeight="1" x14ac:dyDescent="0.25">
      <c r="A1" s="52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5" hidden="1" customHeight="1" x14ac:dyDescent="0.25">
      <c r="A2" s="52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5" hidden="1" customHeight="1" x14ac:dyDescent="0.25">
      <c r="A3" s="52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" customHeight="1" x14ac:dyDescent="0.25">
      <c r="A4" s="52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" customHeight="1" x14ac:dyDescent="0.25">
      <c r="A5" s="197" t="s">
        <v>124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6"/>
    </row>
    <row r="6" spans="1:21" ht="15" customHeight="1" x14ac:dyDescent="0.35">
      <c r="A6" s="87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6"/>
    </row>
    <row r="7" spans="1:21" ht="15" customHeight="1" x14ac:dyDescent="0.25">
      <c r="A7" s="199" t="s">
        <v>1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6"/>
    </row>
    <row r="8" spans="1:21" ht="15" customHeight="1" x14ac:dyDescent="0.35">
      <c r="A8" s="87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6"/>
    </row>
    <row r="9" spans="1:21" ht="15" customHeight="1" x14ac:dyDescent="0.25">
      <c r="A9" s="52"/>
      <c r="B9" s="6"/>
      <c r="C9" s="6"/>
      <c r="D9" s="6"/>
      <c r="E9" s="201"/>
      <c r="F9" s="202"/>
      <c r="G9" s="202"/>
      <c r="H9" s="202"/>
      <c r="I9" s="202"/>
      <c r="J9" s="202"/>
      <c r="K9" s="202"/>
      <c r="L9" s="202"/>
      <c r="M9" s="202"/>
      <c r="N9" s="202"/>
      <c r="O9" s="6"/>
      <c r="P9" s="6"/>
      <c r="Q9" s="6"/>
      <c r="R9" s="6"/>
      <c r="S9" s="6"/>
      <c r="T9" s="6"/>
      <c r="U9" s="6"/>
    </row>
    <row r="10" spans="1:21" ht="15" customHeight="1" x14ac:dyDescent="0.25">
      <c r="A10" s="52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15" customHeight="1" x14ac:dyDescent="0.25">
      <c r="A11" s="72" t="s">
        <v>2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ht="15" customHeight="1" x14ac:dyDescent="0.25">
      <c r="A12" s="52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s="118" customFormat="1" ht="20.25" customHeight="1" x14ac:dyDescent="0.3">
      <c r="A13" s="215" t="s">
        <v>3</v>
      </c>
      <c r="B13" s="213" t="s">
        <v>4</v>
      </c>
      <c r="C13" s="217" t="s">
        <v>5</v>
      </c>
      <c r="D13" s="218"/>
      <c r="E13" s="218"/>
      <c r="F13" s="219" t="s">
        <v>6</v>
      </c>
      <c r="G13" s="220"/>
      <c r="H13" s="220"/>
      <c r="I13" s="217" t="s">
        <v>7</v>
      </c>
      <c r="J13" s="218"/>
      <c r="K13" s="218"/>
      <c r="L13" s="213" t="s">
        <v>8</v>
      </c>
      <c r="M13" s="214"/>
      <c r="N13" s="214"/>
      <c r="O13" s="213" t="s">
        <v>9</v>
      </c>
      <c r="P13" s="214"/>
      <c r="Q13" s="214"/>
      <c r="R13" s="213" t="s">
        <v>10</v>
      </c>
      <c r="S13" s="214"/>
      <c r="T13" s="214"/>
      <c r="U13" s="117"/>
    </row>
    <row r="14" spans="1:21" s="118" customFormat="1" ht="20.25" customHeight="1" x14ac:dyDescent="0.3">
      <c r="A14" s="216"/>
      <c r="B14" s="214"/>
      <c r="C14" s="218"/>
      <c r="D14" s="218"/>
      <c r="E14" s="218"/>
      <c r="F14" s="220"/>
      <c r="G14" s="220"/>
      <c r="H14" s="220"/>
      <c r="I14" s="218"/>
      <c r="J14" s="218"/>
      <c r="K14" s="218"/>
      <c r="L14" s="214"/>
      <c r="M14" s="214"/>
      <c r="N14" s="214"/>
      <c r="O14" s="214"/>
      <c r="P14" s="214"/>
      <c r="Q14" s="214"/>
      <c r="R14" s="214"/>
      <c r="S14" s="214"/>
      <c r="T14" s="214"/>
      <c r="U14" s="117"/>
    </row>
    <row r="15" spans="1:21" s="118" customFormat="1" ht="20.25" customHeight="1" x14ac:dyDescent="0.3">
      <c r="A15" s="216"/>
      <c r="B15" s="214"/>
      <c r="C15" s="213" t="s">
        <v>11</v>
      </c>
      <c r="D15" s="213" t="s">
        <v>12</v>
      </c>
      <c r="E15" s="213" t="s">
        <v>13</v>
      </c>
      <c r="F15" s="213" t="s">
        <v>11</v>
      </c>
      <c r="G15" s="213" t="s">
        <v>12</v>
      </c>
      <c r="H15" s="213" t="s">
        <v>13</v>
      </c>
      <c r="I15" s="213" t="s">
        <v>11</v>
      </c>
      <c r="J15" s="213" t="s">
        <v>12</v>
      </c>
      <c r="K15" s="213" t="s">
        <v>14</v>
      </c>
      <c r="L15" s="213" t="s">
        <v>11</v>
      </c>
      <c r="M15" s="213" t="s">
        <v>12</v>
      </c>
      <c r="N15" s="213" t="s">
        <v>13</v>
      </c>
      <c r="O15" s="213" t="s">
        <v>11</v>
      </c>
      <c r="P15" s="213" t="s">
        <v>12</v>
      </c>
      <c r="Q15" s="213" t="s">
        <v>13</v>
      </c>
      <c r="R15" s="213" t="s">
        <v>11</v>
      </c>
      <c r="S15" s="213" t="s">
        <v>12</v>
      </c>
      <c r="T15" s="213" t="s">
        <v>13</v>
      </c>
      <c r="U15" s="117"/>
    </row>
    <row r="16" spans="1:21" s="118" customFormat="1" ht="20.25" customHeight="1" x14ac:dyDescent="0.3">
      <c r="A16" s="216"/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117"/>
    </row>
    <row r="17" spans="1:21" ht="15" customHeight="1" x14ac:dyDescent="0.25">
      <c r="A17" s="80">
        <v>1</v>
      </c>
      <c r="B17" s="29">
        <v>2</v>
      </c>
      <c r="C17" s="29">
        <v>3</v>
      </c>
      <c r="D17" s="29">
        <v>4</v>
      </c>
      <c r="E17" s="29">
        <v>5</v>
      </c>
      <c r="F17" s="29">
        <v>6</v>
      </c>
      <c r="G17" s="29">
        <v>7</v>
      </c>
      <c r="H17" s="29">
        <v>8</v>
      </c>
      <c r="I17" s="29">
        <v>9</v>
      </c>
      <c r="J17" s="29">
        <v>10</v>
      </c>
      <c r="K17" s="29">
        <v>11</v>
      </c>
      <c r="L17" s="29">
        <v>12</v>
      </c>
      <c r="M17" s="29">
        <v>13</v>
      </c>
      <c r="N17" s="29">
        <v>14</v>
      </c>
      <c r="O17" s="29">
        <v>15</v>
      </c>
      <c r="P17" s="29">
        <v>16</v>
      </c>
      <c r="Q17" s="29">
        <v>17</v>
      </c>
      <c r="R17" s="29">
        <v>18</v>
      </c>
      <c r="S17" s="29">
        <v>19</v>
      </c>
      <c r="T17" s="29">
        <v>20</v>
      </c>
      <c r="U17" s="6"/>
    </row>
    <row r="18" spans="1:21" ht="33" customHeight="1" x14ac:dyDescent="0.25">
      <c r="A18" s="81" t="s">
        <v>16</v>
      </c>
      <c r="B18" s="33" t="s">
        <v>17</v>
      </c>
      <c r="C18" s="113">
        <v>111500.07</v>
      </c>
      <c r="D18" s="113">
        <v>11429.38</v>
      </c>
      <c r="E18" s="113">
        <v>122929.45</v>
      </c>
      <c r="F18" s="113">
        <v>94686.16</v>
      </c>
      <c r="G18" s="113">
        <v>5832.48</v>
      </c>
      <c r="H18" s="113">
        <v>100518.63</v>
      </c>
      <c r="I18" s="113">
        <v>100361.4</v>
      </c>
      <c r="J18" s="113">
        <v>9292.4599999999991</v>
      </c>
      <c r="K18" s="113">
        <v>109653.86</v>
      </c>
      <c r="L18" s="113">
        <v>105.99</v>
      </c>
      <c r="M18" s="113">
        <v>159.32</v>
      </c>
      <c r="N18" s="113">
        <v>109.09</v>
      </c>
      <c r="O18" s="113">
        <v>5675.24</v>
      </c>
      <c r="P18" s="113">
        <v>3459.98</v>
      </c>
      <c r="Q18" s="113">
        <v>9135.23</v>
      </c>
      <c r="R18" s="113">
        <v>90.01</v>
      </c>
      <c r="S18" s="113">
        <v>81.3</v>
      </c>
      <c r="T18" s="113">
        <v>89.2</v>
      </c>
      <c r="U18" s="6"/>
    </row>
    <row r="19" spans="1:21" ht="33" customHeight="1" x14ac:dyDescent="0.25">
      <c r="A19" s="81" t="s">
        <v>18</v>
      </c>
      <c r="B19" s="33"/>
      <c r="C19" s="113">
        <v>111500.07</v>
      </c>
      <c r="D19" s="113">
        <v>11429.38</v>
      </c>
      <c r="E19" s="113">
        <v>122929.45</v>
      </c>
      <c r="F19" s="113">
        <v>94700.94</v>
      </c>
      <c r="G19" s="113">
        <v>5817.66</v>
      </c>
      <c r="H19" s="113">
        <v>100518.59</v>
      </c>
      <c r="I19" s="113">
        <v>100344.75</v>
      </c>
      <c r="J19" s="113">
        <v>9217.33</v>
      </c>
      <c r="K19" s="113">
        <v>109562.08</v>
      </c>
      <c r="L19" s="113">
        <v>105.96</v>
      </c>
      <c r="M19" s="113">
        <v>158.44</v>
      </c>
      <c r="N19" s="113">
        <v>109</v>
      </c>
      <c r="O19" s="113">
        <v>5643.81</v>
      </c>
      <c r="P19" s="113">
        <v>3399.67</v>
      </c>
      <c r="Q19" s="113">
        <v>9043.49</v>
      </c>
      <c r="R19" s="113">
        <v>90</v>
      </c>
      <c r="S19" s="113">
        <v>80.650000000000006</v>
      </c>
      <c r="T19" s="113">
        <v>89.13</v>
      </c>
      <c r="U19" s="6"/>
    </row>
    <row r="20" spans="1:21" ht="33" customHeight="1" x14ac:dyDescent="0.25">
      <c r="A20" s="81" t="s">
        <v>19</v>
      </c>
      <c r="B20" s="33"/>
      <c r="C20" s="113">
        <v>106077.06</v>
      </c>
      <c r="D20" s="113">
        <v>10791.84</v>
      </c>
      <c r="E20" s="113">
        <v>116868.9</v>
      </c>
      <c r="F20" s="113">
        <v>85013.119999999995</v>
      </c>
      <c r="G20" s="113">
        <v>5651</v>
      </c>
      <c r="H20" s="113">
        <v>90664.11</v>
      </c>
      <c r="I20" s="113">
        <v>93904.98</v>
      </c>
      <c r="J20" s="113">
        <v>8640.68</v>
      </c>
      <c r="K20" s="113">
        <v>102545.65</v>
      </c>
      <c r="L20" s="113">
        <v>110.46</v>
      </c>
      <c r="M20" s="113">
        <v>152.91</v>
      </c>
      <c r="N20" s="113">
        <v>113.11</v>
      </c>
      <c r="O20" s="113">
        <v>8891.86</v>
      </c>
      <c r="P20" s="113">
        <v>2989.68</v>
      </c>
      <c r="Q20" s="113">
        <v>11881.54</v>
      </c>
      <c r="R20" s="113">
        <v>88.53</v>
      </c>
      <c r="S20" s="113">
        <v>80.069999999999993</v>
      </c>
      <c r="T20" s="113">
        <v>87.74</v>
      </c>
      <c r="U20" s="6"/>
    </row>
    <row r="21" spans="1:21" ht="33" customHeight="1" x14ac:dyDescent="0.25">
      <c r="A21" s="64" t="s">
        <v>20</v>
      </c>
      <c r="B21" s="34" t="s">
        <v>21</v>
      </c>
      <c r="C21" s="114">
        <v>52267.3</v>
      </c>
      <c r="D21" s="114">
        <v>2049.85</v>
      </c>
      <c r="E21" s="114">
        <v>54317.15</v>
      </c>
      <c r="F21" s="114">
        <v>37344.480000000003</v>
      </c>
      <c r="G21" s="114">
        <v>1409.23</v>
      </c>
      <c r="H21" s="114">
        <v>38753.71</v>
      </c>
      <c r="I21" s="114">
        <v>42301.04</v>
      </c>
      <c r="J21" s="114">
        <v>1596.27</v>
      </c>
      <c r="K21" s="114">
        <v>43897.3</v>
      </c>
      <c r="L21" s="114">
        <v>113.27</v>
      </c>
      <c r="M21" s="114">
        <v>113.27</v>
      </c>
      <c r="N21" s="114">
        <v>113.27</v>
      </c>
      <c r="O21" s="114">
        <v>4956.5600000000004</v>
      </c>
      <c r="P21" s="114">
        <v>187.04</v>
      </c>
      <c r="Q21" s="114">
        <v>5143.59</v>
      </c>
      <c r="R21" s="114">
        <v>80.930000000000007</v>
      </c>
      <c r="S21" s="114">
        <v>77.87</v>
      </c>
      <c r="T21" s="114">
        <v>80.819999999999993</v>
      </c>
      <c r="U21" s="6"/>
    </row>
    <row r="22" spans="1:21" ht="33" customHeight="1" x14ac:dyDescent="0.25">
      <c r="A22" s="64" t="s">
        <v>22</v>
      </c>
      <c r="B22" s="34" t="s">
        <v>23</v>
      </c>
      <c r="C22" s="114">
        <v>5444.8</v>
      </c>
      <c r="D22" s="114" t="s">
        <v>24</v>
      </c>
      <c r="E22" s="114">
        <v>5444.8</v>
      </c>
      <c r="F22" s="114">
        <v>4182.83</v>
      </c>
      <c r="G22" s="114" t="s">
        <v>24</v>
      </c>
      <c r="H22" s="114">
        <v>4182.83</v>
      </c>
      <c r="I22" s="114">
        <v>4851.08</v>
      </c>
      <c r="J22" s="114" t="s">
        <v>24</v>
      </c>
      <c r="K22" s="114">
        <v>4851.08</v>
      </c>
      <c r="L22" s="114">
        <v>115.98</v>
      </c>
      <c r="M22" s="114" t="s">
        <v>24</v>
      </c>
      <c r="N22" s="114">
        <v>115.98</v>
      </c>
      <c r="O22" s="114">
        <v>668.25</v>
      </c>
      <c r="P22" s="114" t="s">
        <v>24</v>
      </c>
      <c r="Q22" s="114">
        <v>668.25</v>
      </c>
      <c r="R22" s="114">
        <v>89.1</v>
      </c>
      <c r="S22" s="114" t="s">
        <v>24</v>
      </c>
      <c r="T22" s="114">
        <v>89.1</v>
      </c>
      <c r="U22" s="6"/>
    </row>
    <row r="23" spans="1:21" ht="33" customHeight="1" x14ac:dyDescent="0.25">
      <c r="A23" s="82" t="s">
        <v>25</v>
      </c>
      <c r="B23" s="35" t="s">
        <v>26</v>
      </c>
      <c r="C23" s="115">
        <v>18222.02</v>
      </c>
      <c r="D23" s="115">
        <v>449.64</v>
      </c>
      <c r="E23" s="115">
        <v>18671.66</v>
      </c>
      <c r="F23" s="115">
        <v>15004.71</v>
      </c>
      <c r="G23" s="115">
        <v>405.95</v>
      </c>
      <c r="H23" s="115">
        <v>15410.66</v>
      </c>
      <c r="I23" s="115">
        <v>16608.25</v>
      </c>
      <c r="J23" s="115">
        <v>426.49</v>
      </c>
      <c r="K23" s="115">
        <v>17034.740000000002</v>
      </c>
      <c r="L23" s="115">
        <v>110.69</v>
      </c>
      <c r="M23" s="115">
        <v>105.06</v>
      </c>
      <c r="N23" s="115">
        <v>110.54</v>
      </c>
      <c r="O23" s="115">
        <v>1603.54</v>
      </c>
      <c r="P23" s="115">
        <v>20.54</v>
      </c>
      <c r="Q23" s="115">
        <v>1624.08</v>
      </c>
      <c r="R23" s="115">
        <v>91.14</v>
      </c>
      <c r="S23" s="115">
        <v>94.85</v>
      </c>
      <c r="T23" s="115">
        <v>91.23</v>
      </c>
      <c r="U23" s="6"/>
    </row>
    <row r="24" spans="1:21" ht="33" customHeight="1" x14ac:dyDescent="0.25">
      <c r="A24" s="83" t="s">
        <v>27</v>
      </c>
      <c r="B24" s="34" t="s">
        <v>28</v>
      </c>
      <c r="C24" s="114">
        <v>10933.2</v>
      </c>
      <c r="D24" s="114" t="s">
        <v>24</v>
      </c>
      <c r="E24" s="114">
        <v>10933.2</v>
      </c>
      <c r="F24" s="114">
        <v>8252.33</v>
      </c>
      <c r="G24" s="114" t="s">
        <v>24</v>
      </c>
      <c r="H24" s="114">
        <v>8252.33</v>
      </c>
      <c r="I24" s="114">
        <v>9236.83</v>
      </c>
      <c r="J24" s="114" t="s">
        <v>24</v>
      </c>
      <c r="K24" s="114">
        <v>9236.83</v>
      </c>
      <c r="L24" s="114">
        <v>111.93</v>
      </c>
      <c r="M24" s="114" t="s">
        <v>24</v>
      </c>
      <c r="N24" s="114">
        <v>111.93</v>
      </c>
      <c r="O24" s="114">
        <v>984.5</v>
      </c>
      <c r="P24" s="114" t="s">
        <v>24</v>
      </c>
      <c r="Q24" s="114">
        <v>984.5</v>
      </c>
      <c r="R24" s="114">
        <v>84.48</v>
      </c>
      <c r="S24" s="114" t="s">
        <v>24</v>
      </c>
      <c r="T24" s="114">
        <v>84.48</v>
      </c>
      <c r="U24" s="6"/>
    </row>
    <row r="25" spans="1:21" ht="33" customHeight="1" x14ac:dyDescent="0.25">
      <c r="A25" s="83" t="s">
        <v>29</v>
      </c>
      <c r="B25" s="34" t="s">
        <v>30</v>
      </c>
      <c r="C25" s="114">
        <v>6254.82</v>
      </c>
      <c r="D25" s="114" t="s">
        <v>24</v>
      </c>
      <c r="E25" s="114">
        <v>6254.82</v>
      </c>
      <c r="F25" s="114">
        <v>5778.92</v>
      </c>
      <c r="G25" s="114" t="s">
        <v>24</v>
      </c>
      <c r="H25" s="114">
        <v>5778.92</v>
      </c>
      <c r="I25" s="114">
        <v>6370.63</v>
      </c>
      <c r="J25" s="114" t="s">
        <v>24</v>
      </c>
      <c r="K25" s="114">
        <v>6370.63</v>
      </c>
      <c r="L25" s="114">
        <v>110.24</v>
      </c>
      <c r="M25" s="114" t="s">
        <v>24</v>
      </c>
      <c r="N25" s="114">
        <v>110.24</v>
      </c>
      <c r="O25" s="114">
        <v>591.71</v>
      </c>
      <c r="P25" s="114" t="s">
        <v>24</v>
      </c>
      <c r="Q25" s="114">
        <v>591.71</v>
      </c>
      <c r="R25" s="114">
        <v>101.85</v>
      </c>
      <c r="S25" s="114" t="s">
        <v>24</v>
      </c>
      <c r="T25" s="114">
        <v>101.85</v>
      </c>
      <c r="U25" s="6"/>
    </row>
    <row r="26" spans="1:21" ht="33" customHeight="1" x14ac:dyDescent="0.25">
      <c r="A26" s="83" t="s">
        <v>31</v>
      </c>
      <c r="B26" s="34" t="s">
        <v>32</v>
      </c>
      <c r="C26" s="114">
        <v>991</v>
      </c>
      <c r="D26" s="114">
        <v>449.64</v>
      </c>
      <c r="E26" s="114">
        <v>1440.64</v>
      </c>
      <c r="F26" s="114">
        <v>947.21</v>
      </c>
      <c r="G26" s="114">
        <v>405.95</v>
      </c>
      <c r="H26" s="114">
        <v>1353.16</v>
      </c>
      <c r="I26" s="114">
        <v>995.14</v>
      </c>
      <c r="J26" s="114">
        <v>426.49</v>
      </c>
      <c r="K26" s="114">
        <v>1421.63</v>
      </c>
      <c r="L26" s="114">
        <v>105.06</v>
      </c>
      <c r="M26" s="114">
        <v>105.06</v>
      </c>
      <c r="N26" s="114">
        <v>105.06</v>
      </c>
      <c r="O26" s="114">
        <v>47.93</v>
      </c>
      <c r="P26" s="114">
        <v>20.54</v>
      </c>
      <c r="Q26" s="114">
        <v>68.47</v>
      </c>
      <c r="R26" s="114">
        <v>100.42</v>
      </c>
      <c r="S26" s="114">
        <v>94.85</v>
      </c>
      <c r="T26" s="114">
        <v>98.68</v>
      </c>
      <c r="U26" s="6"/>
    </row>
    <row r="27" spans="1:21" ht="33" customHeight="1" x14ac:dyDescent="0.25">
      <c r="A27" s="83" t="s">
        <v>33</v>
      </c>
      <c r="B27" s="34" t="s">
        <v>34</v>
      </c>
      <c r="C27" s="114">
        <v>43</v>
      </c>
      <c r="D27" s="114" t="s">
        <v>24</v>
      </c>
      <c r="E27" s="114">
        <v>43</v>
      </c>
      <c r="F27" s="114">
        <v>26.25</v>
      </c>
      <c r="G27" s="114" t="s">
        <v>24</v>
      </c>
      <c r="H27" s="114">
        <v>26.25</v>
      </c>
      <c r="I27" s="114">
        <v>5.65</v>
      </c>
      <c r="J27" s="114" t="s">
        <v>24</v>
      </c>
      <c r="K27" s="114">
        <v>5.65</v>
      </c>
      <c r="L27" s="114">
        <v>21.52</v>
      </c>
      <c r="M27" s="114" t="s">
        <v>24</v>
      </c>
      <c r="N27" s="114">
        <v>21.52</v>
      </c>
      <c r="O27" s="114">
        <v>-20.6</v>
      </c>
      <c r="P27" s="114" t="s">
        <v>24</v>
      </c>
      <c r="Q27" s="114">
        <v>-20.6</v>
      </c>
      <c r="R27" s="114">
        <v>13.14</v>
      </c>
      <c r="S27" s="114" t="s">
        <v>24</v>
      </c>
      <c r="T27" s="114">
        <v>13.14</v>
      </c>
      <c r="U27" s="6"/>
    </row>
    <row r="28" spans="1:21" ht="33" customHeight="1" x14ac:dyDescent="0.25">
      <c r="A28" s="82" t="s">
        <v>35</v>
      </c>
      <c r="B28" s="35" t="s">
        <v>36</v>
      </c>
      <c r="C28" s="115">
        <v>28699.8</v>
      </c>
      <c r="D28" s="115">
        <v>8244.35</v>
      </c>
      <c r="E28" s="115">
        <v>36944.15</v>
      </c>
      <c r="F28" s="115">
        <v>27239.82</v>
      </c>
      <c r="G28" s="115">
        <v>3829.92</v>
      </c>
      <c r="H28" s="115">
        <v>31069.73</v>
      </c>
      <c r="I28" s="115">
        <v>28551.88</v>
      </c>
      <c r="J28" s="115">
        <v>6580.65</v>
      </c>
      <c r="K28" s="115">
        <v>35132.53</v>
      </c>
      <c r="L28" s="115">
        <v>104.82</v>
      </c>
      <c r="M28" s="115">
        <v>171.82</v>
      </c>
      <c r="N28" s="115">
        <v>113.08</v>
      </c>
      <c r="O28" s="115">
        <v>1312.06</v>
      </c>
      <c r="P28" s="115">
        <v>2750.73</v>
      </c>
      <c r="Q28" s="115">
        <v>4062.8</v>
      </c>
      <c r="R28" s="115">
        <v>99.48</v>
      </c>
      <c r="S28" s="115">
        <v>79.819999999999993</v>
      </c>
      <c r="T28" s="115">
        <v>95.1</v>
      </c>
      <c r="U28" s="6"/>
    </row>
    <row r="29" spans="1:21" ht="33" customHeight="1" x14ac:dyDescent="0.25">
      <c r="A29" s="83" t="s">
        <v>37</v>
      </c>
      <c r="B29" s="34" t="s">
        <v>38</v>
      </c>
      <c r="C29" s="114" t="s">
        <v>24</v>
      </c>
      <c r="D29" s="114">
        <v>2544.41</v>
      </c>
      <c r="E29" s="114">
        <v>2544.41</v>
      </c>
      <c r="F29" s="114" t="s">
        <v>24</v>
      </c>
      <c r="G29" s="114">
        <v>915.45</v>
      </c>
      <c r="H29" s="114">
        <v>915.45</v>
      </c>
      <c r="I29" s="114" t="s">
        <v>24</v>
      </c>
      <c r="J29" s="114">
        <v>1457.91</v>
      </c>
      <c r="K29" s="114">
        <v>1457.91</v>
      </c>
      <c r="L29" s="114" t="s">
        <v>24</v>
      </c>
      <c r="M29" s="114">
        <v>159.26</v>
      </c>
      <c r="N29" s="114">
        <v>159.26</v>
      </c>
      <c r="O29" s="114" t="s">
        <v>24</v>
      </c>
      <c r="P29" s="114">
        <v>542.46</v>
      </c>
      <c r="Q29" s="114">
        <v>542.46</v>
      </c>
      <c r="R29" s="114" t="s">
        <v>24</v>
      </c>
      <c r="S29" s="114">
        <v>57.3</v>
      </c>
      <c r="T29" s="114">
        <v>57.3</v>
      </c>
      <c r="U29" s="6"/>
    </row>
    <row r="30" spans="1:21" ht="33" customHeight="1" x14ac:dyDescent="0.25">
      <c r="A30" s="83" t="s">
        <v>39</v>
      </c>
      <c r="B30" s="34" t="s">
        <v>40</v>
      </c>
      <c r="C30" s="114">
        <v>28699.8</v>
      </c>
      <c r="D30" s="114" t="s">
        <v>24</v>
      </c>
      <c r="E30" s="114">
        <v>28699.8</v>
      </c>
      <c r="F30" s="114">
        <v>27239.82</v>
      </c>
      <c r="G30" s="114" t="s">
        <v>24</v>
      </c>
      <c r="H30" s="114">
        <v>27239.82</v>
      </c>
      <c r="I30" s="114">
        <v>28551.88</v>
      </c>
      <c r="J30" s="114" t="s">
        <v>24</v>
      </c>
      <c r="K30" s="114">
        <v>28551.88</v>
      </c>
      <c r="L30" s="114">
        <v>104.82</v>
      </c>
      <c r="M30" s="114" t="s">
        <v>24</v>
      </c>
      <c r="N30" s="114">
        <v>104.82</v>
      </c>
      <c r="O30" s="114">
        <v>1312.06</v>
      </c>
      <c r="P30" s="114" t="s">
        <v>24</v>
      </c>
      <c r="Q30" s="114">
        <v>1312.06</v>
      </c>
      <c r="R30" s="114">
        <v>99.48</v>
      </c>
      <c r="S30" s="114" t="s">
        <v>24</v>
      </c>
      <c r="T30" s="114">
        <v>99.48</v>
      </c>
      <c r="U30" s="6"/>
    </row>
    <row r="31" spans="1:21" ht="33" customHeight="1" x14ac:dyDescent="0.25">
      <c r="A31" s="83" t="s">
        <v>41</v>
      </c>
      <c r="B31" s="34" t="s">
        <v>42</v>
      </c>
      <c r="C31" s="114" t="s">
        <v>24</v>
      </c>
      <c r="D31" s="114">
        <v>5699.94</v>
      </c>
      <c r="E31" s="114">
        <v>5699.94</v>
      </c>
      <c r="F31" s="114" t="s">
        <v>24</v>
      </c>
      <c r="G31" s="114">
        <v>2914.46</v>
      </c>
      <c r="H31" s="114">
        <v>2914.46</v>
      </c>
      <c r="I31" s="114" t="s">
        <v>24</v>
      </c>
      <c r="J31" s="114">
        <v>5122.74</v>
      </c>
      <c r="K31" s="114">
        <v>5122.74</v>
      </c>
      <c r="L31" s="114" t="s">
        <v>24</v>
      </c>
      <c r="M31" s="114">
        <v>175.77</v>
      </c>
      <c r="N31" s="114">
        <v>175.77</v>
      </c>
      <c r="O31" s="114" t="s">
        <v>24</v>
      </c>
      <c r="P31" s="114">
        <v>2208.2800000000002</v>
      </c>
      <c r="Q31" s="114">
        <v>2208.2800000000002</v>
      </c>
      <c r="R31" s="114" t="s">
        <v>24</v>
      </c>
      <c r="S31" s="114">
        <v>89.87</v>
      </c>
      <c r="T31" s="114">
        <v>89.87</v>
      </c>
      <c r="U31" s="6"/>
    </row>
    <row r="32" spans="1:21" ht="33" customHeight="1" x14ac:dyDescent="0.25">
      <c r="A32" s="83" t="s">
        <v>43</v>
      </c>
      <c r="B32" s="34" t="s">
        <v>44</v>
      </c>
      <c r="C32" s="114" t="s">
        <v>24</v>
      </c>
      <c r="D32" s="114">
        <v>3136.04</v>
      </c>
      <c r="E32" s="114">
        <v>3136.04</v>
      </c>
      <c r="F32" s="114" t="s">
        <v>24</v>
      </c>
      <c r="G32" s="114">
        <v>1736.56</v>
      </c>
      <c r="H32" s="114">
        <v>1736.56</v>
      </c>
      <c r="I32" s="114" t="s">
        <v>24</v>
      </c>
      <c r="J32" s="114">
        <v>3779.39</v>
      </c>
      <c r="K32" s="114">
        <v>3779.39</v>
      </c>
      <c r="L32" s="114" t="s">
        <v>24</v>
      </c>
      <c r="M32" s="114">
        <v>217.64</v>
      </c>
      <c r="N32" s="114">
        <v>217.64</v>
      </c>
      <c r="O32" s="114" t="s">
        <v>24</v>
      </c>
      <c r="P32" s="114">
        <v>2042.83</v>
      </c>
      <c r="Q32" s="114">
        <v>2042.83</v>
      </c>
      <c r="R32" s="114" t="s">
        <v>24</v>
      </c>
      <c r="S32" s="114">
        <v>120.51</v>
      </c>
      <c r="T32" s="114">
        <v>120.51</v>
      </c>
      <c r="U32" s="6"/>
    </row>
    <row r="33" spans="1:21" ht="33" customHeight="1" x14ac:dyDescent="0.25">
      <c r="A33" s="83" t="s">
        <v>45</v>
      </c>
      <c r="B33" s="34" t="s">
        <v>46</v>
      </c>
      <c r="C33" s="114" t="s">
        <v>24</v>
      </c>
      <c r="D33" s="114">
        <v>2563.9</v>
      </c>
      <c r="E33" s="114">
        <v>2563.9</v>
      </c>
      <c r="F33" s="114" t="s">
        <v>24</v>
      </c>
      <c r="G33" s="114">
        <v>1177.9100000000001</v>
      </c>
      <c r="H33" s="114">
        <v>1177.9100000000001</v>
      </c>
      <c r="I33" s="114" t="s">
        <v>24</v>
      </c>
      <c r="J33" s="114">
        <v>1343.35</v>
      </c>
      <c r="K33" s="114">
        <v>1343.35</v>
      </c>
      <c r="L33" s="114" t="s">
        <v>24</v>
      </c>
      <c r="M33" s="114">
        <v>114.05</v>
      </c>
      <c r="N33" s="114">
        <v>114.05</v>
      </c>
      <c r="O33" s="114" t="s">
        <v>24</v>
      </c>
      <c r="P33" s="114">
        <v>165.44</v>
      </c>
      <c r="Q33" s="114">
        <v>165.44</v>
      </c>
      <c r="R33" s="114" t="s">
        <v>24</v>
      </c>
      <c r="S33" s="114">
        <v>52.39</v>
      </c>
      <c r="T33" s="114">
        <v>52.39</v>
      </c>
      <c r="U33" s="6"/>
    </row>
    <row r="34" spans="1:21" ht="33" customHeight="1" x14ac:dyDescent="0.25">
      <c r="A34" s="82" t="s">
        <v>47</v>
      </c>
      <c r="B34" s="35" t="s">
        <v>48</v>
      </c>
      <c r="C34" s="115">
        <v>21.27</v>
      </c>
      <c r="D34" s="115" t="s">
        <v>24</v>
      </c>
      <c r="E34" s="115">
        <v>21.27</v>
      </c>
      <c r="F34" s="115">
        <v>19.47</v>
      </c>
      <c r="G34" s="115" t="s">
        <v>24</v>
      </c>
      <c r="H34" s="115">
        <v>19.47</v>
      </c>
      <c r="I34" s="115">
        <v>180.19</v>
      </c>
      <c r="J34" s="115" t="s">
        <v>24</v>
      </c>
      <c r="K34" s="115">
        <v>180.19</v>
      </c>
      <c r="L34" s="115">
        <v>925.48</v>
      </c>
      <c r="M34" s="115" t="s">
        <v>24</v>
      </c>
      <c r="N34" s="115">
        <v>925.48</v>
      </c>
      <c r="O34" s="115">
        <v>160.72</v>
      </c>
      <c r="P34" s="115" t="s">
        <v>24</v>
      </c>
      <c r="Q34" s="115">
        <v>160.72</v>
      </c>
      <c r="R34" s="115">
        <v>847.16</v>
      </c>
      <c r="S34" s="115" t="s">
        <v>24</v>
      </c>
      <c r="T34" s="115">
        <v>847.16</v>
      </c>
      <c r="U34" s="6"/>
    </row>
    <row r="35" spans="1:21" ht="33" customHeight="1" x14ac:dyDescent="0.25">
      <c r="A35" s="83" t="s">
        <v>49</v>
      </c>
      <c r="B35" s="34" t="s">
        <v>50</v>
      </c>
      <c r="C35" s="114">
        <v>21.27</v>
      </c>
      <c r="D35" s="114" t="s">
        <v>24</v>
      </c>
      <c r="E35" s="114">
        <v>21.27</v>
      </c>
      <c r="F35" s="114">
        <v>19.47</v>
      </c>
      <c r="G35" s="114" t="s">
        <v>24</v>
      </c>
      <c r="H35" s="114">
        <v>19.47</v>
      </c>
      <c r="I35" s="114">
        <v>161.07</v>
      </c>
      <c r="J35" s="114" t="s">
        <v>24</v>
      </c>
      <c r="K35" s="114">
        <v>161.07</v>
      </c>
      <c r="L35" s="114">
        <v>827.27</v>
      </c>
      <c r="M35" s="114" t="s">
        <v>24</v>
      </c>
      <c r="N35" s="114">
        <v>827.27</v>
      </c>
      <c r="O35" s="114">
        <v>141.6</v>
      </c>
      <c r="P35" s="114" t="s">
        <v>24</v>
      </c>
      <c r="Q35" s="114">
        <v>141.6</v>
      </c>
      <c r="R35" s="114">
        <v>757.26</v>
      </c>
      <c r="S35" s="114" t="s">
        <v>24</v>
      </c>
      <c r="T35" s="114">
        <v>757.26</v>
      </c>
      <c r="U35" s="6"/>
    </row>
    <row r="36" spans="1:21" ht="33" customHeight="1" x14ac:dyDescent="0.25">
      <c r="A36" s="83" t="s">
        <v>51</v>
      </c>
      <c r="B36" s="34" t="s">
        <v>52</v>
      </c>
      <c r="C36" s="114">
        <v>21.27</v>
      </c>
      <c r="D36" s="114" t="s">
        <v>24</v>
      </c>
      <c r="E36" s="114">
        <v>21.27</v>
      </c>
      <c r="F36" s="114">
        <v>19.47</v>
      </c>
      <c r="G36" s="114" t="s">
        <v>24</v>
      </c>
      <c r="H36" s="114">
        <v>19.47</v>
      </c>
      <c r="I36" s="114">
        <v>161.07</v>
      </c>
      <c r="J36" s="114" t="s">
        <v>24</v>
      </c>
      <c r="K36" s="114">
        <v>161.07</v>
      </c>
      <c r="L36" s="114">
        <v>827.27</v>
      </c>
      <c r="M36" s="114" t="s">
        <v>24</v>
      </c>
      <c r="N36" s="114">
        <v>827.27</v>
      </c>
      <c r="O36" s="114">
        <v>141.6</v>
      </c>
      <c r="P36" s="114" t="s">
        <v>24</v>
      </c>
      <c r="Q36" s="114">
        <v>141.6</v>
      </c>
      <c r="R36" s="114">
        <v>757.26</v>
      </c>
      <c r="S36" s="114" t="s">
        <v>24</v>
      </c>
      <c r="T36" s="114">
        <v>757.26</v>
      </c>
      <c r="U36" s="6"/>
    </row>
    <row r="37" spans="1:21" ht="33" customHeight="1" x14ac:dyDescent="0.25">
      <c r="A37" s="83" t="s">
        <v>53</v>
      </c>
      <c r="B37" s="34" t="s">
        <v>54</v>
      </c>
      <c r="C37" s="114" t="s">
        <v>24</v>
      </c>
      <c r="D37" s="114" t="s">
        <v>24</v>
      </c>
      <c r="E37" s="114" t="s">
        <v>24</v>
      </c>
      <c r="F37" s="114" t="s">
        <v>24</v>
      </c>
      <c r="G37" s="114" t="s">
        <v>24</v>
      </c>
      <c r="H37" s="114" t="s">
        <v>24</v>
      </c>
      <c r="I37" s="114" t="s">
        <v>24</v>
      </c>
      <c r="J37" s="114" t="s">
        <v>24</v>
      </c>
      <c r="K37" s="114" t="s">
        <v>24</v>
      </c>
      <c r="L37" s="114" t="s">
        <v>24</v>
      </c>
      <c r="M37" s="114" t="s">
        <v>24</v>
      </c>
      <c r="N37" s="114" t="s">
        <v>24</v>
      </c>
      <c r="O37" s="114" t="s">
        <v>24</v>
      </c>
      <c r="P37" s="114" t="s">
        <v>24</v>
      </c>
      <c r="Q37" s="114" t="s">
        <v>24</v>
      </c>
      <c r="R37" s="114" t="s">
        <v>24</v>
      </c>
      <c r="S37" s="114" t="s">
        <v>24</v>
      </c>
      <c r="T37" s="114" t="s">
        <v>24</v>
      </c>
      <c r="U37" s="6"/>
    </row>
    <row r="38" spans="1:21" ht="33" customHeight="1" x14ac:dyDescent="0.25">
      <c r="A38" s="83" t="s">
        <v>55</v>
      </c>
      <c r="B38" s="34" t="s">
        <v>56</v>
      </c>
      <c r="C38" s="114" t="s">
        <v>24</v>
      </c>
      <c r="D38" s="114" t="s">
        <v>24</v>
      </c>
      <c r="E38" s="114" t="s">
        <v>24</v>
      </c>
      <c r="F38" s="114" t="s">
        <v>24</v>
      </c>
      <c r="G38" s="114" t="s">
        <v>24</v>
      </c>
      <c r="H38" s="114" t="s">
        <v>24</v>
      </c>
      <c r="I38" s="114">
        <v>19.13</v>
      </c>
      <c r="J38" s="114" t="s">
        <v>24</v>
      </c>
      <c r="K38" s="114">
        <v>19.13</v>
      </c>
      <c r="L38" s="114" t="s">
        <v>24</v>
      </c>
      <c r="M38" s="114" t="s">
        <v>24</v>
      </c>
      <c r="N38" s="114" t="s">
        <v>24</v>
      </c>
      <c r="O38" s="114">
        <v>19.13</v>
      </c>
      <c r="P38" s="114" t="s">
        <v>24</v>
      </c>
      <c r="Q38" s="114">
        <v>19.13</v>
      </c>
      <c r="R38" s="114" t="s">
        <v>24</v>
      </c>
      <c r="S38" s="114" t="s">
        <v>24</v>
      </c>
      <c r="T38" s="114" t="s">
        <v>24</v>
      </c>
      <c r="U38" s="6"/>
    </row>
    <row r="39" spans="1:21" ht="33" customHeight="1" x14ac:dyDescent="0.25">
      <c r="A39" s="82" t="s">
        <v>57</v>
      </c>
      <c r="B39" s="35" t="s">
        <v>58</v>
      </c>
      <c r="C39" s="115">
        <v>1421.87</v>
      </c>
      <c r="D39" s="115">
        <v>48</v>
      </c>
      <c r="E39" s="115">
        <v>1469.87</v>
      </c>
      <c r="F39" s="115">
        <v>1221.81</v>
      </c>
      <c r="G39" s="115">
        <v>5.9</v>
      </c>
      <c r="H39" s="115">
        <v>1227.71</v>
      </c>
      <c r="I39" s="115">
        <v>1412.54</v>
      </c>
      <c r="J39" s="115">
        <v>37.270000000000003</v>
      </c>
      <c r="K39" s="115">
        <v>1449.81</v>
      </c>
      <c r="L39" s="115">
        <v>115.61</v>
      </c>
      <c r="M39" s="115">
        <v>631.69000000000005</v>
      </c>
      <c r="N39" s="115">
        <v>118.09</v>
      </c>
      <c r="O39" s="115">
        <v>190.73</v>
      </c>
      <c r="P39" s="115">
        <v>31.37</v>
      </c>
      <c r="Q39" s="115">
        <v>222.1</v>
      </c>
      <c r="R39" s="115">
        <v>99.34</v>
      </c>
      <c r="S39" s="115">
        <v>77.650000000000006</v>
      </c>
      <c r="T39" s="115">
        <v>98.64</v>
      </c>
      <c r="U39" s="6"/>
    </row>
    <row r="40" spans="1:21" ht="33" customHeight="1" x14ac:dyDescent="0.25">
      <c r="A40" s="83" t="s">
        <v>59</v>
      </c>
      <c r="B40" s="34" t="s">
        <v>60</v>
      </c>
      <c r="C40" s="114">
        <v>1286.8699999999999</v>
      </c>
      <c r="D40" s="114" t="s">
        <v>24</v>
      </c>
      <c r="E40" s="114">
        <v>1286.8699999999999</v>
      </c>
      <c r="F40" s="114">
        <v>1091.81</v>
      </c>
      <c r="G40" s="114" t="s">
        <v>24</v>
      </c>
      <c r="H40" s="114">
        <v>1091.81</v>
      </c>
      <c r="I40" s="114">
        <v>1217.54</v>
      </c>
      <c r="J40" s="114" t="s">
        <v>24</v>
      </c>
      <c r="K40" s="114">
        <v>1217.54</v>
      </c>
      <c r="L40" s="114">
        <v>111.52</v>
      </c>
      <c r="M40" s="114" t="s">
        <v>24</v>
      </c>
      <c r="N40" s="114">
        <v>111.52</v>
      </c>
      <c r="O40" s="114">
        <v>125.73</v>
      </c>
      <c r="P40" s="114" t="s">
        <v>24</v>
      </c>
      <c r="Q40" s="114">
        <v>125.73</v>
      </c>
      <c r="R40" s="114">
        <v>94.61</v>
      </c>
      <c r="S40" s="114" t="s">
        <v>24</v>
      </c>
      <c r="T40" s="114">
        <v>94.61</v>
      </c>
      <c r="U40" s="6"/>
    </row>
    <row r="41" spans="1:21" ht="33" customHeight="1" x14ac:dyDescent="0.25">
      <c r="A41" s="83" t="s">
        <v>61</v>
      </c>
      <c r="B41" s="34" t="s">
        <v>62</v>
      </c>
      <c r="C41" s="114" t="s">
        <v>24</v>
      </c>
      <c r="D41" s="114">
        <v>48</v>
      </c>
      <c r="E41" s="114">
        <v>48</v>
      </c>
      <c r="F41" s="114" t="s">
        <v>24</v>
      </c>
      <c r="G41" s="114">
        <v>5.9</v>
      </c>
      <c r="H41" s="114">
        <v>5.9</v>
      </c>
      <c r="I41" s="114" t="s">
        <v>24</v>
      </c>
      <c r="J41" s="114">
        <v>37.270000000000003</v>
      </c>
      <c r="K41" s="114">
        <v>37.270000000000003</v>
      </c>
      <c r="L41" s="114" t="s">
        <v>24</v>
      </c>
      <c r="M41" s="114">
        <v>631.69000000000005</v>
      </c>
      <c r="N41" s="114">
        <v>631.69000000000005</v>
      </c>
      <c r="O41" s="114" t="s">
        <v>24</v>
      </c>
      <c r="P41" s="114">
        <v>31.37</v>
      </c>
      <c r="Q41" s="114">
        <v>31.37</v>
      </c>
      <c r="R41" s="114" t="s">
        <v>24</v>
      </c>
      <c r="S41" s="114">
        <v>77.650000000000006</v>
      </c>
      <c r="T41" s="114">
        <v>77.650000000000006</v>
      </c>
      <c r="U41" s="6"/>
    </row>
    <row r="42" spans="1:21" ht="33" customHeight="1" x14ac:dyDescent="0.25">
      <c r="A42" s="83" t="s">
        <v>63</v>
      </c>
      <c r="B42" s="34" t="s">
        <v>64</v>
      </c>
      <c r="C42" s="114">
        <v>135</v>
      </c>
      <c r="D42" s="114" t="s">
        <v>24</v>
      </c>
      <c r="E42" s="114">
        <v>135</v>
      </c>
      <c r="F42" s="114">
        <v>130</v>
      </c>
      <c r="G42" s="114" t="s">
        <v>24</v>
      </c>
      <c r="H42" s="114">
        <v>130</v>
      </c>
      <c r="I42" s="114">
        <v>195</v>
      </c>
      <c r="J42" s="114" t="s">
        <v>24</v>
      </c>
      <c r="K42" s="114">
        <v>195</v>
      </c>
      <c r="L42" s="114">
        <v>150</v>
      </c>
      <c r="M42" s="114" t="s">
        <v>24</v>
      </c>
      <c r="N42" s="114">
        <v>150</v>
      </c>
      <c r="O42" s="114">
        <v>65</v>
      </c>
      <c r="P42" s="114" t="s">
        <v>24</v>
      </c>
      <c r="Q42" s="114">
        <v>65</v>
      </c>
      <c r="R42" s="114">
        <v>144.44</v>
      </c>
      <c r="S42" s="114" t="s">
        <v>24</v>
      </c>
      <c r="T42" s="114">
        <v>144.44</v>
      </c>
      <c r="U42" s="6"/>
    </row>
    <row r="43" spans="1:21" ht="33" customHeight="1" x14ac:dyDescent="0.25">
      <c r="A43" s="64" t="s">
        <v>65</v>
      </c>
      <c r="B43" s="34" t="s">
        <v>66</v>
      </c>
      <c r="C43" s="114" t="s">
        <v>24</v>
      </c>
      <c r="D43" s="114" t="s">
        <v>24</v>
      </c>
      <c r="E43" s="114" t="s">
        <v>24</v>
      </c>
      <c r="F43" s="114" t="s">
        <v>24</v>
      </c>
      <c r="G43" s="114" t="s">
        <v>24</v>
      </c>
      <c r="H43" s="114" t="s">
        <v>24</v>
      </c>
      <c r="I43" s="114" t="s">
        <v>24</v>
      </c>
      <c r="J43" s="114" t="s">
        <v>24</v>
      </c>
      <c r="K43" s="114" t="s">
        <v>24</v>
      </c>
      <c r="L43" s="114" t="s">
        <v>24</v>
      </c>
      <c r="M43" s="114" t="s">
        <v>24</v>
      </c>
      <c r="N43" s="114" t="s">
        <v>24</v>
      </c>
      <c r="O43" s="114" t="s">
        <v>24</v>
      </c>
      <c r="P43" s="114" t="s">
        <v>24</v>
      </c>
      <c r="Q43" s="114" t="s">
        <v>24</v>
      </c>
      <c r="R43" s="114" t="s">
        <v>24</v>
      </c>
      <c r="S43" s="114" t="s">
        <v>24</v>
      </c>
      <c r="T43" s="114" t="s">
        <v>24</v>
      </c>
      <c r="U43" s="6"/>
    </row>
    <row r="44" spans="1:21" ht="33" customHeight="1" x14ac:dyDescent="0.25">
      <c r="A44" s="81" t="s">
        <v>67</v>
      </c>
      <c r="B44" s="33"/>
      <c r="C44" s="113">
        <v>5423.01</v>
      </c>
      <c r="D44" s="113">
        <v>637.54</v>
      </c>
      <c r="E44" s="113">
        <v>6060.55</v>
      </c>
      <c r="F44" s="113">
        <v>9673.0400000000009</v>
      </c>
      <c r="G44" s="113">
        <v>181.49</v>
      </c>
      <c r="H44" s="113">
        <v>9854.5400000000009</v>
      </c>
      <c r="I44" s="113">
        <v>6456.42</v>
      </c>
      <c r="J44" s="113">
        <v>651.79</v>
      </c>
      <c r="K44" s="113">
        <v>7108.21</v>
      </c>
      <c r="L44" s="113">
        <v>66.75</v>
      </c>
      <c r="M44" s="113">
        <v>359.13</v>
      </c>
      <c r="N44" s="113">
        <v>72.13</v>
      </c>
      <c r="O44" s="113">
        <v>-3216.62</v>
      </c>
      <c r="P44" s="113">
        <v>470.3</v>
      </c>
      <c r="Q44" s="113">
        <v>-2746.33</v>
      </c>
      <c r="R44" s="113">
        <v>119.06</v>
      </c>
      <c r="S44" s="113">
        <v>102.24</v>
      </c>
      <c r="T44" s="113">
        <v>117.29</v>
      </c>
      <c r="U44" s="6"/>
    </row>
    <row r="45" spans="1:21" ht="33" customHeight="1" x14ac:dyDescent="0.25">
      <c r="A45" s="81" t="s">
        <v>68</v>
      </c>
      <c r="B45" s="33"/>
      <c r="C45" s="113">
        <v>5423.01</v>
      </c>
      <c r="D45" s="113">
        <v>637.54</v>
      </c>
      <c r="E45" s="113">
        <v>6060.55</v>
      </c>
      <c r="F45" s="113">
        <v>9687.82</v>
      </c>
      <c r="G45" s="113">
        <v>166.67</v>
      </c>
      <c r="H45" s="113">
        <v>9854.5</v>
      </c>
      <c r="I45" s="113">
        <v>6439.77</v>
      </c>
      <c r="J45" s="113">
        <v>576.66</v>
      </c>
      <c r="K45" s="113">
        <v>7016.43</v>
      </c>
      <c r="L45" s="113">
        <v>66.47</v>
      </c>
      <c r="M45" s="113">
        <v>345.99</v>
      </c>
      <c r="N45" s="113">
        <v>71.2</v>
      </c>
      <c r="O45" s="113">
        <v>-3248.05</v>
      </c>
      <c r="P45" s="113">
        <v>409.99</v>
      </c>
      <c r="Q45" s="113">
        <v>-2838.07</v>
      </c>
      <c r="R45" s="113">
        <v>118.75</v>
      </c>
      <c r="S45" s="113">
        <v>90.45</v>
      </c>
      <c r="T45" s="113">
        <v>115.77</v>
      </c>
      <c r="U45" s="6"/>
    </row>
    <row r="46" spans="1:21" ht="33" customHeight="1" x14ac:dyDescent="0.25">
      <c r="A46" s="82" t="s">
        <v>69</v>
      </c>
      <c r="B46" s="35" t="s">
        <v>70</v>
      </c>
      <c r="C46" s="115">
        <v>2212.0100000000002</v>
      </c>
      <c r="D46" s="115">
        <v>406.04</v>
      </c>
      <c r="E46" s="115">
        <v>2618.0500000000002</v>
      </c>
      <c r="F46" s="115">
        <v>3754.45</v>
      </c>
      <c r="G46" s="115">
        <v>38.53</v>
      </c>
      <c r="H46" s="115">
        <v>3792.98</v>
      </c>
      <c r="I46" s="115">
        <v>3085.77</v>
      </c>
      <c r="J46" s="115">
        <v>260.02</v>
      </c>
      <c r="K46" s="115">
        <v>3345.79</v>
      </c>
      <c r="L46" s="115">
        <v>82.19</v>
      </c>
      <c r="M46" s="115">
        <v>674.85</v>
      </c>
      <c r="N46" s="115">
        <v>88.21</v>
      </c>
      <c r="O46" s="115">
        <v>-668.68</v>
      </c>
      <c r="P46" s="115">
        <v>221.49</v>
      </c>
      <c r="Q46" s="115">
        <v>-447.19</v>
      </c>
      <c r="R46" s="115">
        <v>139.5</v>
      </c>
      <c r="S46" s="115">
        <v>64.040000000000006</v>
      </c>
      <c r="T46" s="115">
        <v>127.8</v>
      </c>
      <c r="U46" s="6"/>
    </row>
    <row r="47" spans="1:21" ht="33" customHeight="1" x14ac:dyDescent="0.25">
      <c r="A47" s="64" t="s">
        <v>71</v>
      </c>
      <c r="B47" s="34" t="s">
        <v>72</v>
      </c>
      <c r="C47" s="114" t="s">
        <v>24</v>
      </c>
      <c r="D47" s="114" t="s">
        <v>24</v>
      </c>
      <c r="E47" s="114" t="s">
        <v>24</v>
      </c>
      <c r="F47" s="114">
        <v>103.11</v>
      </c>
      <c r="G47" s="114" t="s">
        <v>24</v>
      </c>
      <c r="H47" s="114">
        <v>103.11</v>
      </c>
      <c r="I47" s="114">
        <v>1981.63</v>
      </c>
      <c r="J47" s="114" t="s">
        <v>24</v>
      </c>
      <c r="K47" s="114">
        <v>1981.63</v>
      </c>
      <c r="L47" s="114">
        <v>1921.86</v>
      </c>
      <c r="M47" s="114" t="s">
        <v>24</v>
      </c>
      <c r="N47" s="114">
        <v>1921.86</v>
      </c>
      <c r="O47" s="114">
        <v>1878.52</v>
      </c>
      <c r="P47" s="114" t="s">
        <v>24</v>
      </c>
      <c r="Q47" s="114">
        <v>1878.52</v>
      </c>
      <c r="R47" s="114" t="s">
        <v>24</v>
      </c>
      <c r="S47" s="114" t="s">
        <v>24</v>
      </c>
      <c r="T47" s="114" t="s">
        <v>24</v>
      </c>
      <c r="U47" s="6"/>
    </row>
    <row r="48" spans="1:21" ht="33" customHeight="1" x14ac:dyDescent="0.25">
      <c r="A48" s="64" t="s">
        <v>73</v>
      </c>
      <c r="B48" s="34" t="s">
        <v>74</v>
      </c>
      <c r="C48" s="114">
        <v>1827.45</v>
      </c>
      <c r="D48" s="114">
        <v>335.14</v>
      </c>
      <c r="E48" s="114">
        <v>2162.59</v>
      </c>
      <c r="F48" s="114">
        <v>3303.19</v>
      </c>
      <c r="G48" s="114">
        <v>10.54</v>
      </c>
      <c r="H48" s="114">
        <v>3313.73</v>
      </c>
      <c r="I48" s="114">
        <v>819.79</v>
      </c>
      <c r="J48" s="114">
        <v>232.03</v>
      </c>
      <c r="K48" s="114">
        <v>1051.82</v>
      </c>
      <c r="L48" s="114">
        <v>24.82</v>
      </c>
      <c r="M48" s="114">
        <v>2201.42</v>
      </c>
      <c r="N48" s="114">
        <v>31.74</v>
      </c>
      <c r="O48" s="114">
        <v>-2483.4</v>
      </c>
      <c r="P48" s="114">
        <v>221.49</v>
      </c>
      <c r="Q48" s="114">
        <v>-2261.91</v>
      </c>
      <c r="R48" s="114">
        <v>44.86</v>
      </c>
      <c r="S48" s="114">
        <v>69.23</v>
      </c>
      <c r="T48" s="114">
        <v>48.64</v>
      </c>
      <c r="U48" s="6"/>
    </row>
    <row r="49" spans="1:21" ht="33" customHeight="1" x14ac:dyDescent="0.25">
      <c r="A49" s="64" t="s">
        <v>75</v>
      </c>
      <c r="B49" s="34" t="s">
        <v>76</v>
      </c>
      <c r="C49" s="114" t="s">
        <v>24</v>
      </c>
      <c r="D49" s="114" t="s">
        <v>24</v>
      </c>
      <c r="E49" s="114" t="s">
        <v>24</v>
      </c>
      <c r="F49" s="114" t="s">
        <v>24</v>
      </c>
      <c r="G49" s="114" t="s">
        <v>24</v>
      </c>
      <c r="H49" s="114" t="s">
        <v>24</v>
      </c>
      <c r="I49" s="114" t="s">
        <v>24</v>
      </c>
      <c r="J49" s="114" t="s">
        <v>24</v>
      </c>
      <c r="K49" s="114" t="s">
        <v>24</v>
      </c>
      <c r="L49" s="114" t="s">
        <v>24</v>
      </c>
      <c r="M49" s="114" t="s">
        <v>24</v>
      </c>
      <c r="N49" s="114" t="s">
        <v>24</v>
      </c>
      <c r="O49" s="114" t="s">
        <v>24</v>
      </c>
      <c r="P49" s="114" t="s">
        <v>24</v>
      </c>
      <c r="Q49" s="114" t="s">
        <v>24</v>
      </c>
      <c r="R49" s="114" t="s">
        <v>24</v>
      </c>
      <c r="S49" s="114" t="s">
        <v>24</v>
      </c>
      <c r="T49" s="114" t="s">
        <v>24</v>
      </c>
      <c r="U49" s="6"/>
    </row>
    <row r="50" spans="1:21" ht="33" customHeight="1" x14ac:dyDescent="0.25">
      <c r="A50" s="64" t="s">
        <v>77</v>
      </c>
      <c r="B50" s="34" t="s">
        <v>78</v>
      </c>
      <c r="C50" s="114">
        <v>384.56</v>
      </c>
      <c r="D50" s="114">
        <v>70.900000000000006</v>
      </c>
      <c r="E50" s="114">
        <v>455.46</v>
      </c>
      <c r="F50" s="114">
        <v>348.16</v>
      </c>
      <c r="G50" s="114">
        <v>21.18</v>
      </c>
      <c r="H50" s="114">
        <v>369.34</v>
      </c>
      <c r="I50" s="114">
        <v>284.35000000000002</v>
      </c>
      <c r="J50" s="114">
        <v>27.99</v>
      </c>
      <c r="K50" s="114">
        <v>312.33999999999997</v>
      </c>
      <c r="L50" s="114">
        <v>81.67</v>
      </c>
      <c r="M50" s="114">
        <v>132.15</v>
      </c>
      <c r="N50" s="114">
        <v>84.57</v>
      </c>
      <c r="O50" s="114">
        <v>-63.81</v>
      </c>
      <c r="P50" s="114">
        <v>6.81</v>
      </c>
      <c r="Q50" s="114">
        <v>-57</v>
      </c>
      <c r="R50" s="114">
        <v>73.94</v>
      </c>
      <c r="S50" s="114">
        <v>39.479999999999997</v>
      </c>
      <c r="T50" s="114">
        <v>68.58</v>
      </c>
      <c r="U50" s="6"/>
    </row>
    <row r="51" spans="1:21" ht="33" customHeight="1" x14ac:dyDescent="0.25">
      <c r="A51" s="64" t="s">
        <v>79</v>
      </c>
      <c r="B51" s="34" t="s">
        <v>80</v>
      </c>
      <c r="C51" s="114" t="s">
        <v>24</v>
      </c>
      <c r="D51" s="114" t="s">
        <v>24</v>
      </c>
      <c r="E51" s="114" t="s">
        <v>24</v>
      </c>
      <c r="F51" s="114" t="s">
        <v>24</v>
      </c>
      <c r="G51" s="114">
        <v>1</v>
      </c>
      <c r="H51" s="114">
        <v>1</v>
      </c>
      <c r="I51" s="114" t="s">
        <v>24</v>
      </c>
      <c r="J51" s="114" t="s">
        <v>24</v>
      </c>
      <c r="K51" s="114" t="s">
        <v>24</v>
      </c>
      <c r="L51" s="114" t="s">
        <v>24</v>
      </c>
      <c r="M51" s="114" t="s">
        <v>24</v>
      </c>
      <c r="N51" s="114" t="s">
        <v>24</v>
      </c>
      <c r="O51" s="114" t="s">
        <v>24</v>
      </c>
      <c r="P51" s="114">
        <v>-1</v>
      </c>
      <c r="Q51" s="114">
        <v>-1</v>
      </c>
      <c r="R51" s="114" t="s">
        <v>24</v>
      </c>
      <c r="S51" s="114" t="s">
        <v>24</v>
      </c>
      <c r="T51" s="114" t="s">
        <v>24</v>
      </c>
      <c r="U51" s="6"/>
    </row>
    <row r="52" spans="1:21" ht="33" customHeight="1" x14ac:dyDescent="0.25">
      <c r="A52" s="64" t="s">
        <v>81</v>
      </c>
      <c r="B52" s="34" t="s">
        <v>82</v>
      </c>
      <c r="C52" s="114" t="s">
        <v>24</v>
      </c>
      <c r="D52" s="114" t="s">
        <v>24</v>
      </c>
      <c r="E52" s="114" t="s">
        <v>24</v>
      </c>
      <c r="F52" s="114" t="s">
        <v>24</v>
      </c>
      <c r="G52" s="114" t="s">
        <v>24</v>
      </c>
      <c r="H52" s="114" t="s">
        <v>24</v>
      </c>
      <c r="I52" s="114" t="s">
        <v>24</v>
      </c>
      <c r="J52" s="114" t="s">
        <v>24</v>
      </c>
      <c r="K52" s="114" t="s">
        <v>24</v>
      </c>
      <c r="L52" s="114" t="s">
        <v>24</v>
      </c>
      <c r="M52" s="114" t="s">
        <v>24</v>
      </c>
      <c r="N52" s="114" t="s">
        <v>24</v>
      </c>
      <c r="O52" s="114" t="s">
        <v>24</v>
      </c>
      <c r="P52" s="114" t="s">
        <v>24</v>
      </c>
      <c r="Q52" s="114" t="s">
        <v>24</v>
      </c>
      <c r="R52" s="114" t="s">
        <v>24</v>
      </c>
      <c r="S52" s="114" t="s">
        <v>24</v>
      </c>
      <c r="T52" s="114" t="s">
        <v>24</v>
      </c>
      <c r="U52" s="6"/>
    </row>
    <row r="53" spans="1:21" ht="33" customHeight="1" x14ac:dyDescent="0.25">
      <c r="A53" s="64" t="s">
        <v>83</v>
      </c>
      <c r="B53" s="34" t="s">
        <v>84</v>
      </c>
      <c r="C53" s="114" t="s">
        <v>24</v>
      </c>
      <c r="D53" s="114" t="s">
        <v>24</v>
      </c>
      <c r="E53" s="114" t="s">
        <v>24</v>
      </c>
      <c r="F53" s="114" t="s">
        <v>24</v>
      </c>
      <c r="G53" s="114" t="s">
        <v>24</v>
      </c>
      <c r="H53" s="114" t="s">
        <v>24</v>
      </c>
      <c r="I53" s="114" t="s">
        <v>24</v>
      </c>
      <c r="J53" s="114" t="s">
        <v>24</v>
      </c>
      <c r="K53" s="114" t="s">
        <v>24</v>
      </c>
      <c r="L53" s="114" t="s">
        <v>24</v>
      </c>
      <c r="M53" s="114" t="s">
        <v>24</v>
      </c>
      <c r="N53" s="114" t="s">
        <v>24</v>
      </c>
      <c r="O53" s="114" t="s">
        <v>24</v>
      </c>
      <c r="P53" s="114" t="s">
        <v>24</v>
      </c>
      <c r="Q53" s="114" t="s">
        <v>24</v>
      </c>
      <c r="R53" s="114" t="s">
        <v>24</v>
      </c>
      <c r="S53" s="114" t="s">
        <v>24</v>
      </c>
      <c r="T53" s="114" t="s">
        <v>24</v>
      </c>
      <c r="U53" s="6"/>
    </row>
    <row r="54" spans="1:21" ht="33" customHeight="1" x14ac:dyDescent="0.25">
      <c r="A54" s="64" t="s">
        <v>85</v>
      </c>
      <c r="B54" s="34" t="s">
        <v>86</v>
      </c>
      <c r="C54" s="114" t="s">
        <v>24</v>
      </c>
      <c r="D54" s="114" t="s">
        <v>24</v>
      </c>
      <c r="E54" s="114" t="s">
        <v>24</v>
      </c>
      <c r="F54" s="114" t="s">
        <v>24</v>
      </c>
      <c r="G54" s="114">
        <v>5.8</v>
      </c>
      <c r="H54" s="114">
        <v>5.8</v>
      </c>
      <c r="I54" s="114" t="s">
        <v>24</v>
      </c>
      <c r="J54" s="114" t="s">
        <v>24</v>
      </c>
      <c r="K54" s="114" t="s">
        <v>24</v>
      </c>
      <c r="L54" s="114" t="s">
        <v>24</v>
      </c>
      <c r="M54" s="114" t="s">
        <v>24</v>
      </c>
      <c r="N54" s="114" t="s">
        <v>24</v>
      </c>
      <c r="O54" s="114" t="s">
        <v>24</v>
      </c>
      <c r="P54" s="114">
        <v>-5.8</v>
      </c>
      <c r="Q54" s="114">
        <v>-5.8</v>
      </c>
      <c r="R54" s="114" t="s">
        <v>24</v>
      </c>
      <c r="S54" s="114" t="s">
        <v>24</v>
      </c>
      <c r="T54" s="114" t="s">
        <v>24</v>
      </c>
      <c r="U54" s="6"/>
    </row>
    <row r="55" spans="1:21" ht="33" customHeight="1" x14ac:dyDescent="0.25">
      <c r="A55" s="82" t="s">
        <v>87</v>
      </c>
      <c r="B55" s="35" t="s">
        <v>88</v>
      </c>
      <c r="C55" s="115">
        <v>161</v>
      </c>
      <c r="D55" s="115" t="s">
        <v>24</v>
      </c>
      <c r="E55" s="115">
        <v>161</v>
      </c>
      <c r="F55" s="115">
        <v>124.55</v>
      </c>
      <c r="G55" s="115" t="s">
        <v>24</v>
      </c>
      <c r="H55" s="115">
        <v>124.55</v>
      </c>
      <c r="I55" s="115">
        <v>188.24</v>
      </c>
      <c r="J55" s="115" t="s">
        <v>24</v>
      </c>
      <c r="K55" s="115">
        <v>188.24</v>
      </c>
      <c r="L55" s="115">
        <v>151.13999999999999</v>
      </c>
      <c r="M55" s="115" t="s">
        <v>24</v>
      </c>
      <c r="N55" s="115">
        <v>151.13999999999999</v>
      </c>
      <c r="O55" s="115">
        <v>63.69</v>
      </c>
      <c r="P55" s="115" t="s">
        <v>24</v>
      </c>
      <c r="Q55" s="115">
        <v>63.69</v>
      </c>
      <c r="R55" s="115">
        <v>116.92</v>
      </c>
      <c r="S55" s="115" t="s">
        <v>24</v>
      </c>
      <c r="T55" s="115">
        <v>116.92</v>
      </c>
      <c r="U55" s="6"/>
    </row>
    <row r="56" spans="1:21" ht="33" customHeight="1" x14ac:dyDescent="0.25">
      <c r="A56" s="82" t="s">
        <v>89</v>
      </c>
      <c r="B56" s="35" t="s">
        <v>90</v>
      </c>
      <c r="C56" s="115" t="s">
        <v>24</v>
      </c>
      <c r="D56" s="115" t="s">
        <v>24</v>
      </c>
      <c r="E56" s="115" t="s">
        <v>24</v>
      </c>
      <c r="F56" s="115">
        <v>2435.69</v>
      </c>
      <c r="G56" s="115" t="s">
        <v>24</v>
      </c>
      <c r="H56" s="115">
        <v>2435.69</v>
      </c>
      <c r="I56" s="115">
        <v>71.92</v>
      </c>
      <c r="J56" s="115">
        <v>59.8</v>
      </c>
      <c r="K56" s="115">
        <v>131.72</v>
      </c>
      <c r="L56" s="115">
        <v>2.95</v>
      </c>
      <c r="M56" s="115" t="s">
        <v>24</v>
      </c>
      <c r="N56" s="115">
        <v>5.41</v>
      </c>
      <c r="O56" s="115">
        <v>-2363.77</v>
      </c>
      <c r="P56" s="115">
        <v>59.8</v>
      </c>
      <c r="Q56" s="115">
        <v>-2303.9699999999998</v>
      </c>
      <c r="R56" s="115" t="s">
        <v>24</v>
      </c>
      <c r="S56" s="115" t="s">
        <v>24</v>
      </c>
      <c r="T56" s="115" t="s">
        <v>24</v>
      </c>
      <c r="U56" s="6"/>
    </row>
    <row r="57" spans="1:21" ht="33" customHeight="1" x14ac:dyDescent="0.25">
      <c r="A57" s="64" t="s">
        <v>91</v>
      </c>
      <c r="B57" s="34" t="s">
        <v>92</v>
      </c>
      <c r="C57" s="114" t="s">
        <v>24</v>
      </c>
      <c r="D57" s="114" t="s">
        <v>24</v>
      </c>
      <c r="E57" s="114" t="s">
        <v>24</v>
      </c>
      <c r="F57" s="114">
        <v>19.350000000000001</v>
      </c>
      <c r="G57" s="114" t="s">
        <v>24</v>
      </c>
      <c r="H57" s="114">
        <v>19.350000000000001</v>
      </c>
      <c r="I57" s="114" t="s">
        <v>24</v>
      </c>
      <c r="J57" s="114" t="s">
        <v>24</v>
      </c>
      <c r="K57" s="114" t="s">
        <v>24</v>
      </c>
      <c r="L57" s="114" t="s">
        <v>24</v>
      </c>
      <c r="M57" s="114" t="s">
        <v>24</v>
      </c>
      <c r="N57" s="114" t="s">
        <v>24</v>
      </c>
      <c r="O57" s="114">
        <v>-19.350000000000001</v>
      </c>
      <c r="P57" s="114" t="s">
        <v>24</v>
      </c>
      <c r="Q57" s="114">
        <v>-19.350000000000001</v>
      </c>
      <c r="R57" s="114" t="s">
        <v>24</v>
      </c>
      <c r="S57" s="114" t="s">
        <v>24</v>
      </c>
      <c r="T57" s="114" t="s">
        <v>24</v>
      </c>
      <c r="U57" s="6"/>
    </row>
    <row r="58" spans="1:21" ht="33" customHeight="1" x14ac:dyDescent="0.25">
      <c r="A58" s="64" t="s">
        <v>93</v>
      </c>
      <c r="B58" s="34" t="s">
        <v>94</v>
      </c>
      <c r="C58" s="114" t="s">
        <v>24</v>
      </c>
      <c r="D58" s="114" t="s">
        <v>24</v>
      </c>
      <c r="E58" s="114" t="s">
        <v>24</v>
      </c>
      <c r="F58" s="114">
        <v>2416.33</v>
      </c>
      <c r="G58" s="114" t="s">
        <v>24</v>
      </c>
      <c r="H58" s="114">
        <v>2416.33</v>
      </c>
      <c r="I58" s="114">
        <v>71.92</v>
      </c>
      <c r="J58" s="114">
        <v>59.8</v>
      </c>
      <c r="K58" s="114">
        <v>131.72</v>
      </c>
      <c r="L58" s="114">
        <v>2.98</v>
      </c>
      <c r="M58" s="114" t="s">
        <v>24</v>
      </c>
      <c r="N58" s="114">
        <v>5.45</v>
      </c>
      <c r="O58" s="114">
        <v>-2344.41</v>
      </c>
      <c r="P58" s="114">
        <v>59.8</v>
      </c>
      <c r="Q58" s="114">
        <v>-2284.61</v>
      </c>
      <c r="R58" s="114" t="s">
        <v>24</v>
      </c>
      <c r="S58" s="114" t="s">
        <v>24</v>
      </c>
      <c r="T58" s="114" t="s">
        <v>24</v>
      </c>
      <c r="U58" s="6"/>
    </row>
    <row r="59" spans="1:21" ht="33" customHeight="1" x14ac:dyDescent="0.25">
      <c r="A59" s="82" t="s">
        <v>95</v>
      </c>
      <c r="B59" s="35" t="s">
        <v>96</v>
      </c>
      <c r="C59" s="115">
        <v>1200</v>
      </c>
      <c r="D59" s="115">
        <v>161.5</v>
      </c>
      <c r="E59" s="115">
        <v>1361.5</v>
      </c>
      <c r="F59" s="115">
        <v>1624.59</v>
      </c>
      <c r="G59" s="115">
        <v>21</v>
      </c>
      <c r="H59" s="115">
        <v>1645.59</v>
      </c>
      <c r="I59" s="115">
        <v>1151.54</v>
      </c>
      <c r="J59" s="115">
        <v>164.87</v>
      </c>
      <c r="K59" s="115">
        <v>1316.41</v>
      </c>
      <c r="L59" s="115">
        <v>70.88</v>
      </c>
      <c r="M59" s="115">
        <v>785.1</v>
      </c>
      <c r="N59" s="115">
        <v>80</v>
      </c>
      <c r="O59" s="115">
        <v>-473.05</v>
      </c>
      <c r="P59" s="115">
        <v>143.87</v>
      </c>
      <c r="Q59" s="115">
        <v>-329.18</v>
      </c>
      <c r="R59" s="115">
        <v>95.96</v>
      </c>
      <c r="S59" s="115">
        <v>102.09</v>
      </c>
      <c r="T59" s="115">
        <v>96.69</v>
      </c>
      <c r="U59" s="6"/>
    </row>
    <row r="60" spans="1:21" ht="33" customHeight="1" x14ac:dyDescent="0.25">
      <c r="A60" s="64" t="s">
        <v>97</v>
      </c>
      <c r="B60" s="34" t="s">
        <v>98</v>
      </c>
      <c r="C60" s="114">
        <v>400</v>
      </c>
      <c r="D60" s="114" t="s">
        <v>24</v>
      </c>
      <c r="E60" s="114">
        <v>400</v>
      </c>
      <c r="F60" s="114" t="s">
        <v>24</v>
      </c>
      <c r="G60" s="114">
        <v>21</v>
      </c>
      <c r="H60" s="114">
        <v>21</v>
      </c>
      <c r="I60" s="114">
        <v>81.260000000000005</v>
      </c>
      <c r="J60" s="114" t="s">
        <v>24</v>
      </c>
      <c r="K60" s="114">
        <v>81.260000000000005</v>
      </c>
      <c r="L60" s="114" t="s">
        <v>24</v>
      </c>
      <c r="M60" s="114" t="s">
        <v>24</v>
      </c>
      <c r="N60" s="114">
        <v>386.95</v>
      </c>
      <c r="O60" s="114">
        <v>81.260000000000005</v>
      </c>
      <c r="P60" s="114">
        <v>-21</v>
      </c>
      <c r="Q60" s="114">
        <v>60.26</v>
      </c>
      <c r="R60" s="114">
        <v>20.32</v>
      </c>
      <c r="S60" s="114" t="s">
        <v>24</v>
      </c>
      <c r="T60" s="114">
        <v>20.32</v>
      </c>
      <c r="U60" s="6"/>
    </row>
    <row r="61" spans="1:21" ht="33" customHeight="1" x14ac:dyDescent="0.25">
      <c r="A61" s="64" t="s">
        <v>99</v>
      </c>
      <c r="B61" s="34" t="s">
        <v>100</v>
      </c>
      <c r="C61" s="114">
        <v>800</v>
      </c>
      <c r="D61" s="114">
        <v>161.5</v>
      </c>
      <c r="E61" s="114">
        <v>961.5</v>
      </c>
      <c r="F61" s="114">
        <v>1624.59</v>
      </c>
      <c r="G61" s="114" t="s">
        <v>24</v>
      </c>
      <c r="H61" s="114">
        <v>1624.59</v>
      </c>
      <c r="I61" s="114">
        <v>1070.29</v>
      </c>
      <c r="J61" s="114">
        <v>164.87</v>
      </c>
      <c r="K61" s="114">
        <v>1235.1600000000001</v>
      </c>
      <c r="L61" s="114">
        <v>65.88</v>
      </c>
      <c r="M61" s="114" t="s">
        <v>24</v>
      </c>
      <c r="N61" s="114">
        <v>76.03</v>
      </c>
      <c r="O61" s="114">
        <v>-554.29999999999995</v>
      </c>
      <c r="P61" s="114">
        <v>164.87</v>
      </c>
      <c r="Q61" s="114">
        <v>-389.43</v>
      </c>
      <c r="R61" s="114">
        <v>133.79</v>
      </c>
      <c r="S61" s="114">
        <v>102.09</v>
      </c>
      <c r="T61" s="114">
        <v>128.46</v>
      </c>
      <c r="U61" s="6"/>
    </row>
    <row r="62" spans="1:21" ht="33" customHeight="1" x14ac:dyDescent="0.25">
      <c r="A62" s="64" t="s">
        <v>101</v>
      </c>
      <c r="B62" s="34" t="s">
        <v>102</v>
      </c>
      <c r="C62" s="114" t="s">
        <v>24</v>
      </c>
      <c r="D62" s="114" t="s">
        <v>24</v>
      </c>
      <c r="E62" s="114" t="s">
        <v>24</v>
      </c>
      <c r="F62" s="114" t="s">
        <v>24</v>
      </c>
      <c r="G62" s="114" t="s">
        <v>24</v>
      </c>
      <c r="H62" s="114" t="s">
        <v>24</v>
      </c>
      <c r="I62" s="114" t="s">
        <v>24</v>
      </c>
      <c r="J62" s="114" t="s">
        <v>24</v>
      </c>
      <c r="K62" s="114" t="s">
        <v>24</v>
      </c>
      <c r="L62" s="114" t="s">
        <v>24</v>
      </c>
      <c r="M62" s="114" t="s">
        <v>24</v>
      </c>
      <c r="N62" s="114" t="s">
        <v>24</v>
      </c>
      <c r="O62" s="114" t="s">
        <v>24</v>
      </c>
      <c r="P62" s="114" t="s">
        <v>24</v>
      </c>
      <c r="Q62" s="114" t="s">
        <v>24</v>
      </c>
      <c r="R62" s="114" t="s">
        <v>24</v>
      </c>
      <c r="S62" s="114" t="s">
        <v>24</v>
      </c>
      <c r="T62" s="114" t="s">
        <v>24</v>
      </c>
      <c r="U62" s="6"/>
    </row>
    <row r="63" spans="1:21" ht="33" customHeight="1" x14ac:dyDescent="0.25">
      <c r="A63" s="82" t="s">
        <v>103</v>
      </c>
      <c r="B63" s="35" t="s">
        <v>104</v>
      </c>
      <c r="C63" s="115" t="s">
        <v>24</v>
      </c>
      <c r="D63" s="115" t="s">
        <v>24</v>
      </c>
      <c r="E63" s="115" t="s">
        <v>24</v>
      </c>
      <c r="F63" s="115" t="s">
        <v>24</v>
      </c>
      <c r="G63" s="115" t="s">
        <v>24</v>
      </c>
      <c r="H63" s="115" t="s">
        <v>24</v>
      </c>
      <c r="I63" s="115">
        <v>0.25</v>
      </c>
      <c r="J63" s="115" t="s">
        <v>24</v>
      </c>
      <c r="K63" s="115">
        <v>0.25</v>
      </c>
      <c r="L63" s="115" t="s">
        <v>24</v>
      </c>
      <c r="M63" s="115" t="s">
        <v>24</v>
      </c>
      <c r="N63" s="115" t="s">
        <v>24</v>
      </c>
      <c r="O63" s="115">
        <v>0.25</v>
      </c>
      <c r="P63" s="115" t="s">
        <v>24</v>
      </c>
      <c r="Q63" s="115">
        <v>0.25</v>
      </c>
      <c r="R63" s="115" t="s">
        <v>24</v>
      </c>
      <c r="S63" s="115" t="s">
        <v>24</v>
      </c>
      <c r="T63" s="115" t="s">
        <v>24</v>
      </c>
      <c r="U63" s="6"/>
    </row>
    <row r="64" spans="1:21" ht="33" customHeight="1" x14ac:dyDescent="0.25">
      <c r="A64" s="82" t="s">
        <v>105</v>
      </c>
      <c r="B64" s="35" t="s">
        <v>106</v>
      </c>
      <c r="C64" s="115">
        <v>1850</v>
      </c>
      <c r="D64" s="115" t="s">
        <v>24</v>
      </c>
      <c r="E64" s="115">
        <v>1850</v>
      </c>
      <c r="F64" s="115">
        <v>1726.62</v>
      </c>
      <c r="G64" s="115" t="s">
        <v>24</v>
      </c>
      <c r="H64" s="115">
        <v>1726.62</v>
      </c>
      <c r="I64" s="115">
        <v>1942.05</v>
      </c>
      <c r="J64" s="115" t="s">
        <v>24</v>
      </c>
      <c r="K64" s="115">
        <v>1942.05</v>
      </c>
      <c r="L64" s="115">
        <v>112.48</v>
      </c>
      <c r="M64" s="115" t="s">
        <v>24</v>
      </c>
      <c r="N64" s="115">
        <v>112.48</v>
      </c>
      <c r="O64" s="115">
        <v>215.43</v>
      </c>
      <c r="P64" s="115" t="s">
        <v>24</v>
      </c>
      <c r="Q64" s="115">
        <v>215.43</v>
      </c>
      <c r="R64" s="115">
        <v>104.98</v>
      </c>
      <c r="S64" s="115" t="s">
        <v>24</v>
      </c>
      <c r="T64" s="115">
        <v>104.98</v>
      </c>
      <c r="U64" s="6"/>
    </row>
    <row r="65" spans="1:21" ht="33" customHeight="1" x14ac:dyDescent="0.25">
      <c r="A65" s="82" t="s">
        <v>107</v>
      </c>
      <c r="B65" s="35" t="s">
        <v>108</v>
      </c>
      <c r="C65" s="115" t="s">
        <v>24</v>
      </c>
      <c r="D65" s="115">
        <v>70</v>
      </c>
      <c r="E65" s="115">
        <v>70</v>
      </c>
      <c r="F65" s="115">
        <v>7.14</v>
      </c>
      <c r="G65" s="115">
        <v>121.96</v>
      </c>
      <c r="H65" s="115">
        <v>129.11000000000001</v>
      </c>
      <c r="I65" s="115">
        <v>16.649999999999999</v>
      </c>
      <c r="J65" s="115">
        <v>167.1</v>
      </c>
      <c r="K65" s="115">
        <v>183.75</v>
      </c>
      <c r="L65" s="115">
        <v>233.19</v>
      </c>
      <c r="M65" s="115">
        <v>137.01</v>
      </c>
      <c r="N65" s="115">
        <v>142.32</v>
      </c>
      <c r="O65" s="115">
        <v>9.51</v>
      </c>
      <c r="P65" s="115">
        <v>45.14</v>
      </c>
      <c r="Q65" s="115">
        <v>54.64</v>
      </c>
      <c r="R65" s="115" t="s">
        <v>24</v>
      </c>
      <c r="S65" s="115">
        <v>238.71</v>
      </c>
      <c r="T65" s="115">
        <v>262.5</v>
      </c>
      <c r="U65" s="6"/>
    </row>
    <row r="66" spans="1:21" ht="22.5" customHeight="1" x14ac:dyDescent="0.25">
      <c r="A66" s="83" t="s">
        <v>109</v>
      </c>
      <c r="B66" s="34" t="s">
        <v>110</v>
      </c>
      <c r="C66" s="114" t="s">
        <v>24</v>
      </c>
      <c r="D66" s="114" t="s">
        <v>24</v>
      </c>
      <c r="E66" s="114" t="s">
        <v>24</v>
      </c>
      <c r="F66" s="114">
        <v>-14.78</v>
      </c>
      <c r="G66" s="114">
        <v>14.82</v>
      </c>
      <c r="H66" s="114">
        <v>0.04</v>
      </c>
      <c r="I66" s="114">
        <v>16.649999999999999</v>
      </c>
      <c r="J66" s="114">
        <v>75.13</v>
      </c>
      <c r="K66" s="114">
        <v>91.78</v>
      </c>
      <c r="L66" s="114">
        <v>-112.65</v>
      </c>
      <c r="M66" s="114">
        <v>506.95</v>
      </c>
      <c r="N66" s="114">
        <v>229450</v>
      </c>
      <c r="O66" s="114">
        <v>31.43</v>
      </c>
      <c r="P66" s="114">
        <v>60.31</v>
      </c>
      <c r="Q66" s="114">
        <v>91.74</v>
      </c>
      <c r="R66" s="114" t="s">
        <v>24</v>
      </c>
      <c r="S66" s="114" t="s">
        <v>24</v>
      </c>
      <c r="T66" s="114" t="s">
        <v>24</v>
      </c>
      <c r="U66" s="6"/>
    </row>
    <row r="67" spans="1:21" ht="22.5" customHeight="1" x14ac:dyDescent="0.25">
      <c r="A67" s="83" t="s">
        <v>111</v>
      </c>
      <c r="B67" s="34" t="s">
        <v>112</v>
      </c>
      <c r="C67" s="114" t="s">
        <v>24</v>
      </c>
      <c r="D67" s="114">
        <v>70</v>
      </c>
      <c r="E67" s="114">
        <v>70</v>
      </c>
      <c r="F67" s="114">
        <v>21.92</v>
      </c>
      <c r="G67" s="114">
        <v>107.14</v>
      </c>
      <c r="H67" s="114">
        <v>129.06</v>
      </c>
      <c r="I67" s="114" t="s">
        <v>24</v>
      </c>
      <c r="J67" s="114">
        <v>91.97</v>
      </c>
      <c r="K67" s="114">
        <v>91.97</v>
      </c>
      <c r="L67" s="114" t="s">
        <v>24</v>
      </c>
      <c r="M67" s="114">
        <v>85.84</v>
      </c>
      <c r="N67" s="114">
        <v>71.260000000000005</v>
      </c>
      <c r="O67" s="114">
        <v>-21.92</v>
      </c>
      <c r="P67" s="114">
        <v>-15.17</v>
      </c>
      <c r="Q67" s="114">
        <v>-37.090000000000003</v>
      </c>
      <c r="R67" s="114" t="s">
        <v>24</v>
      </c>
      <c r="S67" s="114">
        <v>131.38999999999999</v>
      </c>
      <c r="T67" s="114">
        <v>131.38999999999999</v>
      </c>
      <c r="U67" s="6"/>
    </row>
    <row r="68" spans="1:21" ht="22.5" customHeight="1" x14ac:dyDescent="0.25">
      <c r="A68" s="83" t="s">
        <v>113</v>
      </c>
      <c r="B68" s="34" t="s">
        <v>114</v>
      </c>
      <c r="C68" s="114" t="s">
        <v>24</v>
      </c>
      <c r="D68" s="114" t="s">
        <v>24</v>
      </c>
      <c r="E68" s="114" t="s">
        <v>24</v>
      </c>
      <c r="F68" s="114" t="s">
        <v>24</v>
      </c>
      <c r="G68" s="114" t="s">
        <v>24</v>
      </c>
      <c r="H68" s="114" t="s">
        <v>24</v>
      </c>
      <c r="I68" s="114" t="s">
        <v>24</v>
      </c>
      <c r="J68" s="114" t="s">
        <v>24</v>
      </c>
      <c r="K68" s="114" t="s">
        <v>24</v>
      </c>
      <c r="L68" s="114" t="s">
        <v>24</v>
      </c>
      <c r="M68" s="114" t="s">
        <v>24</v>
      </c>
      <c r="N68" s="114" t="s">
        <v>24</v>
      </c>
      <c r="O68" s="114" t="s">
        <v>24</v>
      </c>
      <c r="P68" s="114" t="s">
        <v>24</v>
      </c>
      <c r="Q68" s="114" t="s">
        <v>24</v>
      </c>
      <c r="R68" s="114" t="s">
        <v>24</v>
      </c>
      <c r="S68" s="114" t="s">
        <v>24</v>
      </c>
      <c r="T68" s="114" t="s">
        <v>24</v>
      </c>
      <c r="U68" s="6"/>
    </row>
    <row r="69" spans="1:21" x14ac:dyDescent="0.25"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</row>
    <row r="70" spans="1:21" x14ac:dyDescent="0.25"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</row>
  </sheetData>
  <mergeCells count="29">
    <mergeCell ref="A5:T5"/>
    <mergeCell ref="A7:T7"/>
    <mergeCell ref="E9:N9"/>
    <mergeCell ref="C13:E14"/>
    <mergeCell ref="F13:H14"/>
    <mergeCell ref="I13:K14"/>
    <mergeCell ref="L13:N14"/>
    <mergeCell ref="O13:Q14"/>
    <mergeCell ref="O15:O16"/>
    <mergeCell ref="P15:P16"/>
    <mergeCell ref="R15:R16"/>
    <mergeCell ref="S15:S16"/>
    <mergeCell ref="R13:T14"/>
    <mergeCell ref="T15:T16"/>
    <mergeCell ref="A13:A16"/>
    <mergeCell ref="B13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Q15:Q16"/>
  </mergeCells>
  <pageMargins left="0.70866141732283472" right="0.70866141732283472" top="0.28000000000000003" bottom="0.17" header="0.31496062992125984" footer="0.31496062992125984"/>
  <pageSetup paperSize="9" scale="34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zoomScaleNormal="100" workbookViewId="0">
      <selection activeCell="T68" sqref="A1:T68"/>
    </sheetView>
  </sheetViews>
  <sheetFormatPr defaultRowHeight="15" x14ac:dyDescent="0.25"/>
  <cols>
    <col min="1" max="1" width="50.7109375" style="53" customWidth="1"/>
    <col min="2" max="2" width="44.140625" style="1" hidden="1" customWidth="1"/>
    <col min="3" max="21" width="14.140625" style="1" customWidth="1"/>
    <col min="22" max="16384" width="9.140625" style="1"/>
  </cols>
  <sheetData>
    <row r="1" spans="1:21" ht="15" customHeight="1" x14ac:dyDescent="0.25">
      <c r="A1" s="52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5" hidden="1" customHeight="1" x14ac:dyDescent="0.25">
      <c r="A2" s="52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5" hidden="1" customHeight="1" x14ac:dyDescent="0.25">
      <c r="A3" s="52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" customHeight="1" x14ac:dyDescent="0.25">
      <c r="A4" s="52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s="120" customFormat="1" ht="18.75" customHeight="1" x14ac:dyDescent="0.35">
      <c r="A5" s="197" t="s">
        <v>125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88"/>
    </row>
    <row r="6" spans="1:21" s="120" customFormat="1" ht="15" customHeight="1" x14ac:dyDescent="0.35">
      <c r="A6" s="87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</row>
    <row r="7" spans="1:21" s="120" customFormat="1" ht="15.75" customHeight="1" x14ac:dyDescent="0.35">
      <c r="A7" s="199" t="s">
        <v>1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88"/>
    </row>
    <row r="8" spans="1:21" ht="15" hidden="1" customHeight="1" x14ac:dyDescent="0.25">
      <c r="A8" s="52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5" hidden="1" customHeight="1" x14ac:dyDescent="0.25">
      <c r="A9" s="52"/>
      <c r="B9" s="6"/>
      <c r="C9" s="6"/>
      <c r="D9" s="6"/>
      <c r="E9" s="201"/>
      <c r="F9" s="202"/>
      <c r="G9" s="202"/>
      <c r="H9" s="202"/>
      <c r="I9" s="202"/>
      <c r="J9" s="202"/>
      <c r="K9" s="202"/>
      <c r="L9" s="202"/>
      <c r="M9" s="202"/>
      <c r="N9" s="6"/>
      <c r="O9" s="6"/>
      <c r="P9" s="6"/>
      <c r="Q9" s="6"/>
      <c r="R9" s="6"/>
      <c r="S9" s="6"/>
      <c r="T9" s="6"/>
      <c r="U9" s="6"/>
    </row>
    <row r="10" spans="1:21" ht="15" customHeight="1" x14ac:dyDescent="0.25">
      <c r="A10" s="52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15" customHeight="1" x14ac:dyDescent="0.25">
      <c r="A11" s="72" t="s">
        <v>2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ht="15" customHeight="1" x14ac:dyDescent="0.25">
      <c r="A12" s="52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s="122" customFormat="1" ht="15" customHeight="1" x14ac:dyDescent="0.3">
      <c r="A13" s="221" t="s">
        <v>3</v>
      </c>
      <c r="B13" s="217" t="s">
        <v>4</v>
      </c>
      <c r="C13" s="217" t="s">
        <v>5</v>
      </c>
      <c r="D13" s="218"/>
      <c r="E13" s="218"/>
      <c r="F13" s="217" t="s">
        <v>6</v>
      </c>
      <c r="G13" s="218"/>
      <c r="H13" s="218"/>
      <c r="I13" s="217" t="s">
        <v>7</v>
      </c>
      <c r="J13" s="218"/>
      <c r="K13" s="218"/>
      <c r="L13" s="217" t="s">
        <v>8</v>
      </c>
      <c r="M13" s="218"/>
      <c r="N13" s="218"/>
      <c r="O13" s="217" t="s">
        <v>9</v>
      </c>
      <c r="P13" s="218"/>
      <c r="Q13" s="218"/>
      <c r="R13" s="217" t="s">
        <v>10</v>
      </c>
      <c r="S13" s="218"/>
      <c r="T13" s="218"/>
      <c r="U13" s="121"/>
    </row>
    <row r="14" spans="1:21" s="122" customFormat="1" ht="21" customHeight="1" x14ac:dyDescent="0.3">
      <c r="A14" s="222"/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121"/>
    </row>
    <row r="15" spans="1:21" s="122" customFormat="1" ht="15" customHeight="1" x14ac:dyDescent="0.3">
      <c r="A15" s="222"/>
      <c r="B15" s="218"/>
      <c r="C15" s="217" t="s">
        <v>11</v>
      </c>
      <c r="D15" s="217" t="s">
        <v>12</v>
      </c>
      <c r="E15" s="217" t="s">
        <v>13</v>
      </c>
      <c r="F15" s="217" t="s">
        <v>11</v>
      </c>
      <c r="G15" s="217" t="s">
        <v>12</v>
      </c>
      <c r="H15" s="217" t="s">
        <v>13</v>
      </c>
      <c r="I15" s="217" t="s">
        <v>11</v>
      </c>
      <c r="J15" s="217" t="s">
        <v>12</v>
      </c>
      <c r="K15" s="217" t="s">
        <v>14</v>
      </c>
      <c r="L15" s="217" t="s">
        <v>11</v>
      </c>
      <c r="M15" s="217" t="s">
        <v>12</v>
      </c>
      <c r="N15" s="217" t="s">
        <v>13</v>
      </c>
      <c r="O15" s="217" t="s">
        <v>11</v>
      </c>
      <c r="P15" s="217" t="s">
        <v>12</v>
      </c>
      <c r="Q15" s="217" t="s">
        <v>13</v>
      </c>
      <c r="R15" s="217" t="s">
        <v>11</v>
      </c>
      <c r="S15" s="217" t="s">
        <v>12</v>
      </c>
      <c r="T15" s="217" t="s">
        <v>13</v>
      </c>
      <c r="U15" s="121"/>
    </row>
    <row r="16" spans="1:21" s="122" customFormat="1" ht="15" customHeight="1" x14ac:dyDescent="0.3">
      <c r="A16" s="222"/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121"/>
    </row>
    <row r="17" spans="1:21" ht="15" customHeight="1" x14ac:dyDescent="0.25">
      <c r="A17" s="80">
        <v>1</v>
      </c>
      <c r="B17" s="29">
        <v>2</v>
      </c>
      <c r="C17" s="29">
        <v>3</v>
      </c>
      <c r="D17" s="29">
        <v>4</v>
      </c>
      <c r="E17" s="29">
        <v>5</v>
      </c>
      <c r="F17" s="29">
        <v>6</v>
      </c>
      <c r="G17" s="29">
        <v>7</v>
      </c>
      <c r="H17" s="29">
        <v>8</v>
      </c>
      <c r="I17" s="29">
        <v>9</v>
      </c>
      <c r="J17" s="29">
        <v>10</v>
      </c>
      <c r="K17" s="29">
        <v>11</v>
      </c>
      <c r="L17" s="29">
        <v>12</v>
      </c>
      <c r="M17" s="29">
        <v>13</v>
      </c>
      <c r="N17" s="29">
        <v>14</v>
      </c>
      <c r="O17" s="29">
        <v>15</v>
      </c>
      <c r="P17" s="29">
        <v>16</v>
      </c>
      <c r="Q17" s="29">
        <v>17</v>
      </c>
      <c r="R17" s="29">
        <v>18</v>
      </c>
      <c r="S17" s="29">
        <v>19</v>
      </c>
      <c r="T17" s="29">
        <v>20</v>
      </c>
      <c r="U17" s="28"/>
    </row>
    <row r="18" spans="1:21" ht="30.75" customHeight="1" x14ac:dyDescent="0.25">
      <c r="A18" s="119" t="s">
        <v>16</v>
      </c>
      <c r="B18" s="36" t="s">
        <v>17</v>
      </c>
      <c r="C18" s="113">
        <v>75807.5</v>
      </c>
      <c r="D18" s="113">
        <v>13002.79</v>
      </c>
      <c r="E18" s="113">
        <v>88810.29</v>
      </c>
      <c r="F18" s="113">
        <v>61856.9</v>
      </c>
      <c r="G18" s="113">
        <v>9283.83</v>
      </c>
      <c r="H18" s="113">
        <v>70867.34</v>
      </c>
      <c r="I18" s="113">
        <v>69236.12</v>
      </c>
      <c r="J18" s="113">
        <v>9049.32</v>
      </c>
      <c r="K18" s="113">
        <v>78285.440000000002</v>
      </c>
      <c r="L18" s="113">
        <v>111.93</v>
      </c>
      <c r="M18" s="113">
        <v>97.47</v>
      </c>
      <c r="N18" s="113">
        <v>110.47</v>
      </c>
      <c r="O18" s="113">
        <v>7379.22</v>
      </c>
      <c r="P18" s="113">
        <v>-234.51</v>
      </c>
      <c r="Q18" s="113">
        <v>7418.1</v>
      </c>
      <c r="R18" s="113">
        <v>91.33</v>
      </c>
      <c r="S18" s="113">
        <v>69.599999999999994</v>
      </c>
      <c r="T18" s="113">
        <v>88.15</v>
      </c>
      <c r="U18" s="6"/>
    </row>
    <row r="19" spans="1:21" ht="30.75" customHeight="1" x14ac:dyDescent="0.25">
      <c r="A19" s="81" t="s">
        <v>18</v>
      </c>
      <c r="B19" s="33"/>
      <c r="C19" s="113">
        <v>75807.5</v>
      </c>
      <c r="D19" s="113">
        <v>13002.79</v>
      </c>
      <c r="E19" s="113">
        <v>88810.29</v>
      </c>
      <c r="F19" s="113">
        <v>61564.97</v>
      </c>
      <c r="G19" s="113">
        <v>9292.33</v>
      </c>
      <c r="H19" s="113">
        <v>70857.3</v>
      </c>
      <c r="I19" s="113">
        <v>69248.039999999994</v>
      </c>
      <c r="J19" s="113">
        <v>9041.73</v>
      </c>
      <c r="K19" s="113">
        <v>78289.78</v>
      </c>
      <c r="L19" s="113">
        <v>112.48</v>
      </c>
      <c r="M19" s="113">
        <v>97.3</v>
      </c>
      <c r="N19" s="113">
        <v>110.49</v>
      </c>
      <c r="O19" s="113">
        <v>7683.07</v>
      </c>
      <c r="P19" s="113">
        <v>-250.6</v>
      </c>
      <c r="Q19" s="113">
        <v>7432.48</v>
      </c>
      <c r="R19" s="113">
        <v>91.35</v>
      </c>
      <c r="S19" s="113">
        <v>69.540000000000006</v>
      </c>
      <c r="T19" s="113">
        <v>88.15</v>
      </c>
      <c r="U19" s="6"/>
    </row>
    <row r="20" spans="1:21" ht="30.75" customHeight="1" x14ac:dyDescent="0.25">
      <c r="A20" s="81" t="s">
        <v>19</v>
      </c>
      <c r="B20" s="33"/>
      <c r="C20" s="113">
        <v>72876.600000000006</v>
      </c>
      <c r="D20" s="113">
        <v>11889.79</v>
      </c>
      <c r="E20" s="113">
        <v>84766.39</v>
      </c>
      <c r="F20" s="113">
        <v>57582.04</v>
      </c>
      <c r="G20" s="113">
        <v>8304.65</v>
      </c>
      <c r="H20" s="113">
        <v>65886.69</v>
      </c>
      <c r="I20" s="113">
        <v>62556.41</v>
      </c>
      <c r="J20" s="113">
        <v>8329.0300000000007</v>
      </c>
      <c r="K20" s="113">
        <v>70885.440000000002</v>
      </c>
      <c r="L20" s="113">
        <v>108.64</v>
      </c>
      <c r="M20" s="113">
        <v>100.29</v>
      </c>
      <c r="N20" s="113">
        <v>107.59</v>
      </c>
      <c r="O20" s="113">
        <v>4974.37</v>
      </c>
      <c r="P20" s="113">
        <v>24.38</v>
      </c>
      <c r="Q20" s="113">
        <v>4998.75</v>
      </c>
      <c r="R20" s="113">
        <v>85.84</v>
      </c>
      <c r="S20" s="113">
        <v>70.05</v>
      </c>
      <c r="T20" s="113">
        <v>83.62</v>
      </c>
      <c r="U20" s="6"/>
    </row>
    <row r="21" spans="1:21" ht="30.75" customHeight="1" x14ac:dyDescent="0.25">
      <c r="A21" s="64" t="s">
        <v>20</v>
      </c>
      <c r="B21" s="34" t="s">
        <v>21</v>
      </c>
      <c r="C21" s="114">
        <v>45359.9</v>
      </c>
      <c r="D21" s="114">
        <v>1634.9</v>
      </c>
      <c r="E21" s="114">
        <v>46994.8</v>
      </c>
      <c r="F21" s="114">
        <v>34852.120000000003</v>
      </c>
      <c r="G21" s="114">
        <v>1315.17</v>
      </c>
      <c r="H21" s="114">
        <v>36167.29</v>
      </c>
      <c r="I21" s="114">
        <v>37367.35</v>
      </c>
      <c r="J21" s="114">
        <v>1410.09</v>
      </c>
      <c r="K21" s="114">
        <v>38777.440000000002</v>
      </c>
      <c r="L21" s="114">
        <v>107.22</v>
      </c>
      <c r="M21" s="114">
        <v>107.22</v>
      </c>
      <c r="N21" s="114">
        <v>107.22</v>
      </c>
      <c r="O21" s="114">
        <v>2515.23</v>
      </c>
      <c r="P21" s="114">
        <v>94.92</v>
      </c>
      <c r="Q21" s="114">
        <v>2610.15</v>
      </c>
      <c r="R21" s="114">
        <v>82.38</v>
      </c>
      <c r="S21" s="114">
        <v>86.25</v>
      </c>
      <c r="T21" s="114">
        <v>82.51</v>
      </c>
      <c r="U21" s="6"/>
    </row>
    <row r="22" spans="1:21" ht="30.75" customHeight="1" x14ac:dyDescent="0.25">
      <c r="A22" s="64" t="s">
        <v>22</v>
      </c>
      <c r="B22" s="34" t="s">
        <v>23</v>
      </c>
      <c r="C22" s="114">
        <v>6903.2</v>
      </c>
      <c r="D22" s="114" t="s">
        <v>24</v>
      </c>
      <c r="E22" s="114">
        <v>6903.2</v>
      </c>
      <c r="F22" s="114">
        <v>5302.15</v>
      </c>
      <c r="G22" s="114" t="s">
        <v>24</v>
      </c>
      <c r="H22" s="114">
        <v>5302.15</v>
      </c>
      <c r="I22" s="114">
        <v>6150.46</v>
      </c>
      <c r="J22" s="114" t="s">
        <v>24</v>
      </c>
      <c r="K22" s="114">
        <v>6150.46</v>
      </c>
      <c r="L22" s="114">
        <v>116</v>
      </c>
      <c r="M22" s="114" t="s">
        <v>24</v>
      </c>
      <c r="N22" s="114">
        <v>116</v>
      </c>
      <c r="O22" s="114">
        <v>848.31</v>
      </c>
      <c r="P22" s="114" t="s">
        <v>24</v>
      </c>
      <c r="Q22" s="114">
        <v>848.31</v>
      </c>
      <c r="R22" s="114">
        <v>89.1</v>
      </c>
      <c r="S22" s="114" t="s">
        <v>24</v>
      </c>
      <c r="T22" s="114">
        <v>89.1</v>
      </c>
      <c r="U22" s="6"/>
    </row>
    <row r="23" spans="1:21" ht="30.75" customHeight="1" x14ac:dyDescent="0.25">
      <c r="A23" s="82" t="s">
        <v>25</v>
      </c>
      <c r="B23" s="35" t="s">
        <v>26</v>
      </c>
      <c r="C23" s="115">
        <v>13701.3</v>
      </c>
      <c r="D23" s="115">
        <v>1400.8</v>
      </c>
      <c r="E23" s="115">
        <v>15102.1</v>
      </c>
      <c r="F23" s="115">
        <v>13925.11</v>
      </c>
      <c r="G23" s="115">
        <v>1105.8800000000001</v>
      </c>
      <c r="H23" s="115">
        <v>15030.99</v>
      </c>
      <c r="I23" s="115">
        <v>12098.13</v>
      </c>
      <c r="J23" s="115">
        <v>681.66</v>
      </c>
      <c r="K23" s="115">
        <v>12779.78</v>
      </c>
      <c r="L23" s="115">
        <v>86.88</v>
      </c>
      <c r="M23" s="115">
        <v>61.64</v>
      </c>
      <c r="N23" s="115">
        <v>85.02</v>
      </c>
      <c r="O23" s="115">
        <v>-1826.98</v>
      </c>
      <c r="P23" s="115">
        <v>-424.22</v>
      </c>
      <c r="Q23" s="115">
        <v>-2251.21</v>
      </c>
      <c r="R23" s="115">
        <v>88.3</v>
      </c>
      <c r="S23" s="115">
        <v>48.66</v>
      </c>
      <c r="T23" s="115">
        <v>84.62</v>
      </c>
      <c r="U23" s="6"/>
    </row>
    <row r="24" spans="1:21" ht="30.75" customHeight="1" x14ac:dyDescent="0.25">
      <c r="A24" s="83" t="s">
        <v>27</v>
      </c>
      <c r="B24" s="34" t="s">
        <v>28</v>
      </c>
      <c r="C24" s="114">
        <v>8544.9</v>
      </c>
      <c r="D24" s="114" t="s">
        <v>24</v>
      </c>
      <c r="E24" s="114">
        <v>8544.9</v>
      </c>
      <c r="F24" s="114">
        <v>8876.35</v>
      </c>
      <c r="G24" s="114" t="s">
        <v>24</v>
      </c>
      <c r="H24" s="114">
        <v>8876.35</v>
      </c>
      <c r="I24" s="114">
        <v>7217.54</v>
      </c>
      <c r="J24" s="114" t="s">
        <v>24</v>
      </c>
      <c r="K24" s="114">
        <v>7217.54</v>
      </c>
      <c r="L24" s="114">
        <v>81.31</v>
      </c>
      <c r="M24" s="114" t="s">
        <v>24</v>
      </c>
      <c r="N24" s="114">
        <v>81.31</v>
      </c>
      <c r="O24" s="114">
        <v>-1658.81</v>
      </c>
      <c r="P24" s="114" t="s">
        <v>24</v>
      </c>
      <c r="Q24" s="114">
        <v>-1658.81</v>
      </c>
      <c r="R24" s="114">
        <v>84.47</v>
      </c>
      <c r="S24" s="114" t="s">
        <v>24</v>
      </c>
      <c r="T24" s="114">
        <v>84.47</v>
      </c>
      <c r="U24" s="6"/>
    </row>
    <row r="25" spans="1:21" ht="30.75" customHeight="1" x14ac:dyDescent="0.25">
      <c r="A25" s="83" t="s">
        <v>29</v>
      </c>
      <c r="B25" s="34" t="s">
        <v>30</v>
      </c>
      <c r="C25" s="114">
        <v>3796.1</v>
      </c>
      <c r="D25" s="114" t="s">
        <v>24</v>
      </c>
      <c r="E25" s="114">
        <v>3796.1</v>
      </c>
      <c r="F25" s="114">
        <v>3911.17</v>
      </c>
      <c r="G25" s="114" t="s">
        <v>24</v>
      </c>
      <c r="H25" s="114">
        <v>3911.17</v>
      </c>
      <c r="I25" s="114">
        <v>4189.71</v>
      </c>
      <c r="J25" s="114" t="s">
        <v>24</v>
      </c>
      <c r="K25" s="114">
        <v>4189.71</v>
      </c>
      <c r="L25" s="114">
        <v>107.12</v>
      </c>
      <c r="M25" s="114" t="s">
        <v>24</v>
      </c>
      <c r="N25" s="114">
        <v>107.12</v>
      </c>
      <c r="O25" s="114">
        <v>278.54000000000002</v>
      </c>
      <c r="P25" s="114" t="s">
        <v>24</v>
      </c>
      <c r="Q25" s="114">
        <v>278.54000000000002</v>
      </c>
      <c r="R25" s="114">
        <v>110.37</v>
      </c>
      <c r="S25" s="114" t="s">
        <v>24</v>
      </c>
      <c r="T25" s="114">
        <v>110.37</v>
      </c>
      <c r="U25" s="6"/>
    </row>
    <row r="26" spans="1:21" ht="30.75" customHeight="1" x14ac:dyDescent="0.25">
      <c r="A26" s="83" t="s">
        <v>31</v>
      </c>
      <c r="B26" s="34" t="s">
        <v>32</v>
      </c>
      <c r="C26" s="114">
        <v>1249.3</v>
      </c>
      <c r="D26" s="114">
        <v>1400.8</v>
      </c>
      <c r="E26" s="114">
        <v>2650.1</v>
      </c>
      <c r="F26" s="114">
        <v>1105.8800000000001</v>
      </c>
      <c r="G26" s="114">
        <v>1105.8800000000001</v>
      </c>
      <c r="H26" s="114">
        <v>2211.75</v>
      </c>
      <c r="I26" s="114">
        <v>681.66</v>
      </c>
      <c r="J26" s="114">
        <v>681.66</v>
      </c>
      <c r="K26" s="114">
        <v>1363.31</v>
      </c>
      <c r="L26" s="114">
        <v>61.64</v>
      </c>
      <c r="M26" s="114">
        <v>61.64</v>
      </c>
      <c r="N26" s="114">
        <v>61.64</v>
      </c>
      <c r="O26" s="114">
        <v>-424.22</v>
      </c>
      <c r="P26" s="114">
        <v>-424.22</v>
      </c>
      <c r="Q26" s="114">
        <v>-848.44</v>
      </c>
      <c r="R26" s="114">
        <v>54.56</v>
      </c>
      <c r="S26" s="114">
        <v>48.66</v>
      </c>
      <c r="T26" s="114">
        <v>51.44</v>
      </c>
      <c r="U26" s="6"/>
    </row>
    <row r="27" spans="1:21" ht="30.75" customHeight="1" x14ac:dyDescent="0.25">
      <c r="A27" s="83" t="s">
        <v>33</v>
      </c>
      <c r="B27" s="34" t="s">
        <v>34</v>
      </c>
      <c r="C27" s="114">
        <v>111</v>
      </c>
      <c r="D27" s="114" t="s">
        <v>24</v>
      </c>
      <c r="E27" s="114">
        <v>111</v>
      </c>
      <c r="F27" s="114">
        <v>31.72</v>
      </c>
      <c r="G27" s="114" t="s">
        <v>24</v>
      </c>
      <c r="H27" s="114">
        <v>31.72</v>
      </c>
      <c r="I27" s="114">
        <v>9.2200000000000006</v>
      </c>
      <c r="J27" s="114" t="s">
        <v>24</v>
      </c>
      <c r="K27" s="114">
        <v>9.2200000000000006</v>
      </c>
      <c r="L27" s="114">
        <v>29.07</v>
      </c>
      <c r="M27" s="114" t="s">
        <v>24</v>
      </c>
      <c r="N27" s="114">
        <v>29.07</v>
      </c>
      <c r="O27" s="114">
        <v>-22.5</v>
      </c>
      <c r="P27" s="114" t="s">
        <v>24</v>
      </c>
      <c r="Q27" s="114">
        <v>-22.5</v>
      </c>
      <c r="R27" s="114">
        <v>8.31</v>
      </c>
      <c r="S27" s="114" t="s">
        <v>24</v>
      </c>
      <c r="T27" s="114">
        <v>8.31</v>
      </c>
      <c r="U27" s="6"/>
    </row>
    <row r="28" spans="1:21" ht="30.75" customHeight="1" x14ac:dyDescent="0.25">
      <c r="A28" s="82" t="s">
        <v>35</v>
      </c>
      <c r="B28" s="35" t="s">
        <v>36</v>
      </c>
      <c r="C28" s="115">
        <v>5409.1</v>
      </c>
      <c r="D28" s="115">
        <v>8851.09</v>
      </c>
      <c r="E28" s="115">
        <v>14260.19</v>
      </c>
      <c r="F28" s="115">
        <v>2373.7800000000002</v>
      </c>
      <c r="G28" s="115">
        <v>5883.5</v>
      </c>
      <c r="H28" s="115">
        <v>8257.2800000000007</v>
      </c>
      <c r="I28" s="115">
        <v>5393.18</v>
      </c>
      <c r="J28" s="115">
        <v>6234.85</v>
      </c>
      <c r="K28" s="115">
        <v>11628.04</v>
      </c>
      <c r="L28" s="115">
        <v>227.2</v>
      </c>
      <c r="M28" s="115">
        <v>105.97</v>
      </c>
      <c r="N28" s="115">
        <v>140.82</v>
      </c>
      <c r="O28" s="115">
        <v>3019.4</v>
      </c>
      <c r="P28" s="115">
        <v>351.35</v>
      </c>
      <c r="Q28" s="115">
        <v>3370.76</v>
      </c>
      <c r="R28" s="115">
        <v>99.71</v>
      </c>
      <c r="S28" s="115">
        <v>70.44</v>
      </c>
      <c r="T28" s="115">
        <v>81.540000000000006</v>
      </c>
      <c r="U28" s="6"/>
    </row>
    <row r="29" spans="1:21" ht="30.75" customHeight="1" x14ac:dyDescent="0.25">
      <c r="A29" s="83" t="s">
        <v>37</v>
      </c>
      <c r="B29" s="34" t="s">
        <v>38</v>
      </c>
      <c r="C29" s="114" t="s">
        <v>24</v>
      </c>
      <c r="D29" s="114">
        <v>1196</v>
      </c>
      <c r="E29" s="114">
        <v>1196</v>
      </c>
      <c r="F29" s="114" t="s">
        <v>24</v>
      </c>
      <c r="G29" s="114">
        <v>391.64</v>
      </c>
      <c r="H29" s="114">
        <v>391.64</v>
      </c>
      <c r="I29" s="114" t="s">
        <v>24</v>
      </c>
      <c r="J29" s="114">
        <v>618.46</v>
      </c>
      <c r="K29" s="114">
        <v>618.46</v>
      </c>
      <c r="L29" s="114" t="s">
        <v>24</v>
      </c>
      <c r="M29" s="114">
        <v>157.91999999999999</v>
      </c>
      <c r="N29" s="114">
        <v>157.91999999999999</v>
      </c>
      <c r="O29" s="114" t="s">
        <v>24</v>
      </c>
      <c r="P29" s="114">
        <v>226.82</v>
      </c>
      <c r="Q29" s="114">
        <v>226.82</v>
      </c>
      <c r="R29" s="114" t="s">
        <v>24</v>
      </c>
      <c r="S29" s="114">
        <v>51.71</v>
      </c>
      <c r="T29" s="114">
        <v>51.71</v>
      </c>
      <c r="U29" s="6"/>
    </row>
    <row r="30" spans="1:21" ht="30.75" customHeight="1" x14ac:dyDescent="0.25">
      <c r="A30" s="83" t="s">
        <v>39</v>
      </c>
      <c r="B30" s="34" t="s">
        <v>40</v>
      </c>
      <c r="C30" s="114">
        <v>5409.1</v>
      </c>
      <c r="D30" s="114" t="s">
        <v>24</v>
      </c>
      <c r="E30" s="114">
        <v>5409.1</v>
      </c>
      <c r="F30" s="114">
        <v>2373.7800000000002</v>
      </c>
      <c r="G30" s="114" t="s">
        <v>24</v>
      </c>
      <c r="H30" s="114">
        <v>2373.7800000000002</v>
      </c>
      <c r="I30" s="114">
        <v>5393.18</v>
      </c>
      <c r="J30" s="114" t="s">
        <v>24</v>
      </c>
      <c r="K30" s="114">
        <v>5393.18</v>
      </c>
      <c r="L30" s="114">
        <v>227.2</v>
      </c>
      <c r="M30" s="114" t="s">
        <v>24</v>
      </c>
      <c r="N30" s="114">
        <v>227.2</v>
      </c>
      <c r="O30" s="114">
        <v>3019.4</v>
      </c>
      <c r="P30" s="114" t="s">
        <v>24</v>
      </c>
      <c r="Q30" s="114">
        <v>3019.4</v>
      </c>
      <c r="R30" s="114">
        <v>99.71</v>
      </c>
      <c r="S30" s="114" t="s">
        <v>24</v>
      </c>
      <c r="T30" s="114">
        <v>99.71</v>
      </c>
      <c r="U30" s="6"/>
    </row>
    <row r="31" spans="1:21" ht="30.75" customHeight="1" x14ac:dyDescent="0.25">
      <c r="A31" s="83" t="s">
        <v>41</v>
      </c>
      <c r="B31" s="34" t="s">
        <v>42</v>
      </c>
      <c r="C31" s="114" t="s">
        <v>24</v>
      </c>
      <c r="D31" s="114">
        <v>7655.09</v>
      </c>
      <c r="E31" s="114">
        <v>7655.09</v>
      </c>
      <c r="F31" s="114" t="s">
        <v>24</v>
      </c>
      <c r="G31" s="114">
        <v>5491.86</v>
      </c>
      <c r="H31" s="114">
        <v>5491.86</v>
      </c>
      <c r="I31" s="114" t="s">
        <v>24</v>
      </c>
      <c r="J31" s="114">
        <v>5616.4</v>
      </c>
      <c r="K31" s="114">
        <v>5616.4</v>
      </c>
      <c r="L31" s="114" t="s">
        <v>24</v>
      </c>
      <c r="M31" s="114">
        <v>102.27</v>
      </c>
      <c r="N31" s="114">
        <v>102.27</v>
      </c>
      <c r="O31" s="114" t="s">
        <v>24</v>
      </c>
      <c r="P31" s="114">
        <v>124.54</v>
      </c>
      <c r="Q31" s="114">
        <v>124.54</v>
      </c>
      <c r="R31" s="114" t="s">
        <v>24</v>
      </c>
      <c r="S31" s="114">
        <v>73.37</v>
      </c>
      <c r="T31" s="114">
        <v>73.37</v>
      </c>
      <c r="U31" s="6"/>
    </row>
    <row r="32" spans="1:21" ht="30.75" customHeight="1" x14ac:dyDescent="0.25">
      <c r="A32" s="83" t="s">
        <v>43</v>
      </c>
      <c r="B32" s="34" t="s">
        <v>44</v>
      </c>
      <c r="C32" s="114" t="s">
        <v>24</v>
      </c>
      <c r="D32" s="114">
        <v>5098.09</v>
      </c>
      <c r="E32" s="114">
        <v>5098.09</v>
      </c>
      <c r="F32" s="114" t="s">
        <v>24</v>
      </c>
      <c r="G32" s="114">
        <v>3547.33</v>
      </c>
      <c r="H32" s="114">
        <v>3547.33</v>
      </c>
      <c r="I32" s="114" t="s">
        <v>24</v>
      </c>
      <c r="J32" s="114">
        <v>3463.92</v>
      </c>
      <c r="K32" s="114">
        <v>3463.92</v>
      </c>
      <c r="L32" s="114" t="s">
        <v>24</v>
      </c>
      <c r="M32" s="114">
        <v>97.65</v>
      </c>
      <c r="N32" s="114">
        <v>97.65</v>
      </c>
      <c r="O32" s="114" t="s">
        <v>24</v>
      </c>
      <c r="P32" s="114">
        <v>-83.41</v>
      </c>
      <c r="Q32" s="114">
        <v>-83.41</v>
      </c>
      <c r="R32" s="114" t="s">
        <v>24</v>
      </c>
      <c r="S32" s="114">
        <v>67.95</v>
      </c>
      <c r="T32" s="114">
        <v>67.95</v>
      </c>
      <c r="U32" s="6"/>
    </row>
    <row r="33" spans="1:21" ht="30.75" customHeight="1" x14ac:dyDescent="0.25">
      <c r="A33" s="83" t="s">
        <v>45</v>
      </c>
      <c r="B33" s="34" t="s">
        <v>46</v>
      </c>
      <c r="C33" s="114" t="s">
        <v>24</v>
      </c>
      <c r="D33" s="114">
        <v>2557</v>
      </c>
      <c r="E33" s="114">
        <v>2557</v>
      </c>
      <c r="F33" s="114" t="s">
        <v>24</v>
      </c>
      <c r="G33" s="114">
        <v>1944.53</v>
      </c>
      <c r="H33" s="114">
        <v>1944.53</v>
      </c>
      <c r="I33" s="114" t="s">
        <v>24</v>
      </c>
      <c r="J33" s="114">
        <v>2152.4699999999998</v>
      </c>
      <c r="K33" s="114">
        <v>2152.4699999999998</v>
      </c>
      <c r="L33" s="114" t="s">
        <v>24</v>
      </c>
      <c r="M33" s="114">
        <v>110.69</v>
      </c>
      <c r="N33" s="114">
        <v>110.69</v>
      </c>
      <c r="O33" s="114" t="s">
        <v>24</v>
      </c>
      <c r="P33" s="114">
        <v>207.94</v>
      </c>
      <c r="Q33" s="114">
        <v>207.94</v>
      </c>
      <c r="R33" s="114" t="s">
        <v>24</v>
      </c>
      <c r="S33" s="114">
        <v>84.18</v>
      </c>
      <c r="T33" s="114">
        <v>84.18</v>
      </c>
      <c r="U33" s="6"/>
    </row>
    <row r="34" spans="1:21" ht="30.75" customHeight="1" x14ac:dyDescent="0.25">
      <c r="A34" s="82" t="s">
        <v>47</v>
      </c>
      <c r="B34" s="35" t="s">
        <v>48</v>
      </c>
      <c r="C34" s="115">
        <v>152.1</v>
      </c>
      <c r="D34" s="115" t="s">
        <v>24</v>
      </c>
      <c r="E34" s="115">
        <v>152.1</v>
      </c>
      <c r="F34" s="115">
        <v>100.38</v>
      </c>
      <c r="G34" s="115" t="s">
        <v>24</v>
      </c>
      <c r="H34" s="115">
        <v>100.38</v>
      </c>
      <c r="I34" s="115">
        <v>304.04000000000002</v>
      </c>
      <c r="J34" s="115" t="s">
        <v>24</v>
      </c>
      <c r="K34" s="115">
        <v>304.04000000000002</v>
      </c>
      <c r="L34" s="115">
        <v>302.89</v>
      </c>
      <c r="M34" s="115" t="s">
        <v>24</v>
      </c>
      <c r="N34" s="115">
        <v>302.89</v>
      </c>
      <c r="O34" s="115">
        <v>203.66</v>
      </c>
      <c r="P34" s="115" t="s">
        <v>24</v>
      </c>
      <c r="Q34" s="115">
        <v>203.66</v>
      </c>
      <c r="R34" s="115">
        <v>199.89</v>
      </c>
      <c r="S34" s="115" t="s">
        <v>24</v>
      </c>
      <c r="T34" s="115">
        <v>199.89</v>
      </c>
      <c r="U34" s="6"/>
    </row>
    <row r="35" spans="1:21" ht="30.75" customHeight="1" x14ac:dyDescent="0.25">
      <c r="A35" s="83" t="s">
        <v>49</v>
      </c>
      <c r="B35" s="34" t="s">
        <v>50</v>
      </c>
      <c r="C35" s="114">
        <v>152.1</v>
      </c>
      <c r="D35" s="114" t="s">
        <v>24</v>
      </c>
      <c r="E35" s="114">
        <v>152.1</v>
      </c>
      <c r="F35" s="114">
        <v>100.38</v>
      </c>
      <c r="G35" s="114" t="s">
        <v>24</v>
      </c>
      <c r="H35" s="114">
        <v>100.38</v>
      </c>
      <c r="I35" s="114">
        <v>304.04000000000002</v>
      </c>
      <c r="J35" s="114" t="s">
        <v>24</v>
      </c>
      <c r="K35" s="114">
        <v>304.04000000000002</v>
      </c>
      <c r="L35" s="114">
        <v>302.89</v>
      </c>
      <c r="M35" s="114" t="s">
        <v>24</v>
      </c>
      <c r="N35" s="114">
        <v>302.89</v>
      </c>
      <c r="O35" s="114">
        <v>203.66</v>
      </c>
      <c r="P35" s="114" t="s">
        <v>24</v>
      </c>
      <c r="Q35" s="114">
        <v>203.66</v>
      </c>
      <c r="R35" s="114">
        <v>199.89</v>
      </c>
      <c r="S35" s="114" t="s">
        <v>24</v>
      </c>
      <c r="T35" s="114">
        <v>199.89</v>
      </c>
      <c r="U35" s="6"/>
    </row>
    <row r="36" spans="1:21" ht="30.75" customHeight="1" x14ac:dyDescent="0.25">
      <c r="A36" s="83" t="s">
        <v>51</v>
      </c>
      <c r="B36" s="34" t="s">
        <v>52</v>
      </c>
      <c r="C36" s="114">
        <v>152.1</v>
      </c>
      <c r="D36" s="114" t="s">
        <v>24</v>
      </c>
      <c r="E36" s="114">
        <v>152.1</v>
      </c>
      <c r="F36" s="114">
        <v>100.38</v>
      </c>
      <c r="G36" s="114" t="s">
        <v>24</v>
      </c>
      <c r="H36" s="114">
        <v>100.38</v>
      </c>
      <c r="I36" s="114">
        <v>304.04000000000002</v>
      </c>
      <c r="J36" s="114" t="s">
        <v>24</v>
      </c>
      <c r="K36" s="114">
        <v>304.04000000000002</v>
      </c>
      <c r="L36" s="114">
        <v>302.89</v>
      </c>
      <c r="M36" s="114" t="s">
        <v>24</v>
      </c>
      <c r="N36" s="114">
        <v>302.89</v>
      </c>
      <c r="O36" s="114">
        <v>203.66</v>
      </c>
      <c r="P36" s="114" t="s">
        <v>24</v>
      </c>
      <c r="Q36" s="114">
        <v>203.66</v>
      </c>
      <c r="R36" s="114">
        <v>199.89</v>
      </c>
      <c r="S36" s="114" t="s">
        <v>24</v>
      </c>
      <c r="T36" s="114">
        <v>199.89</v>
      </c>
      <c r="U36" s="6"/>
    </row>
    <row r="37" spans="1:21" ht="30.75" customHeight="1" x14ac:dyDescent="0.25">
      <c r="A37" s="83" t="s">
        <v>53</v>
      </c>
      <c r="B37" s="34" t="s">
        <v>54</v>
      </c>
      <c r="C37" s="114" t="s">
        <v>24</v>
      </c>
      <c r="D37" s="114" t="s">
        <v>24</v>
      </c>
      <c r="E37" s="114" t="s">
        <v>24</v>
      </c>
      <c r="F37" s="114" t="s">
        <v>24</v>
      </c>
      <c r="G37" s="114" t="s">
        <v>24</v>
      </c>
      <c r="H37" s="114" t="s">
        <v>24</v>
      </c>
      <c r="I37" s="114" t="s">
        <v>24</v>
      </c>
      <c r="J37" s="114" t="s">
        <v>24</v>
      </c>
      <c r="K37" s="114" t="s">
        <v>24</v>
      </c>
      <c r="L37" s="114" t="s">
        <v>24</v>
      </c>
      <c r="M37" s="114" t="s">
        <v>24</v>
      </c>
      <c r="N37" s="114" t="s">
        <v>24</v>
      </c>
      <c r="O37" s="114" t="s">
        <v>24</v>
      </c>
      <c r="P37" s="114" t="s">
        <v>24</v>
      </c>
      <c r="Q37" s="114" t="s">
        <v>24</v>
      </c>
      <c r="R37" s="114" t="s">
        <v>24</v>
      </c>
      <c r="S37" s="114" t="s">
        <v>24</v>
      </c>
      <c r="T37" s="114" t="s">
        <v>24</v>
      </c>
      <c r="U37" s="6"/>
    </row>
    <row r="38" spans="1:21" ht="30.75" customHeight="1" x14ac:dyDescent="0.25">
      <c r="A38" s="83" t="s">
        <v>55</v>
      </c>
      <c r="B38" s="34" t="s">
        <v>56</v>
      </c>
      <c r="C38" s="114" t="s">
        <v>24</v>
      </c>
      <c r="D38" s="114" t="s">
        <v>24</v>
      </c>
      <c r="E38" s="114" t="s">
        <v>24</v>
      </c>
      <c r="F38" s="114" t="s">
        <v>24</v>
      </c>
      <c r="G38" s="114" t="s">
        <v>24</v>
      </c>
      <c r="H38" s="114" t="s">
        <v>24</v>
      </c>
      <c r="I38" s="114" t="s">
        <v>24</v>
      </c>
      <c r="J38" s="114" t="s">
        <v>24</v>
      </c>
      <c r="K38" s="114" t="s">
        <v>24</v>
      </c>
      <c r="L38" s="114" t="s">
        <v>24</v>
      </c>
      <c r="M38" s="114" t="s">
        <v>24</v>
      </c>
      <c r="N38" s="114" t="s">
        <v>24</v>
      </c>
      <c r="O38" s="114" t="s">
        <v>24</v>
      </c>
      <c r="P38" s="114" t="s">
        <v>24</v>
      </c>
      <c r="Q38" s="114" t="s">
        <v>24</v>
      </c>
      <c r="R38" s="114" t="s">
        <v>24</v>
      </c>
      <c r="S38" s="114" t="s">
        <v>24</v>
      </c>
      <c r="T38" s="114" t="s">
        <v>24</v>
      </c>
      <c r="U38" s="6"/>
    </row>
    <row r="39" spans="1:21" ht="30.75" customHeight="1" x14ac:dyDescent="0.25">
      <c r="A39" s="82" t="s">
        <v>57</v>
      </c>
      <c r="B39" s="35" t="s">
        <v>58</v>
      </c>
      <c r="C39" s="115">
        <v>1351</v>
      </c>
      <c r="D39" s="115">
        <v>3</v>
      </c>
      <c r="E39" s="115">
        <v>1354</v>
      </c>
      <c r="F39" s="115">
        <v>1028.3399999999999</v>
      </c>
      <c r="G39" s="115">
        <v>0.1</v>
      </c>
      <c r="H39" s="115">
        <v>1028.44</v>
      </c>
      <c r="I39" s="115">
        <v>1243.25</v>
      </c>
      <c r="J39" s="115">
        <v>2.4300000000000002</v>
      </c>
      <c r="K39" s="115">
        <v>1245.68</v>
      </c>
      <c r="L39" s="115">
        <v>120.9</v>
      </c>
      <c r="M39" s="115">
        <v>2430</v>
      </c>
      <c r="N39" s="115">
        <v>121.12</v>
      </c>
      <c r="O39" s="115">
        <v>214.91</v>
      </c>
      <c r="P39" s="115">
        <v>2.33</v>
      </c>
      <c r="Q39" s="115">
        <v>217.24</v>
      </c>
      <c r="R39" s="115">
        <v>92.02</v>
      </c>
      <c r="S39" s="115">
        <v>81</v>
      </c>
      <c r="T39" s="115">
        <v>92</v>
      </c>
      <c r="U39" s="6"/>
    </row>
    <row r="40" spans="1:21" ht="30.75" customHeight="1" x14ac:dyDescent="0.25">
      <c r="A40" s="83" t="s">
        <v>59</v>
      </c>
      <c r="B40" s="34" t="s">
        <v>60</v>
      </c>
      <c r="C40" s="114">
        <v>1351</v>
      </c>
      <c r="D40" s="114" t="s">
        <v>24</v>
      </c>
      <c r="E40" s="114">
        <v>1351</v>
      </c>
      <c r="F40" s="114">
        <v>958.34</v>
      </c>
      <c r="G40" s="114" t="s">
        <v>24</v>
      </c>
      <c r="H40" s="114">
        <v>958.34</v>
      </c>
      <c r="I40" s="114">
        <v>1164.75</v>
      </c>
      <c r="J40" s="114" t="s">
        <v>24</v>
      </c>
      <c r="K40" s="114">
        <v>1164.75</v>
      </c>
      <c r="L40" s="114">
        <v>121.54</v>
      </c>
      <c r="M40" s="114" t="s">
        <v>24</v>
      </c>
      <c r="N40" s="114">
        <v>121.54</v>
      </c>
      <c r="O40" s="114">
        <v>206.41</v>
      </c>
      <c r="P40" s="114" t="s">
        <v>24</v>
      </c>
      <c r="Q40" s="114">
        <v>206.41</v>
      </c>
      <c r="R40" s="114">
        <v>86.21</v>
      </c>
      <c r="S40" s="114" t="s">
        <v>24</v>
      </c>
      <c r="T40" s="114">
        <v>86.21</v>
      </c>
      <c r="U40" s="6"/>
    </row>
    <row r="41" spans="1:21" ht="30.75" customHeight="1" x14ac:dyDescent="0.25">
      <c r="A41" s="83" t="s">
        <v>61</v>
      </c>
      <c r="B41" s="34" t="s">
        <v>62</v>
      </c>
      <c r="C41" s="114" t="s">
        <v>24</v>
      </c>
      <c r="D41" s="114">
        <v>3</v>
      </c>
      <c r="E41" s="114">
        <v>3</v>
      </c>
      <c r="F41" s="114" t="s">
        <v>24</v>
      </c>
      <c r="G41" s="114">
        <v>0.1</v>
      </c>
      <c r="H41" s="114">
        <v>0.1</v>
      </c>
      <c r="I41" s="114" t="s">
        <v>24</v>
      </c>
      <c r="J41" s="114">
        <v>2.4300000000000002</v>
      </c>
      <c r="K41" s="114">
        <v>2.4300000000000002</v>
      </c>
      <c r="L41" s="114" t="s">
        <v>24</v>
      </c>
      <c r="M41" s="114">
        <v>2430</v>
      </c>
      <c r="N41" s="114">
        <v>2430</v>
      </c>
      <c r="O41" s="114" t="s">
        <v>24</v>
      </c>
      <c r="P41" s="114">
        <v>2.33</v>
      </c>
      <c r="Q41" s="114">
        <v>2.33</v>
      </c>
      <c r="R41" s="114" t="s">
        <v>24</v>
      </c>
      <c r="S41" s="114">
        <v>81</v>
      </c>
      <c r="T41" s="114">
        <v>81</v>
      </c>
      <c r="U41" s="6"/>
    </row>
    <row r="42" spans="1:21" ht="30.75" customHeight="1" x14ac:dyDescent="0.25">
      <c r="A42" s="83" t="s">
        <v>63</v>
      </c>
      <c r="B42" s="34" t="s">
        <v>64</v>
      </c>
      <c r="C42" s="114" t="s">
        <v>24</v>
      </c>
      <c r="D42" s="114" t="s">
        <v>24</v>
      </c>
      <c r="E42" s="114" t="s">
        <v>24</v>
      </c>
      <c r="F42" s="114">
        <v>70</v>
      </c>
      <c r="G42" s="114" t="s">
        <v>24</v>
      </c>
      <c r="H42" s="114">
        <v>70</v>
      </c>
      <c r="I42" s="114">
        <v>78.5</v>
      </c>
      <c r="J42" s="114" t="s">
        <v>24</v>
      </c>
      <c r="K42" s="114">
        <v>78.5</v>
      </c>
      <c r="L42" s="114">
        <v>112.14</v>
      </c>
      <c r="M42" s="114" t="s">
        <v>24</v>
      </c>
      <c r="N42" s="114">
        <v>112.14</v>
      </c>
      <c r="O42" s="114">
        <v>8.5</v>
      </c>
      <c r="P42" s="114" t="s">
        <v>24</v>
      </c>
      <c r="Q42" s="114">
        <v>8.5</v>
      </c>
      <c r="R42" s="114" t="s">
        <v>24</v>
      </c>
      <c r="S42" s="114" t="s">
        <v>24</v>
      </c>
      <c r="T42" s="114" t="s">
        <v>24</v>
      </c>
      <c r="U42" s="6"/>
    </row>
    <row r="43" spans="1:21" ht="30.75" customHeight="1" x14ac:dyDescent="0.25">
      <c r="A43" s="64" t="s">
        <v>65</v>
      </c>
      <c r="B43" s="34" t="s">
        <v>66</v>
      </c>
      <c r="C43" s="114" t="s">
        <v>24</v>
      </c>
      <c r="D43" s="114" t="s">
        <v>24</v>
      </c>
      <c r="E43" s="114" t="s">
        <v>24</v>
      </c>
      <c r="F43" s="114">
        <v>0.16</v>
      </c>
      <c r="G43" s="114" t="s">
        <v>24</v>
      </c>
      <c r="H43" s="114">
        <v>0.16</v>
      </c>
      <c r="I43" s="114" t="s">
        <v>24</v>
      </c>
      <c r="J43" s="114" t="s">
        <v>24</v>
      </c>
      <c r="K43" s="114" t="s">
        <v>24</v>
      </c>
      <c r="L43" s="114" t="s">
        <v>24</v>
      </c>
      <c r="M43" s="114" t="s">
        <v>24</v>
      </c>
      <c r="N43" s="114" t="s">
        <v>24</v>
      </c>
      <c r="O43" s="114">
        <v>-0.16</v>
      </c>
      <c r="P43" s="114" t="s">
        <v>24</v>
      </c>
      <c r="Q43" s="114">
        <v>-0.16</v>
      </c>
      <c r="R43" s="114" t="s">
        <v>24</v>
      </c>
      <c r="S43" s="114" t="s">
        <v>24</v>
      </c>
      <c r="T43" s="114" t="s">
        <v>24</v>
      </c>
      <c r="U43" s="6"/>
    </row>
    <row r="44" spans="1:21" ht="30.75" customHeight="1" x14ac:dyDescent="0.25">
      <c r="A44" s="81" t="s">
        <v>67</v>
      </c>
      <c r="B44" s="33"/>
      <c r="C44" s="113">
        <v>2930.9</v>
      </c>
      <c r="D44" s="113">
        <v>1113</v>
      </c>
      <c r="E44" s="113">
        <v>4043.9</v>
      </c>
      <c r="F44" s="113">
        <v>4274.8500000000004</v>
      </c>
      <c r="G44" s="113">
        <v>979.18</v>
      </c>
      <c r="H44" s="113">
        <v>4980.6499999999996</v>
      </c>
      <c r="I44" s="113">
        <v>6679.72</v>
      </c>
      <c r="J44" s="113">
        <v>720.29</v>
      </c>
      <c r="K44" s="113">
        <v>7400.01</v>
      </c>
      <c r="L44" s="113">
        <v>156.26</v>
      </c>
      <c r="M44" s="113">
        <v>73.56</v>
      </c>
      <c r="N44" s="113">
        <v>148.58000000000001</v>
      </c>
      <c r="O44" s="113">
        <v>2404.87</v>
      </c>
      <c r="P44" s="113">
        <v>-258.89</v>
      </c>
      <c r="Q44" s="113">
        <v>2419.36</v>
      </c>
      <c r="R44" s="113">
        <v>227.91</v>
      </c>
      <c r="S44" s="113">
        <v>64.72</v>
      </c>
      <c r="T44" s="113">
        <v>182.99</v>
      </c>
      <c r="U44" s="6"/>
    </row>
    <row r="45" spans="1:21" ht="30.75" customHeight="1" x14ac:dyDescent="0.25">
      <c r="A45" s="81" t="s">
        <v>68</v>
      </c>
      <c r="B45" s="33"/>
      <c r="C45" s="113">
        <v>2930.9</v>
      </c>
      <c r="D45" s="113">
        <v>1113</v>
      </c>
      <c r="E45" s="113">
        <v>4043.9</v>
      </c>
      <c r="F45" s="113">
        <v>3982.92</v>
      </c>
      <c r="G45" s="113">
        <v>987.68</v>
      </c>
      <c r="H45" s="113">
        <v>4970.6099999999997</v>
      </c>
      <c r="I45" s="113">
        <v>6691.64</v>
      </c>
      <c r="J45" s="113">
        <v>712.7</v>
      </c>
      <c r="K45" s="113">
        <v>7404.35</v>
      </c>
      <c r="L45" s="113">
        <v>168.01</v>
      </c>
      <c r="M45" s="113">
        <v>72.16</v>
      </c>
      <c r="N45" s="113">
        <v>148.96</v>
      </c>
      <c r="O45" s="113">
        <v>2708.72</v>
      </c>
      <c r="P45" s="113">
        <v>-274.98</v>
      </c>
      <c r="Q45" s="113">
        <v>2433.7399999999998</v>
      </c>
      <c r="R45" s="113">
        <v>228.31</v>
      </c>
      <c r="S45" s="113">
        <v>64.03</v>
      </c>
      <c r="T45" s="113">
        <v>183.1</v>
      </c>
      <c r="U45" s="6"/>
    </row>
    <row r="46" spans="1:21" ht="39.75" customHeight="1" x14ac:dyDescent="0.25">
      <c r="A46" s="82" t="s">
        <v>69</v>
      </c>
      <c r="B46" s="35" t="s">
        <v>70</v>
      </c>
      <c r="C46" s="115">
        <v>1157.9000000000001</v>
      </c>
      <c r="D46" s="115">
        <v>48</v>
      </c>
      <c r="E46" s="115">
        <v>1205.9000000000001</v>
      </c>
      <c r="F46" s="115">
        <v>1063.68</v>
      </c>
      <c r="G46" s="115">
        <v>49.54</v>
      </c>
      <c r="H46" s="115">
        <v>1113.23</v>
      </c>
      <c r="I46" s="115">
        <v>1236.06</v>
      </c>
      <c r="J46" s="115">
        <v>74.89</v>
      </c>
      <c r="K46" s="115">
        <v>1310.95</v>
      </c>
      <c r="L46" s="115">
        <v>116.21</v>
      </c>
      <c r="M46" s="115">
        <v>151.16999999999999</v>
      </c>
      <c r="N46" s="115">
        <v>117.76</v>
      </c>
      <c r="O46" s="115">
        <v>172.38</v>
      </c>
      <c r="P46" s="115">
        <v>25.35</v>
      </c>
      <c r="Q46" s="115">
        <v>197.72</v>
      </c>
      <c r="R46" s="115">
        <v>106.75</v>
      </c>
      <c r="S46" s="115">
        <v>156.02000000000001</v>
      </c>
      <c r="T46" s="115">
        <v>108.71</v>
      </c>
      <c r="U46" s="6"/>
    </row>
    <row r="47" spans="1:21" ht="30.75" customHeight="1" x14ac:dyDescent="0.25">
      <c r="A47" s="64" t="s">
        <v>71</v>
      </c>
      <c r="B47" s="34" t="s">
        <v>72</v>
      </c>
      <c r="C47" s="114">
        <v>758</v>
      </c>
      <c r="D47" s="114" t="s">
        <v>24</v>
      </c>
      <c r="E47" s="114">
        <v>758</v>
      </c>
      <c r="F47" s="114">
        <v>699.93</v>
      </c>
      <c r="G47" s="114" t="s">
        <v>24</v>
      </c>
      <c r="H47" s="114">
        <v>699.93</v>
      </c>
      <c r="I47" s="114">
        <v>1007.11</v>
      </c>
      <c r="J47" s="114" t="s">
        <v>24</v>
      </c>
      <c r="K47" s="114">
        <v>1007.11</v>
      </c>
      <c r="L47" s="114">
        <v>143.88999999999999</v>
      </c>
      <c r="M47" s="114" t="s">
        <v>24</v>
      </c>
      <c r="N47" s="114">
        <v>143.88999999999999</v>
      </c>
      <c r="O47" s="114">
        <v>307.18</v>
      </c>
      <c r="P47" s="114" t="s">
        <v>24</v>
      </c>
      <c r="Q47" s="114">
        <v>307.18</v>
      </c>
      <c r="R47" s="114">
        <v>132.86000000000001</v>
      </c>
      <c r="S47" s="114" t="s">
        <v>24</v>
      </c>
      <c r="T47" s="114">
        <v>132.86000000000001</v>
      </c>
      <c r="U47" s="6"/>
    </row>
    <row r="48" spans="1:21" ht="66.75" customHeight="1" x14ac:dyDescent="0.25">
      <c r="A48" s="64" t="s">
        <v>73</v>
      </c>
      <c r="B48" s="34" t="s">
        <v>74</v>
      </c>
      <c r="C48" s="114" t="s">
        <v>24</v>
      </c>
      <c r="D48" s="114">
        <v>45</v>
      </c>
      <c r="E48" s="114">
        <v>45</v>
      </c>
      <c r="F48" s="114" t="s">
        <v>24</v>
      </c>
      <c r="G48" s="114">
        <v>43.71</v>
      </c>
      <c r="H48" s="114">
        <v>43.71</v>
      </c>
      <c r="I48" s="114" t="s">
        <v>24</v>
      </c>
      <c r="J48" s="114">
        <v>59.49</v>
      </c>
      <c r="K48" s="114">
        <v>59.49</v>
      </c>
      <c r="L48" s="114" t="s">
        <v>24</v>
      </c>
      <c r="M48" s="114">
        <v>136.1</v>
      </c>
      <c r="N48" s="114">
        <v>136.1</v>
      </c>
      <c r="O48" s="114" t="s">
        <v>24</v>
      </c>
      <c r="P48" s="114">
        <v>15.78</v>
      </c>
      <c r="Q48" s="114">
        <v>15.78</v>
      </c>
      <c r="R48" s="114" t="s">
        <v>24</v>
      </c>
      <c r="S48" s="114">
        <v>132.19999999999999</v>
      </c>
      <c r="T48" s="114">
        <v>132.19999999999999</v>
      </c>
      <c r="U48" s="6"/>
    </row>
    <row r="49" spans="1:21" ht="93.75" customHeight="1" x14ac:dyDescent="0.25">
      <c r="A49" s="64" t="s">
        <v>75</v>
      </c>
      <c r="B49" s="34" t="s">
        <v>76</v>
      </c>
      <c r="C49" s="114" t="s">
        <v>24</v>
      </c>
      <c r="D49" s="114" t="s">
        <v>24</v>
      </c>
      <c r="E49" s="114" t="s">
        <v>24</v>
      </c>
      <c r="F49" s="114" t="s">
        <v>24</v>
      </c>
      <c r="G49" s="114" t="s">
        <v>24</v>
      </c>
      <c r="H49" s="114" t="s">
        <v>24</v>
      </c>
      <c r="I49" s="114" t="s">
        <v>24</v>
      </c>
      <c r="J49" s="114" t="s">
        <v>24</v>
      </c>
      <c r="K49" s="114" t="s">
        <v>24</v>
      </c>
      <c r="L49" s="114" t="s">
        <v>24</v>
      </c>
      <c r="M49" s="114" t="s">
        <v>24</v>
      </c>
      <c r="N49" s="114" t="s">
        <v>24</v>
      </c>
      <c r="O49" s="114" t="s">
        <v>24</v>
      </c>
      <c r="P49" s="114" t="s">
        <v>24</v>
      </c>
      <c r="Q49" s="114" t="s">
        <v>24</v>
      </c>
      <c r="R49" s="114" t="s">
        <v>24</v>
      </c>
      <c r="S49" s="114" t="s">
        <v>24</v>
      </c>
      <c r="T49" s="114" t="s">
        <v>24</v>
      </c>
      <c r="U49" s="6"/>
    </row>
    <row r="50" spans="1:21" ht="69.75" customHeight="1" x14ac:dyDescent="0.25">
      <c r="A50" s="64" t="s">
        <v>77</v>
      </c>
      <c r="B50" s="34" t="s">
        <v>78</v>
      </c>
      <c r="C50" s="114">
        <v>399.9</v>
      </c>
      <c r="D50" s="114" t="s">
        <v>24</v>
      </c>
      <c r="E50" s="114">
        <v>399.9</v>
      </c>
      <c r="F50" s="114">
        <v>363.75</v>
      </c>
      <c r="G50" s="114">
        <v>2.96</v>
      </c>
      <c r="H50" s="114">
        <v>366.71</v>
      </c>
      <c r="I50" s="114">
        <v>228.95</v>
      </c>
      <c r="J50" s="114">
        <v>3.96</v>
      </c>
      <c r="K50" s="114">
        <v>232.91</v>
      </c>
      <c r="L50" s="114">
        <v>62.94</v>
      </c>
      <c r="M50" s="114">
        <v>133.78</v>
      </c>
      <c r="N50" s="114">
        <v>63.51</v>
      </c>
      <c r="O50" s="114">
        <v>-134.80000000000001</v>
      </c>
      <c r="P50" s="114">
        <v>1</v>
      </c>
      <c r="Q50" s="114">
        <v>-133.80000000000001</v>
      </c>
      <c r="R50" s="114">
        <v>57.25</v>
      </c>
      <c r="S50" s="114" t="s">
        <v>24</v>
      </c>
      <c r="T50" s="114">
        <v>58.24</v>
      </c>
      <c r="U50" s="6"/>
    </row>
    <row r="51" spans="1:21" ht="30.75" customHeight="1" x14ac:dyDescent="0.25">
      <c r="A51" s="64" t="s">
        <v>79</v>
      </c>
      <c r="B51" s="34" t="s">
        <v>80</v>
      </c>
      <c r="C51" s="114" t="s">
        <v>24</v>
      </c>
      <c r="D51" s="114" t="s">
        <v>24</v>
      </c>
      <c r="E51" s="114" t="s">
        <v>24</v>
      </c>
      <c r="F51" s="114" t="s">
        <v>24</v>
      </c>
      <c r="G51" s="114" t="s">
        <v>24</v>
      </c>
      <c r="H51" s="114" t="s">
        <v>24</v>
      </c>
      <c r="I51" s="114" t="s">
        <v>24</v>
      </c>
      <c r="J51" s="114" t="s">
        <v>24</v>
      </c>
      <c r="K51" s="114" t="s">
        <v>24</v>
      </c>
      <c r="L51" s="114" t="s">
        <v>24</v>
      </c>
      <c r="M51" s="114" t="s">
        <v>24</v>
      </c>
      <c r="N51" s="114" t="s">
        <v>24</v>
      </c>
      <c r="O51" s="114" t="s">
        <v>24</v>
      </c>
      <c r="P51" s="114" t="s">
        <v>24</v>
      </c>
      <c r="Q51" s="114" t="s">
        <v>24</v>
      </c>
      <c r="R51" s="114" t="s">
        <v>24</v>
      </c>
      <c r="S51" s="114" t="s">
        <v>24</v>
      </c>
      <c r="T51" s="114" t="s">
        <v>24</v>
      </c>
      <c r="U51" s="6"/>
    </row>
    <row r="52" spans="1:21" ht="30.75" customHeight="1" x14ac:dyDescent="0.25">
      <c r="A52" s="64" t="s">
        <v>81</v>
      </c>
      <c r="B52" s="34" t="s">
        <v>82</v>
      </c>
      <c r="C52" s="114" t="s">
        <v>24</v>
      </c>
      <c r="D52" s="114" t="s">
        <v>24</v>
      </c>
      <c r="E52" s="114" t="s">
        <v>24</v>
      </c>
      <c r="F52" s="114" t="s">
        <v>24</v>
      </c>
      <c r="G52" s="114" t="s">
        <v>24</v>
      </c>
      <c r="H52" s="114" t="s">
        <v>24</v>
      </c>
      <c r="I52" s="114" t="s">
        <v>24</v>
      </c>
      <c r="J52" s="114" t="s">
        <v>24</v>
      </c>
      <c r="K52" s="114" t="s">
        <v>24</v>
      </c>
      <c r="L52" s="114" t="s">
        <v>24</v>
      </c>
      <c r="M52" s="114" t="s">
        <v>24</v>
      </c>
      <c r="N52" s="114" t="s">
        <v>24</v>
      </c>
      <c r="O52" s="114" t="s">
        <v>24</v>
      </c>
      <c r="P52" s="114" t="s">
        <v>24</v>
      </c>
      <c r="Q52" s="114" t="s">
        <v>24</v>
      </c>
      <c r="R52" s="114" t="s">
        <v>24</v>
      </c>
      <c r="S52" s="114" t="s">
        <v>24</v>
      </c>
      <c r="T52" s="114" t="s">
        <v>24</v>
      </c>
      <c r="U52" s="6"/>
    </row>
    <row r="53" spans="1:21" ht="66.75" customHeight="1" x14ac:dyDescent="0.25">
      <c r="A53" s="64" t="s">
        <v>83</v>
      </c>
      <c r="B53" s="34" t="s">
        <v>84</v>
      </c>
      <c r="C53" s="114" t="s">
        <v>24</v>
      </c>
      <c r="D53" s="114" t="s">
        <v>24</v>
      </c>
      <c r="E53" s="114" t="s">
        <v>24</v>
      </c>
      <c r="F53" s="114" t="s">
        <v>24</v>
      </c>
      <c r="G53" s="114" t="s">
        <v>24</v>
      </c>
      <c r="H53" s="114" t="s">
        <v>24</v>
      </c>
      <c r="I53" s="114" t="s">
        <v>24</v>
      </c>
      <c r="J53" s="114" t="s">
        <v>24</v>
      </c>
      <c r="K53" s="114" t="s">
        <v>24</v>
      </c>
      <c r="L53" s="114" t="s">
        <v>24</v>
      </c>
      <c r="M53" s="114" t="s">
        <v>24</v>
      </c>
      <c r="N53" s="114" t="s">
        <v>24</v>
      </c>
      <c r="O53" s="114" t="s">
        <v>24</v>
      </c>
      <c r="P53" s="114" t="s">
        <v>24</v>
      </c>
      <c r="Q53" s="114" t="s">
        <v>24</v>
      </c>
      <c r="R53" s="114" t="s">
        <v>24</v>
      </c>
      <c r="S53" s="114" t="s">
        <v>24</v>
      </c>
      <c r="T53" s="114" t="s">
        <v>24</v>
      </c>
      <c r="U53" s="6"/>
    </row>
    <row r="54" spans="1:21" ht="78.75" customHeight="1" x14ac:dyDescent="0.25">
      <c r="A54" s="64" t="s">
        <v>85</v>
      </c>
      <c r="B54" s="34" t="s">
        <v>86</v>
      </c>
      <c r="C54" s="114" t="s">
        <v>24</v>
      </c>
      <c r="D54" s="114">
        <v>3</v>
      </c>
      <c r="E54" s="114">
        <v>3</v>
      </c>
      <c r="F54" s="114" t="s">
        <v>24</v>
      </c>
      <c r="G54" s="114">
        <v>2.87</v>
      </c>
      <c r="H54" s="114">
        <v>2.87</v>
      </c>
      <c r="I54" s="114" t="s">
        <v>24</v>
      </c>
      <c r="J54" s="114">
        <v>11.44</v>
      </c>
      <c r="K54" s="114">
        <v>11.44</v>
      </c>
      <c r="L54" s="114" t="s">
        <v>24</v>
      </c>
      <c r="M54" s="114">
        <v>398.61</v>
      </c>
      <c r="N54" s="114">
        <v>398.61</v>
      </c>
      <c r="O54" s="114" t="s">
        <v>24</v>
      </c>
      <c r="P54" s="114">
        <v>8.57</v>
      </c>
      <c r="Q54" s="114">
        <v>8.57</v>
      </c>
      <c r="R54" s="114" t="s">
        <v>24</v>
      </c>
      <c r="S54" s="114">
        <v>381.33</v>
      </c>
      <c r="T54" s="114">
        <v>381.33</v>
      </c>
      <c r="U54" s="6"/>
    </row>
    <row r="55" spans="1:21" ht="30.75" customHeight="1" x14ac:dyDescent="0.25">
      <c r="A55" s="82" t="s">
        <v>87</v>
      </c>
      <c r="B55" s="35" t="s">
        <v>88</v>
      </c>
      <c r="C55" s="115">
        <v>315</v>
      </c>
      <c r="D55" s="115" t="s">
        <v>24</v>
      </c>
      <c r="E55" s="115">
        <v>315</v>
      </c>
      <c r="F55" s="115">
        <v>297.94</v>
      </c>
      <c r="G55" s="115" t="s">
        <v>24</v>
      </c>
      <c r="H55" s="115">
        <v>297.94</v>
      </c>
      <c r="I55" s="115">
        <v>179.94</v>
      </c>
      <c r="J55" s="115" t="s">
        <v>24</v>
      </c>
      <c r="K55" s="115">
        <v>179.94</v>
      </c>
      <c r="L55" s="115">
        <v>60.39</v>
      </c>
      <c r="M55" s="115" t="s">
        <v>24</v>
      </c>
      <c r="N55" s="115">
        <v>60.39</v>
      </c>
      <c r="O55" s="115">
        <v>-118</v>
      </c>
      <c r="P55" s="115" t="s">
        <v>24</v>
      </c>
      <c r="Q55" s="115">
        <v>-118</v>
      </c>
      <c r="R55" s="115">
        <v>57.12</v>
      </c>
      <c r="S55" s="115" t="s">
        <v>24</v>
      </c>
      <c r="T55" s="115">
        <v>57.12</v>
      </c>
      <c r="U55" s="6"/>
    </row>
    <row r="56" spans="1:21" ht="30.75" customHeight="1" x14ac:dyDescent="0.25">
      <c r="A56" s="82" t="s">
        <v>89</v>
      </c>
      <c r="B56" s="35" t="s">
        <v>90</v>
      </c>
      <c r="C56" s="115">
        <v>100</v>
      </c>
      <c r="D56" s="115">
        <v>1000</v>
      </c>
      <c r="E56" s="115">
        <v>1100</v>
      </c>
      <c r="F56" s="115">
        <v>146.41999999999999</v>
      </c>
      <c r="G56" s="115">
        <v>858.2</v>
      </c>
      <c r="H56" s="115">
        <v>1004.62</v>
      </c>
      <c r="I56" s="115">
        <v>328.46</v>
      </c>
      <c r="J56" s="115">
        <v>354.68</v>
      </c>
      <c r="K56" s="115">
        <v>683.14</v>
      </c>
      <c r="L56" s="115">
        <v>224.33</v>
      </c>
      <c r="M56" s="115">
        <v>41.33</v>
      </c>
      <c r="N56" s="115">
        <v>68</v>
      </c>
      <c r="O56" s="115">
        <v>182.04</v>
      </c>
      <c r="P56" s="115">
        <v>-503.52</v>
      </c>
      <c r="Q56" s="115">
        <v>-321.48</v>
      </c>
      <c r="R56" s="115">
        <v>328.46</v>
      </c>
      <c r="S56" s="115">
        <v>35.47</v>
      </c>
      <c r="T56" s="115">
        <v>62.1</v>
      </c>
      <c r="U56" s="6"/>
    </row>
    <row r="57" spans="1:21" ht="30.75" customHeight="1" x14ac:dyDescent="0.25">
      <c r="A57" s="64" t="s">
        <v>91</v>
      </c>
      <c r="B57" s="34" t="s">
        <v>92</v>
      </c>
      <c r="C57" s="114" t="s">
        <v>24</v>
      </c>
      <c r="D57" s="114" t="s">
        <v>24</v>
      </c>
      <c r="E57" s="114" t="s">
        <v>24</v>
      </c>
      <c r="F57" s="114" t="s">
        <v>24</v>
      </c>
      <c r="G57" s="114" t="s">
        <v>24</v>
      </c>
      <c r="H57" s="114" t="s">
        <v>24</v>
      </c>
      <c r="I57" s="114" t="s">
        <v>24</v>
      </c>
      <c r="J57" s="114" t="s">
        <v>24</v>
      </c>
      <c r="K57" s="114" t="s">
        <v>24</v>
      </c>
      <c r="L57" s="114" t="s">
        <v>24</v>
      </c>
      <c r="M57" s="114" t="s">
        <v>24</v>
      </c>
      <c r="N57" s="114" t="s">
        <v>24</v>
      </c>
      <c r="O57" s="114" t="s">
        <v>24</v>
      </c>
      <c r="P57" s="114" t="s">
        <v>24</v>
      </c>
      <c r="Q57" s="114" t="s">
        <v>24</v>
      </c>
      <c r="R57" s="114" t="s">
        <v>24</v>
      </c>
      <c r="S57" s="114" t="s">
        <v>24</v>
      </c>
      <c r="T57" s="114" t="s">
        <v>24</v>
      </c>
      <c r="U57" s="6"/>
    </row>
    <row r="58" spans="1:21" ht="30.75" customHeight="1" x14ac:dyDescent="0.25">
      <c r="A58" s="64" t="s">
        <v>93</v>
      </c>
      <c r="B58" s="34" t="s">
        <v>94</v>
      </c>
      <c r="C58" s="114">
        <v>100</v>
      </c>
      <c r="D58" s="114">
        <v>1000</v>
      </c>
      <c r="E58" s="114">
        <v>1100</v>
      </c>
      <c r="F58" s="114">
        <v>146.41999999999999</v>
      </c>
      <c r="G58" s="114">
        <v>858.2</v>
      </c>
      <c r="H58" s="114">
        <v>1004.62</v>
      </c>
      <c r="I58" s="114">
        <v>328.46</v>
      </c>
      <c r="J58" s="114">
        <v>354.68</v>
      </c>
      <c r="K58" s="114">
        <v>683.14</v>
      </c>
      <c r="L58" s="114">
        <v>224.33</v>
      </c>
      <c r="M58" s="114">
        <v>41.33</v>
      </c>
      <c r="N58" s="114">
        <v>68</v>
      </c>
      <c r="O58" s="114">
        <v>182.04</v>
      </c>
      <c r="P58" s="114">
        <v>-503.52</v>
      </c>
      <c r="Q58" s="114">
        <v>-321.48</v>
      </c>
      <c r="R58" s="114">
        <v>328.46</v>
      </c>
      <c r="S58" s="114">
        <v>35.47</v>
      </c>
      <c r="T58" s="114">
        <v>62.1</v>
      </c>
      <c r="U58" s="6"/>
    </row>
    <row r="59" spans="1:21" ht="30.75" customHeight="1" x14ac:dyDescent="0.25">
      <c r="A59" s="82" t="s">
        <v>95</v>
      </c>
      <c r="B59" s="35" t="s">
        <v>96</v>
      </c>
      <c r="C59" s="115" t="s">
        <v>24</v>
      </c>
      <c r="D59" s="115" t="s">
        <v>24</v>
      </c>
      <c r="E59" s="115" t="s">
        <v>24</v>
      </c>
      <c r="F59" s="115">
        <v>662.43</v>
      </c>
      <c r="G59" s="115" t="s">
        <v>24</v>
      </c>
      <c r="H59" s="115">
        <v>662.43</v>
      </c>
      <c r="I59" s="115">
        <v>3555.01</v>
      </c>
      <c r="J59" s="115">
        <v>199.8</v>
      </c>
      <c r="K59" s="115">
        <v>3754.81</v>
      </c>
      <c r="L59" s="115">
        <v>536.66</v>
      </c>
      <c r="M59" s="115" t="s">
        <v>24</v>
      </c>
      <c r="N59" s="115">
        <v>566.82000000000005</v>
      </c>
      <c r="O59" s="115">
        <v>2892.58</v>
      </c>
      <c r="P59" s="115">
        <v>199.8</v>
      </c>
      <c r="Q59" s="115">
        <v>3092.38</v>
      </c>
      <c r="R59" s="115" t="s">
        <v>24</v>
      </c>
      <c r="S59" s="115" t="s">
        <v>24</v>
      </c>
      <c r="T59" s="115" t="s">
        <v>24</v>
      </c>
      <c r="U59" s="6"/>
    </row>
    <row r="60" spans="1:21" ht="72" customHeight="1" x14ac:dyDescent="0.25">
      <c r="A60" s="64" t="s">
        <v>97</v>
      </c>
      <c r="B60" s="34" t="s">
        <v>98</v>
      </c>
      <c r="C60" s="114" t="s">
        <v>24</v>
      </c>
      <c r="D60" s="114" t="s">
        <v>24</v>
      </c>
      <c r="E60" s="114" t="s">
        <v>24</v>
      </c>
      <c r="F60" s="114" t="s">
        <v>24</v>
      </c>
      <c r="G60" s="114" t="s">
        <v>24</v>
      </c>
      <c r="H60" s="114" t="s">
        <v>24</v>
      </c>
      <c r="I60" s="114">
        <v>3083.28</v>
      </c>
      <c r="J60" s="114">
        <v>39.96</v>
      </c>
      <c r="K60" s="114">
        <v>3123.24</v>
      </c>
      <c r="L60" s="114" t="s">
        <v>24</v>
      </c>
      <c r="M60" s="114" t="s">
        <v>24</v>
      </c>
      <c r="N60" s="114" t="s">
        <v>24</v>
      </c>
      <c r="O60" s="114">
        <v>3083.28</v>
      </c>
      <c r="P60" s="114">
        <v>39.96</v>
      </c>
      <c r="Q60" s="114">
        <v>3123.24</v>
      </c>
      <c r="R60" s="114" t="s">
        <v>24</v>
      </c>
      <c r="S60" s="114" t="s">
        <v>24</v>
      </c>
      <c r="T60" s="114" t="s">
        <v>24</v>
      </c>
      <c r="U60" s="6"/>
    </row>
    <row r="61" spans="1:21" ht="30.75" customHeight="1" x14ac:dyDescent="0.25">
      <c r="A61" s="64" t="s">
        <v>99</v>
      </c>
      <c r="B61" s="34" t="s">
        <v>100</v>
      </c>
      <c r="C61" s="114" t="s">
        <v>24</v>
      </c>
      <c r="D61" s="114" t="s">
        <v>24</v>
      </c>
      <c r="E61" s="114" t="s">
        <v>24</v>
      </c>
      <c r="F61" s="114">
        <v>662.43</v>
      </c>
      <c r="G61" s="114" t="s">
        <v>24</v>
      </c>
      <c r="H61" s="114">
        <v>662.43</v>
      </c>
      <c r="I61" s="114">
        <v>471.72</v>
      </c>
      <c r="J61" s="114">
        <v>159.84</v>
      </c>
      <c r="K61" s="114">
        <v>631.55999999999995</v>
      </c>
      <c r="L61" s="114">
        <v>71.209999999999994</v>
      </c>
      <c r="M61" s="114" t="s">
        <v>24</v>
      </c>
      <c r="N61" s="114">
        <v>95.34</v>
      </c>
      <c r="O61" s="114">
        <v>-190.71</v>
      </c>
      <c r="P61" s="114">
        <v>159.84</v>
      </c>
      <c r="Q61" s="114">
        <v>-30.87</v>
      </c>
      <c r="R61" s="114" t="s">
        <v>24</v>
      </c>
      <c r="S61" s="114" t="s">
        <v>24</v>
      </c>
      <c r="T61" s="114" t="s">
        <v>24</v>
      </c>
      <c r="U61" s="6"/>
    </row>
    <row r="62" spans="1:21" ht="30.75" customHeight="1" x14ac:dyDescent="0.25">
      <c r="A62" s="64" t="s">
        <v>101</v>
      </c>
      <c r="B62" s="34" t="s">
        <v>102</v>
      </c>
      <c r="C62" s="114" t="s">
        <v>24</v>
      </c>
      <c r="D62" s="114" t="s">
        <v>24</v>
      </c>
      <c r="E62" s="114" t="s">
        <v>24</v>
      </c>
      <c r="F62" s="114" t="s">
        <v>24</v>
      </c>
      <c r="G62" s="114" t="s">
        <v>24</v>
      </c>
      <c r="H62" s="114" t="s">
        <v>24</v>
      </c>
      <c r="I62" s="114" t="s">
        <v>24</v>
      </c>
      <c r="J62" s="114" t="s">
        <v>24</v>
      </c>
      <c r="K62" s="114" t="s">
        <v>24</v>
      </c>
      <c r="L62" s="114" t="s">
        <v>24</v>
      </c>
      <c r="M62" s="114" t="s">
        <v>24</v>
      </c>
      <c r="N62" s="114" t="s">
        <v>24</v>
      </c>
      <c r="O62" s="114" t="s">
        <v>24</v>
      </c>
      <c r="P62" s="114" t="s">
        <v>24</v>
      </c>
      <c r="Q62" s="114" t="s">
        <v>24</v>
      </c>
      <c r="R62" s="114" t="s">
        <v>24</v>
      </c>
      <c r="S62" s="114" t="s">
        <v>24</v>
      </c>
      <c r="T62" s="114" t="s">
        <v>24</v>
      </c>
      <c r="U62" s="6"/>
    </row>
    <row r="63" spans="1:21" ht="30.75" customHeight="1" x14ac:dyDescent="0.25">
      <c r="A63" s="82" t="s">
        <v>103</v>
      </c>
      <c r="B63" s="35" t="s">
        <v>104</v>
      </c>
      <c r="C63" s="115" t="s">
        <v>24</v>
      </c>
      <c r="D63" s="115" t="s">
        <v>24</v>
      </c>
      <c r="E63" s="115" t="s">
        <v>24</v>
      </c>
      <c r="F63" s="115" t="s">
        <v>24</v>
      </c>
      <c r="G63" s="115" t="s">
        <v>24</v>
      </c>
      <c r="H63" s="115" t="s">
        <v>24</v>
      </c>
      <c r="I63" s="115" t="s">
        <v>24</v>
      </c>
      <c r="J63" s="115" t="s">
        <v>24</v>
      </c>
      <c r="K63" s="115" t="s">
        <v>24</v>
      </c>
      <c r="L63" s="115" t="s">
        <v>24</v>
      </c>
      <c r="M63" s="115" t="s">
        <v>24</v>
      </c>
      <c r="N63" s="115" t="s">
        <v>24</v>
      </c>
      <c r="O63" s="115" t="s">
        <v>24</v>
      </c>
      <c r="P63" s="115" t="s">
        <v>24</v>
      </c>
      <c r="Q63" s="115" t="s">
        <v>24</v>
      </c>
      <c r="R63" s="115" t="s">
        <v>24</v>
      </c>
      <c r="S63" s="115" t="s">
        <v>24</v>
      </c>
      <c r="T63" s="115" t="s">
        <v>24</v>
      </c>
      <c r="U63" s="6"/>
    </row>
    <row r="64" spans="1:21" ht="30.75" customHeight="1" x14ac:dyDescent="0.25">
      <c r="A64" s="82" t="s">
        <v>105</v>
      </c>
      <c r="B64" s="35" t="s">
        <v>106</v>
      </c>
      <c r="C64" s="115">
        <v>1358</v>
      </c>
      <c r="D64" s="115" t="s">
        <v>24</v>
      </c>
      <c r="E64" s="115">
        <v>1358</v>
      </c>
      <c r="F64" s="115">
        <v>1646.69</v>
      </c>
      <c r="G64" s="115" t="s">
        <v>24</v>
      </c>
      <c r="H64" s="115">
        <v>1646.69</v>
      </c>
      <c r="I64" s="115">
        <v>1342.21</v>
      </c>
      <c r="J64" s="115" t="s">
        <v>24</v>
      </c>
      <c r="K64" s="115">
        <v>1342.21</v>
      </c>
      <c r="L64" s="115">
        <v>81.510000000000005</v>
      </c>
      <c r="M64" s="115" t="s">
        <v>24</v>
      </c>
      <c r="N64" s="115">
        <v>81.510000000000005</v>
      </c>
      <c r="O64" s="115">
        <v>-304.48</v>
      </c>
      <c r="P64" s="115" t="s">
        <v>24</v>
      </c>
      <c r="Q64" s="115">
        <v>-304.48</v>
      </c>
      <c r="R64" s="115">
        <v>98.84</v>
      </c>
      <c r="S64" s="115" t="s">
        <v>24</v>
      </c>
      <c r="T64" s="115">
        <v>98.84</v>
      </c>
      <c r="U64" s="6"/>
    </row>
    <row r="65" spans="1:21" ht="30.75" customHeight="1" x14ac:dyDescent="0.25">
      <c r="A65" s="82" t="s">
        <v>107</v>
      </c>
      <c r="B65" s="35" t="s">
        <v>108</v>
      </c>
      <c r="C65" s="115" t="s">
        <v>24</v>
      </c>
      <c r="D65" s="115">
        <v>65</v>
      </c>
      <c r="E65" s="115">
        <v>65</v>
      </c>
      <c r="F65" s="115">
        <v>457.69</v>
      </c>
      <c r="G65" s="115">
        <v>71.44</v>
      </c>
      <c r="H65" s="115">
        <v>255.74</v>
      </c>
      <c r="I65" s="115">
        <v>38.04</v>
      </c>
      <c r="J65" s="115">
        <v>90.92</v>
      </c>
      <c r="K65" s="115">
        <v>128.96</v>
      </c>
      <c r="L65" s="115">
        <v>8.31</v>
      </c>
      <c r="M65" s="115">
        <v>127.27</v>
      </c>
      <c r="N65" s="115">
        <v>50.43</v>
      </c>
      <c r="O65" s="115">
        <v>-419.65</v>
      </c>
      <c r="P65" s="115">
        <v>19.48</v>
      </c>
      <c r="Q65" s="115">
        <v>-126.78</v>
      </c>
      <c r="R65" s="115" t="s">
        <v>24</v>
      </c>
      <c r="S65" s="115">
        <v>139.88</v>
      </c>
      <c r="T65" s="115">
        <v>198.4</v>
      </c>
      <c r="U65" s="6"/>
    </row>
    <row r="66" spans="1:21" ht="30.75" customHeight="1" x14ac:dyDescent="0.25">
      <c r="A66" s="83" t="s">
        <v>109</v>
      </c>
      <c r="B66" s="34" t="s">
        <v>110</v>
      </c>
      <c r="C66" s="114" t="s">
        <v>24</v>
      </c>
      <c r="D66" s="114" t="s">
        <v>24</v>
      </c>
      <c r="E66" s="114" t="s">
        <v>24</v>
      </c>
      <c r="F66" s="114">
        <v>291.93</v>
      </c>
      <c r="G66" s="114">
        <v>-8.5</v>
      </c>
      <c r="H66" s="114">
        <v>10.039999999999999</v>
      </c>
      <c r="I66" s="114">
        <v>-11.92</v>
      </c>
      <c r="J66" s="114">
        <v>7.59</v>
      </c>
      <c r="K66" s="114">
        <v>-4.34</v>
      </c>
      <c r="L66" s="114">
        <v>-4.08</v>
      </c>
      <c r="M66" s="114">
        <v>-89.29</v>
      </c>
      <c r="N66" s="114">
        <v>-43.23</v>
      </c>
      <c r="O66" s="114">
        <v>-303.85000000000002</v>
      </c>
      <c r="P66" s="114">
        <v>16.09</v>
      </c>
      <c r="Q66" s="114">
        <v>-14.38</v>
      </c>
      <c r="R66" s="114" t="s">
        <v>24</v>
      </c>
      <c r="S66" s="114" t="s">
        <v>24</v>
      </c>
      <c r="T66" s="114" t="s">
        <v>24</v>
      </c>
      <c r="U66" s="6"/>
    </row>
    <row r="67" spans="1:21" ht="30.75" customHeight="1" x14ac:dyDescent="0.25">
      <c r="A67" s="83" t="s">
        <v>111</v>
      </c>
      <c r="B67" s="34" t="s">
        <v>112</v>
      </c>
      <c r="C67" s="114" t="s">
        <v>24</v>
      </c>
      <c r="D67" s="114">
        <v>65</v>
      </c>
      <c r="E67" s="114">
        <v>65</v>
      </c>
      <c r="F67" s="114">
        <v>165.76</v>
      </c>
      <c r="G67" s="114">
        <v>79.94</v>
      </c>
      <c r="H67" s="114">
        <v>245.7</v>
      </c>
      <c r="I67" s="114">
        <v>49.96</v>
      </c>
      <c r="J67" s="114">
        <v>83.33</v>
      </c>
      <c r="K67" s="114">
        <v>133.29</v>
      </c>
      <c r="L67" s="114">
        <v>30.14</v>
      </c>
      <c r="M67" s="114">
        <v>104.24</v>
      </c>
      <c r="N67" s="114">
        <v>54.25</v>
      </c>
      <c r="O67" s="114">
        <v>-115.8</v>
      </c>
      <c r="P67" s="114">
        <v>3.39</v>
      </c>
      <c r="Q67" s="114">
        <v>-112.41</v>
      </c>
      <c r="R67" s="114" t="s">
        <v>24</v>
      </c>
      <c r="S67" s="114">
        <v>128.19999999999999</v>
      </c>
      <c r="T67" s="114">
        <v>205.06</v>
      </c>
      <c r="U67" s="6"/>
    </row>
    <row r="68" spans="1:21" ht="30.75" customHeight="1" x14ac:dyDescent="0.25">
      <c r="A68" s="83" t="s">
        <v>113</v>
      </c>
      <c r="B68" s="34" t="s">
        <v>114</v>
      </c>
      <c r="C68" s="114" t="s">
        <v>24</v>
      </c>
      <c r="D68" s="114" t="s">
        <v>24</v>
      </c>
      <c r="E68" s="114" t="s">
        <v>24</v>
      </c>
      <c r="F68" s="114" t="s">
        <v>24</v>
      </c>
      <c r="G68" s="114" t="s">
        <v>24</v>
      </c>
      <c r="H68" s="114" t="s">
        <v>24</v>
      </c>
      <c r="I68" s="114" t="s">
        <v>24</v>
      </c>
      <c r="J68" s="114" t="s">
        <v>24</v>
      </c>
      <c r="K68" s="114" t="s">
        <v>24</v>
      </c>
      <c r="L68" s="114" t="s">
        <v>24</v>
      </c>
      <c r="M68" s="114" t="s">
        <v>24</v>
      </c>
      <c r="N68" s="114" t="s">
        <v>24</v>
      </c>
      <c r="O68" s="114" t="s">
        <v>24</v>
      </c>
      <c r="P68" s="114" t="s">
        <v>24</v>
      </c>
      <c r="Q68" s="114" t="s">
        <v>24</v>
      </c>
      <c r="R68" s="114" t="s">
        <v>24</v>
      </c>
      <c r="S68" s="114" t="s">
        <v>24</v>
      </c>
      <c r="T68" s="114" t="s">
        <v>24</v>
      </c>
      <c r="U68" s="6"/>
    </row>
  </sheetData>
  <mergeCells count="29">
    <mergeCell ref="A5:T5"/>
    <mergeCell ref="A7:T7"/>
    <mergeCell ref="E9:M9"/>
    <mergeCell ref="C13:E14"/>
    <mergeCell ref="F13:H14"/>
    <mergeCell ref="I13:K14"/>
    <mergeCell ref="L13:N14"/>
    <mergeCell ref="O13:Q14"/>
    <mergeCell ref="O15:O16"/>
    <mergeCell ref="P15:P16"/>
    <mergeCell ref="R15:R16"/>
    <mergeCell ref="S15:S16"/>
    <mergeCell ref="R13:T14"/>
    <mergeCell ref="T15:T16"/>
    <mergeCell ref="A13:A16"/>
    <mergeCell ref="B13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Q15:Q16"/>
  </mergeCells>
  <pageMargins left="0.70866141732283472" right="0.70866141732283472" top="0.74803149606299213" bottom="0.74803149606299213" header="0.31496062992125984" footer="0.31496062992125984"/>
  <pageSetup paperSize="9" scale="36" fitToHeight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9"/>
  <sheetViews>
    <sheetView topLeftCell="A3" zoomScaleNormal="100" workbookViewId="0">
      <selection activeCell="F15" sqref="F15:F16"/>
    </sheetView>
  </sheetViews>
  <sheetFormatPr defaultRowHeight="15" x14ac:dyDescent="0.25"/>
  <cols>
    <col min="1" max="1" width="57.28515625" style="53" customWidth="1"/>
    <col min="2" max="2" width="35.42578125" style="1" hidden="1" customWidth="1"/>
    <col min="3" max="21" width="15" style="1" customWidth="1"/>
    <col min="22" max="16384" width="9.140625" style="1"/>
  </cols>
  <sheetData>
    <row r="1" spans="1:21" ht="15" hidden="1" customHeight="1" x14ac:dyDescent="0.25">
      <c r="A1" s="52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5" hidden="1" customHeight="1" x14ac:dyDescent="0.25">
      <c r="A2" s="52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5" customHeight="1" x14ac:dyDescent="0.25">
      <c r="A3" s="52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" customHeight="1" x14ac:dyDescent="0.25">
      <c r="A4" s="52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s="120" customFormat="1" ht="18.75" customHeight="1" x14ac:dyDescent="0.35">
      <c r="A5" s="197" t="s">
        <v>126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88"/>
    </row>
    <row r="6" spans="1:21" s="120" customFormat="1" ht="15" customHeight="1" x14ac:dyDescent="0.35">
      <c r="A6" s="87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</row>
    <row r="7" spans="1:21" s="120" customFormat="1" ht="15.75" customHeight="1" x14ac:dyDescent="0.35">
      <c r="A7" s="199" t="s">
        <v>1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88"/>
    </row>
    <row r="8" spans="1:21" s="120" customFormat="1" ht="15" customHeight="1" x14ac:dyDescent="0.35">
      <c r="A8" s="87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</row>
    <row r="9" spans="1:21" s="120" customFormat="1" ht="15" customHeight="1" x14ac:dyDescent="0.35">
      <c r="A9" s="87"/>
      <c r="B9" s="88"/>
      <c r="C9" s="88"/>
      <c r="D9" s="88"/>
      <c r="E9" s="223"/>
      <c r="F9" s="224"/>
      <c r="G9" s="224"/>
      <c r="H9" s="224"/>
      <c r="I9" s="224"/>
      <c r="J9" s="224"/>
      <c r="K9" s="224"/>
      <c r="L9" s="224"/>
      <c r="M9" s="224"/>
      <c r="N9" s="88"/>
      <c r="O9" s="88"/>
      <c r="P9" s="88"/>
      <c r="Q9" s="88"/>
      <c r="R9" s="88"/>
      <c r="S9" s="88"/>
      <c r="T9" s="88"/>
      <c r="U9" s="88"/>
    </row>
    <row r="10" spans="1:21" ht="15" customHeight="1" x14ac:dyDescent="0.25">
      <c r="A10" s="52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15" customHeight="1" x14ac:dyDescent="0.25">
      <c r="A11" s="72" t="s">
        <v>2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ht="15" customHeight="1" x14ac:dyDescent="0.25">
      <c r="A12" s="52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ht="15" customHeight="1" x14ac:dyDescent="0.25">
      <c r="A13" s="195" t="s">
        <v>3</v>
      </c>
      <c r="B13" s="193" t="s">
        <v>4</v>
      </c>
      <c r="C13" s="225" t="s">
        <v>5</v>
      </c>
      <c r="D13" s="226"/>
      <c r="E13" s="226"/>
      <c r="F13" s="225" t="s">
        <v>6</v>
      </c>
      <c r="G13" s="226"/>
      <c r="H13" s="226"/>
      <c r="I13" s="225" t="s">
        <v>7</v>
      </c>
      <c r="J13" s="226"/>
      <c r="K13" s="226"/>
      <c r="L13" s="225" t="s">
        <v>8</v>
      </c>
      <c r="M13" s="226"/>
      <c r="N13" s="226"/>
      <c r="O13" s="225" t="s">
        <v>9</v>
      </c>
      <c r="P13" s="226"/>
      <c r="Q13" s="226"/>
      <c r="R13" s="193" t="s">
        <v>10</v>
      </c>
      <c r="S13" s="194"/>
      <c r="T13" s="194"/>
      <c r="U13" s="6"/>
    </row>
    <row r="14" spans="1:21" ht="15" customHeight="1" x14ac:dyDescent="0.25">
      <c r="A14" s="196"/>
      <c r="B14" s="194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194"/>
      <c r="S14" s="194"/>
      <c r="T14" s="194"/>
      <c r="U14" s="6"/>
    </row>
    <row r="15" spans="1:21" ht="15" customHeight="1" x14ac:dyDescent="0.25">
      <c r="A15" s="196"/>
      <c r="B15" s="194"/>
      <c r="C15" s="193" t="s">
        <v>11</v>
      </c>
      <c r="D15" s="193" t="s">
        <v>12</v>
      </c>
      <c r="E15" s="193" t="s">
        <v>13</v>
      </c>
      <c r="F15" s="193" t="s">
        <v>11</v>
      </c>
      <c r="G15" s="193" t="s">
        <v>12</v>
      </c>
      <c r="H15" s="193" t="s">
        <v>13</v>
      </c>
      <c r="I15" s="193" t="s">
        <v>11</v>
      </c>
      <c r="J15" s="193" t="s">
        <v>12</v>
      </c>
      <c r="K15" s="193" t="s">
        <v>14</v>
      </c>
      <c r="L15" s="193" t="s">
        <v>11</v>
      </c>
      <c r="M15" s="193" t="s">
        <v>12</v>
      </c>
      <c r="N15" s="193" t="s">
        <v>13</v>
      </c>
      <c r="O15" s="193" t="s">
        <v>11</v>
      </c>
      <c r="P15" s="193" t="s">
        <v>12</v>
      </c>
      <c r="Q15" s="193" t="s">
        <v>13</v>
      </c>
      <c r="R15" s="193" t="s">
        <v>11</v>
      </c>
      <c r="S15" s="193" t="s">
        <v>12</v>
      </c>
      <c r="T15" s="193" t="s">
        <v>13</v>
      </c>
      <c r="U15" s="6"/>
    </row>
    <row r="16" spans="1:21" ht="15" customHeight="1" x14ac:dyDescent="0.25">
      <c r="A16" s="196"/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6"/>
    </row>
    <row r="17" spans="1:21" ht="15" customHeight="1" x14ac:dyDescent="0.25">
      <c r="A17" s="80">
        <v>1</v>
      </c>
      <c r="B17" s="29">
        <v>2</v>
      </c>
      <c r="C17" s="29">
        <v>3</v>
      </c>
      <c r="D17" s="29">
        <v>4</v>
      </c>
      <c r="E17" s="29">
        <v>5</v>
      </c>
      <c r="F17" s="29">
        <v>6</v>
      </c>
      <c r="G17" s="29">
        <v>7</v>
      </c>
      <c r="H17" s="29">
        <v>8</v>
      </c>
      <c r="I17" s="29">
        <v>9</v>
      </c>
      <c r="J17" s="29">
        <v>10</v>
      </c>
      <c r="K17" s="29">
        <v>11</v>
      </c>
      <c r="L17" s="29">
        <v>12</v>
      </c>
      <c r="M17" s="29">
        <v>13</v>
      </c>
      <c r="N17" s="29">
        <v>14</v>
      </c>
      <c r="O17" s="29">
        <v>15</v>
      </c>
      <c r="P17" s="29">
        <v>16</v>
      </c>
      <c r="Q17" s="29">
        <v>17</v>
      </c>
      <c r="R17" s="29">
        <v>18</v>
      </c>
      <c r="S17" s="29">
        <v>19</v>
      </c>
      <c r="T17" s="29">
        <v>20</v>
      </c>
      <c r="U17" s="6"/>
    </row>
    <row r="18" spans="1:21" ht="25.5" customHeight="1" x14ac:dyDescent="0.25">
      <c r="A18" s="81" t="s">
        <v>16</v>
      </c>
      <c r="B18" s="33" t="s">
        <v>17</v>
      </c>
      <c r="C18" s="113">
        <v>122301.57</v>
      </c>
      <c r="D18" s="113">
        <v>13738.5</v>
      </c>
      <c r="E18" s="113">
        <v>136040.07</v>
      </c>
      <c r="F18" s="113">
        <v>86083.79</v>
      </c>
      <c r="G18" s="113">
        <v>9304.39</v>
      </c>
      <c r="H18" s="113">
        <v>95388.18</v>
      </c>
      <c r="I18" s="113">
        <v>109995.12</v>
      </c>
      <c r="J18" s="113">
        <v>11391.18</v>
      </c>
      <c r="K18" s="113">
        <v>121386.31</v>
      </c>
      <c r="L18" s="113">
        <v>127.78</v>
      </c>
      <c r="M18" s="113">
        <v>122.43</v>
      </c>
      <c r="N18" s="113">
        <v>127.26</v>
      </c>
      <c r="O18" s="113">
        <v>23911.33</v>
      </c>
      <c r="P18" s="113">
        <v>2086.79</v>
      </c>
      <c r="Q18" s="113">
        <v>25998.13</v>
      </c>
      <c r="R18" s="113">
        <v>89.94</v>
      </c>
      <c r="S18" s="113">
        <v>82.91</v>
      </c>
      <c r="T18" s="113">
        <v>89.23</v>
      </c>
      <c r="U18" s="6"/>
    </row>
    <row r="19" spans="1:21" ht="25.5" customHeight="1" x14ac:dyDescent="0.25">
      <c r="A19" s="81" t="s">
        <v>18</v>
      </c>
      <c r="B19" s="33"/>
      <c r="C19" s="113">
        <v>122301.57</v>
      </c>
      <c r="D19" s="113">
        <v>13738.5</v>
      </c>
      <c r="E19" s="113">
        <v>136040.07</v>
      </c>
      <c r="F19" s="113">
        <v>86067.3</v>
      </c>
      <c r="G19" s="113">
        <v>9311.44</v>
      </c>
      <c r="H19" s="113">
        <v>95378.74</v>
      </c>
      <c r="I19" s="113">
        <v>110006.06</v>
      </c>
      <c r="J19" s="113">
        <v>11389.68</v>
      </c>
      <c r="K19" s="113">
        <v>121395.75</v>
      </c>
      <c r="L19" s="113">
        <v>127.81</v>
      </c>
      <c r="M19" s="113">
        <v>122.32</v>
      </c>
      <c r="N19" s="113">
        <v>127.28</v>
      </c>
      <c r="O19" s="113">
        <v>23938.76</v>
      </c>
      <c r="P19" s="113">
        <v>2078.2399999999998</v>
      </c>
      <c r="Q19" s="113">
        <v>26017.01</v>
      </c>
      <c r="R19" s="113">
        <v>89.95</v>
      </c>
      <c r="S19" s="113">
        <v>82.9</v>
      </c>
      <c r="T19" s="113">
        <v>89.24</v>
      </c>
      <c r="U19" s="6"/>
    </row>
    <row r="20" spans="1:21" ht="25.5" customHeight="1" x14ac:dyDescent="0.25">
      <c r="A20" s="81" t="s">
        <v>19</v>
      </c>
      <c r="B20" s="33"/>
      <c r="C20" s="113">
        <v>107945.26</v>
      </c>
      <c r="D20" s="113">
        <v>13535.96</v>
      </c>
      <c r="E20" s="113">
        <v>121481.22</v>
      </c>
      <c r="F20" s="113">
        <v>72417.97</v>
      </c>
      <c r="G20" s="113">
        <v>9206.16</v>
      </c>
      <c r="H20" s="113">
        <v>81624.13</v>
      </c>
      <c r="I20" s="113">
        <v>98088.05</v>
      </c>
      <c r="J20" s="113">
        <v>11148.28</v>
      </c>
      <c r="K20" s="113">
        <v>109236.33</v>
      </c>
      <c r="L20" s="113">
        <v>135.44999999999999</v>
      </c>
      <c r="M20" s="113">
        <v>121.1</v>
      </c>
      <c r="N20" s="113">
        <v>133.83000000000001</v>
      </c>
      <c r="O20" s="113">
        <v>25670.080000000002</v>
      </c>
      <c r="P20" s="113">
        <v>1942.12</v>
      </c>
      <c r="Q20" s="113">
        <v>27612.2</v>
      </c>
      <c r="R20" s="113">
        <v>90.87</v>
      </c>
      <c r="S20" s="113">
        <v>82.36</v>
      </c>
      <c r="T20" s="113">
        <v>89.92</v>
      </c>
      <c r="U20" s="6"/>
    </row>
    <row r="21" spans="1:21" ht="25.5" customHeight="1" x14ac:dyDescent="0.25">
      <c r="A21" s="64" t="s">
        <v>20</v>
      </c>
      <c r="B21" s="34" t="s">
        <v>21</v>
      </c>
      <c r="C21" s="114">
        <v>63365.4</v>
      </c>
      <c r="D21" s="114">
        <v>2186.3000000000002</v>
      </c>
      <c r="E21" s="114">
        <v>65551.7</v>
      </c>
      <c r="F21" s="114">
        <v>43489.41</v>
      </c>
      <c r="G21" s="114">
        <v>1641.11</v>
      </c>
      <c r="H21" s="114">
        <v>45130.52</v>
      </c>
      <c r="I21" s="114">
        <v>49925.43</v>
      </c>
      <c r="J21" s="114">
        <v>1883.98</v>
      </c>
      <c r="K21" s="114">
        <v>51809.41</v>
      </c>
      <c r="L21" s="114">
        <v>114.8</v>
      </c>
      <c r="M21" s="114">
        <v>114.8</v>
      </c>
      <c r="N21" s="114">
        <v>114.8</v>
      </c>
      <c r="O21" s="114">
        <v>6436.02</v>
      </c>
      <c r="P21" s="114">
        <v>242.87</v>
      </c>
      <c r="Q21" s="114">
        <v>6678.89</v>
      </c>
      <c r="R21" s="114">
        <v>78.790000000000006</v>
      </c>
      <c r="S21" s="114">
        <v>86.17</v>
      </c>
      <c r="T21" s="114">
        <v>79.040000000000006</v>
      </c>
      <c r="U21" s="6"/>
    </row>
    <row r="22" spans="1:21" ht="25.5" customHeight="1" x14ac:dyDescent="0.25">
      <c r="A22" s="64" t="s">
        <v>22</v>
      </c>
      <c r="B22" s="34" t="s">
        <v>23</v>
      </c>
      <c r="C22" s="114">
        <v>8237.7999999999993</v>
      </c>
      <c r="D22" s="114" t="s">
        <v>24</v>
      </c>
      <c r="E22" s="114">
        <v>8237.7999999999993</v>
      </c>
      <c r="F22" s="114">
        <v>6327.94</v>
      </c>
      <c r="G22" s="114" t="s">
        <v>24</v>
      </c>
      <c r="H22" s="114">
        <v>6327.94</v>
      </c>
      <c r="I22" s="114">
        <v>7339.51</v>
      </c>
      <c r="J22" s="114" t="s">
        <v>24</v>
      </c>
      <c r="K22" s="114">
        <v>7339.51</v>
      </c>
      <c r="L22" s="114">
        <v>115.99</v>
      </c>
      <c r="M22" s="114" t="s">
        <v>24</v>
      </c>
      <c r="N22" s="114">
        <v>115.99</v>
      </c>
      <c r="O22" s="114">
        <v>1011.57</v>
      </c>
      <c r="P22" s="114" t="s">
        <v>24</v>
      </c>
      <c r="Q22" s="114">
        <v>1011.57</v>
      </c>
      <c r="R22" s="114">
        <v>89.1</v>
      </c>
      <c r="S22" s="114" t="s">
        <v>24</v>
      </c>
      <c r="T22" s="114">
        <v>89.1</v>
      </c>
      <c r="U22" s="6"/>
    </row>
    <row r="23" spans="1:21" ht="25.5" customHeight="1" x14ac:dyDescent="0.25">
      <c r="A23" s="82" t="s">
        <v>25</v>
      </c>
      <c r="B23" s="35" t="s">
        <v>26</v>
      </c>
      <c r="C23" s="115">
        <v>26402.34</v>
      </c>
      <c r="D23" s="115">
        <v>1025</v>
      </c>
      <c r="E23" s="115">
        <v>27427.34</v>
      </c>
      <c r="F23" s="115">
        <v>18380.07</v>
      </c>
      <c r="G23" s="115">
        <v>889.93</v>
      </c>
      <c r="H23" s="115">
        <v>19270</v>
      </c>
      <c r="I23" s="115">
        <v>33389.22</v>
      </c>
      <c r="J23" s="115">
        <v>1153.01</v>
      </c>
      <c r="K23" s="115">
        <v>34542.230000000003</v>
      </c>
      <c r="L23" s="115">
        <v>181.66</v>
      </c>
      <c r="M23" s="115">
        <v>129.56</v>
      </c>
      <c r="N23" s="115">
        <v>179.25</v>
      </c>
      <c r="O23" s="115">
        <v>15009.15</v>
      </c>
      <c r="P23" s="115">
        <v>263.08</v>
      </c>
      <c r="Q23" s="115">
        <v>15272.23</v>
      </c>
      <c r="R23" s="115">
        <v>126.46</v>
      </c>
      <c r="S23" s="115">
        <v>112.49</v>
      </c>
      <c r="T23" s="115">
        <v>125.94</v>
      </c>
      <c r="U23" s="6"/>
    </row>
    <row r="24" spans="1:21" ht="25.5" customHeight="1" x14ac:dyDescent="0.25">
      <c r="A24" s="83" t="s">
        <v>27</v>
      </c>
      <c r="B24" s="34" t="s">
        <v>28</v>
      </c>
      <c r="C24" s="114">
        <v>16364.67</v>
      </c>
      <c r="D24" s="114" t="s">
        <v>24</v>
      </c>
      <c r="E24" s="114">
        <v>16364.67</v>
      </c>
      <c r="F24" s="114">
        <v>10393.73</v>
      </c>
      <c r="G24" s="114" t="s">
        <v>24</v>
      </c>
      <c r="H24" s="114">
        <v>10393.73</v>
      </c>
      <c r="I24" s="114">
        <v>23226.959999999999</v>
      </c>
      <c r="J24" s="114" t="s">
        <v>24</v>
      </c>
      <c r="K24" s="114">
        <v>23226.959999999999</v>
      </c>
      <c r="L24" s="114">
        <v>223.47</v>
      </c>
      <c r="M24" s="114" t="s">
        <v>24</v>
      </c>
      <c r="N24" s="114">
        <v>223.47</v>
      </c>
      <c r="O24" s="114">
        <v>12833.23</v>
      </c>
      <c r="P24" s="114" t="s">
        <v>24</v>
      </c>
      <c r="Q24" s="114">
        <v>12833.23</v>
      </c>
      <c r="R24" s="114">
        <v>141.93</v>
      </c>
      <c r="S24" s="114" t="s">
        <v>24</v>
      </c>
      <c r="T24" s="114">
        <v>141.93</v>
      </c>
      <c r="U24" s="6"/>
    </row>
    <row r="25" spans="1:21" ht="25.5" customHeight="1" x14ac:dyDescent="0.25">
      <c r="A25" s="83" t="s">
        <v>29</v>
      </c>
      <c r="B25" s="34" t="s">
        <v>30</v>
      </c>
      <c r="C25" s="114">
        <v>7130</v>
      </c>
      <c r="D25" s="114" t="s">
        <v>24</v>
      </c>
      <c r="E25" s="114">
        <v>7130</v>
      </c>
      <c r="F25" s="114">
        <v>5814.49</v>
      </c>
      <c r="G25" s="114" t="s">
        <v>24</v>
      </c>
      <c r="H25" s="114">
        <v>5814.49</v>
      </c>
      <c r="I25" s="114">
        <v>7272.75</v>
      </c>
      <c r="J25" s="114" t="s">
        <v>24</v>
      </c>
      <c r="K25" s="114">
        <v>7272.75</v>
      </c>
      <c r="L25" s="114">
        <v>125.08</v>
      </c>
      <c r="M25" s="114" t="s">
        <v>24</v>
      </c>
      <c r="N25" s="114">
        <v>125.08</v>
      </c>
      <c r="O25" s="114">
        <v>1458.26</v>
      </c>
      <c r="P25" s="114" t="s">
        <v>24</v>
      </c>
      <c r="Q25" s="114">
        <v>1458.26</v>
      </c>
      <c r="R25" s="114">
        <v>102</v>
      </c>
      <c r="S25" s="114" t="s">
        <v>24</v>
      </c>
      <c r="T25" s="114">
        <v>102</v>
      </c>
      <c r="U25" s="6"/>
    </row>
    <row r="26" spans="1:21" ht="25.5" customHeight="1" x14ac:dyDescent="0.25">
      <c r="A26" s="83" t="s">
        <v>31</v>
      </c>
      <c r="B26" s="34" t="s">
        <v>32</v>
      </c>
      <c r="C26" s="114">
        <v>2727.67</v>
      </c>
      <c r="D26" s="114">
        <v>1025</v>
      </c>
      <c r="E26" s="114">
        <v>3752.67</v>
      </c>
      <c r="F26" s="114">
        <v>2044.96</v>
      </c>
      <c r="G26" s="114">
        <v>889.93</v>
      </c>
      <c r="H26" s="114">
        <v>2934.89</v>
      </c>
      <c r="I26" s="114">
        <v>2720.88</v>
      </c>
      <c r="J26" s="114">
        <v>1153.01</v>
      </c>
      <c r="K26" s="114">
        <v>3873.89</v>
      </c>
      <c r="L26" s="114">
        <v>133.05000000000001</v>
      </c>
      <c r="M26" s="114">
        <v>129.56</v>
      </c>
      <c r="N26" s="114">
        <v>131.99</v>
      </c>
      <c r="O26" s="114">
        <v>675.92</v>
      </c>
      <c r="P26" s="114">
        <v>263.08</v>
      </c>
      <c r="Q26" s="114">
        <v>939</v>
      </c>
      <c r="R26" s="114">
        <v>99.75</v>
      </c>
      <c r="S26" s="114">
        <v>112.49</v>
      </c>
      <c r="T26" s="114">
        <v>103.23</v>
      </c>
      <c r="U26" s="6"/>
    </row>
    <row r="27" spans="1:21" ht="25.5" customHeight="1" x14ac:dyDescent="0.25">
      <c r="A27" s="83" t="s">
        <v>33</v>
      </c>
      <c r="B27" s="34" t="s">
        <v>34</v>
      </c>
      <c r="C27" s="114">
        <v>180</v>
      </c>
      <c r="D27" s="114" t="s">
        <v>24</v>
      </c>
      <c r="E27" s="114">
        <v>180</v>
      </c>
      <c r="F27" s="114">
        <v>126.88</v>
      </c>
      <c r="G27" s="114" t="s">
        <v>24</v>
      </c>
      <c r="H27" s="114">
        <v>126.88</v>
      </c>
      <c r="I27" s="114">
        <v>168.63</v>
      </c>
      <c r="J27" s="114" t="s">
        <v>24</v>
      </c>
      <c r="K27" s="114">
        <v>168.63</v>
      </c>
      <c r="L27" s="114">
        <v>132.91</v>
      </c>
      <c r="M27" s="114" t="s">
        <v>24</v>
      </c>
      <c r="N27" s="114">
        <v>132.91</v>
      </c>
      <c r="O27" s="114">
        <v>41.75</v>
      </c>
      <c r="P27" s="114" t="s">
        <v>24</v>
      </c>
      <c r="Q27" s="114">
        <v>41.75</v>
      </c>
      <c r="R27" s="114">
        <v>93.68</v>
      </c>
      <c r="S27" s="114" t="s">
        <v>24</v>
      </c>
      <c r="T27" s="114">
        <v>93.68</v>
      </c>
      <c r="U27" s="6"/>
    </row>
    <row r="28" spans="1:21" ht="25.5" customHeight="1" x14ac:dyDescent="0.25">
      <c r="A28" s="82" t="s">
        <v>35</v>
      </c>
      <c r="B28" s="35" t="s">
        <v>36</v>
      </c>
      <c r="C28" s="115">
        <v>8342.7199999999993</v>
      </c>
      <c r="D28" s="115">
        <v>10287.86</v>
      </c>
      <c r="E28" s="115">
        <v>18630.580000000002</v>
      </c>
      <c r="F28" s="115">
        <v>2920.68</v>
      </c>
      <c r="G28" s="115">
        <v>6643.15</v>
      </c>
      <c r="H28" s="115">
        <v>9563.83</v>
      </c>
      <c r="I28" s="115">
        <v>6052.2</v>
      </c>
      <c r="J28" s="115">
        <v>8096.66</v>
      </c>
      <c r="K28" s="115">
        <v>14148.86</v>
      </c>
      <c r="L28" s="115">
        <v>207.22</v>
      </c>
      <c r="M28" s="115">
        <v>121.88</v>
      </c>
      <c r="N28" s="115">
        <v>147.94</v>
      </c>
      <c r="O28" s="115">
        <v>3131.52</v>
      </c>
      <c r="P28" s="115">
        <v>1453.51</v>
      </c>
      <c r="Q28" s="115">
        <v>4585.03</v>
      </c>
      <c r="R28" s="115">
        <v>72.540000000000006</v>
      </c>
      <c r="S28" s="115">
        <v>78.7</v>
      </c>
      <c r="T28" s="115">
        <v>75.94</v>
      </c>
      <c r="U28" s="6"/>
    </row>
    <row r="29" spans="1:21" ht="25.5" customHeight="1" x14ac:dyDescent="0.25">
      <c r="A29" s="83" t="s">
        <v>37</v>
      </c>
      <c r="B29" s="34" t="s">
        <v>38</v>
      </c>
      <c r="C29" s="114" t="s">
        <v>24</v>
      </c>
      <c r="D29" s="114">
        <v>1806.2</v>
      </c>
      <c r="E29" s="114">
        <v>1806.2</v>
      </c>
      <c r="F29" s="114" t="s">
        <v>24</v>
      </c>
      <c r="G29" s="114">
        <v>740.49</v>
      </c>
      <c r="H29" s="114">
        <v>740.49</v>
      </c>
      <c r="I29" s="114" t="s">
        <v>24</v>
      </c>
      <c r="J29" s="114">
        <v>857.45</v>
      </c>
      <c r="K29" s="114">
        <v>857.45</v>
      </c>
      <c r="L29" s="114" t="s">
        <v>24</v>
      </c>
      <c r="M29" s="114">
        <v>115.79</v>
      </c>
      <c r="N29" s="114">
        <v>115.79</v>
      </c>
      <c r="O29" s="114" t="s">
        <v>24</v>
      </c>
      <c r="P29" s="114">
        <v>116.96</v>
      </c>
      <c r="Q29" s="114">
        <v>116.96</v>
      </c>
      <c r="R29" s="114" t="s">
        <v>24</v>
      </c>
      <c r="S29" s="114">
        <v>47.47</v>
      </c>
      <c r="T29" s="114">
        <v>47.47</v>
      </c>
      <c r="U29" s="6"/>
    </row>
    <row r="30" spans="1:21" ht="25.5" customHeight="1" x14ac:dyDescent="0.25">
      <c r="A30" s="83" t="s">
        <v>39</v>
      </c>
      <c r="B30" s="34" t="s">
        <v>40</v>
      </c>
      <c r="C30" s="114">
        <v>8342.7199999999993</v>
      </c>
      <c r="D30" s="114" t="s">
        <v>24</v>
      </c>
      <c r="E30" s="114">
        <v>8342.7199999999993</v>
      </c>
      <c r="F30" s="114">
        <v>2920.68</v>
      </c>
      <c r="G30" s="114" t="s">
        <v>24</v>
      </c>
      <c r="H30" s="114">
        <v>2920.68</v>
      </c>
      <c r="I30" s="114">
        <v>6052.2</v>
      </c>
      <c r="J30" s="114" t="s">
        <v>24</v>
      </c>
      <c r="K30" s="114">
        <v>6052.2</v>
      </c>
      <c r="L30" s="114">
        <v>207.22</v>
      </c>
      <c r="M30" s="114" t="s">
        <v>24</v>
      </c>
      <c r="N30" s="114">
        <v>207.22</v>
      </c>
      <c r="O30" s="114">
        <v>3131.52</v>
      </c>
      <c r="P30" s="114" t="s">
        <v>24</v>
      </c>
      <c r="Q30" s="114">
        <v>3131.52</v>
      </c>
      <c r="R30" s="114">
        <v>72.540000000000006</v>
      </c>
      <c r="S30" s="114" t="s">
        <v>24</v>
      </c>
      <c r="T30" s="114">
        <v>72.540000000000006</v>
      </c>
      <c r="U30" s="6"/>
    </row>
    <row r="31" spans="1:21" ht="25.5" customHeight="1" x14ac:dyDescent="0.25">
      <c r="A31" s="83" t="s">
        <v>41</v>
      </c>
      <c r="B31" s="34" t="s">
        <v>42</v>
      </c>
      <c r="C31" s="114" t="s">
        <v>24</v>
      </c>
      <c r="D31" s="114">
        <v>8481.66</v>
      </c>
      <c r="E31" s="114">
        <v>8481.66</v>
      </c>
      <c r="F31" s="114" t="s">
        <v>24</v>
      </c>
      <c r="G31" s="114">
        <v>5902.66</v>
      </c>
      <c r="H31" s="114">
        <v>5902.66</v>
      </c>
      <c r="I31" s="114" t="s">
        <v>24</v>
      </c>
      <c r="J31" s="114">
        <v>7239.2</v>
      </c>
      <c r="K31" s="114">
        <v>7239.2</v>
      </c>
      <c r="L31" s="114" t="s">
        <v>24</v>
      </c>
      <c r="M31" s="114">
        <v>122.64</v>
      </c>
      <c r="N31" s="114">
        <v>122.64</v>
      </c>
      <c r="O31" s="114" t="s">
        <v>24</v>
      </c>
      <c r="P31" s="114">
        <v>1336.54</v>
      </c>
      <c r="Q31" s="114">
        <v>1336.54</v>
      </c>
      <c r="R31" s="114" t="s">
        <v>24</v>
      </c>
      <c r="S31" s="114">
        <v>85.35</v>
      </c>
      <c r="T31" s="114">
        <v>85.35</v>
      </c>
      <c r="U31" s="6"/>
    </row>
    <row r="32" spans="1:21" ht="25.5" customHeight="1" x14ac:dyDescent="0.25">
      <c r="A32" s="83" t="s">
        <v>43</v>
      </c>
      <c r="B32" s="34" t="s">
        <v>44</v>
      </c>
      <c r="C32" s="114" t="s">
        <v>24</v>
      </c>
      <c r="D32" s="114">
        <v>5369.8</v>
      </c>
      <c r="E32" s="114">
        <v>5369.8</v>
      </c>
      <c r="F32" s="114" t="s">
        <v>24</v>
      </c>
      <c r="G32" s="114">
        <v>4251.49</v>
      </c>
      <c r="H32" s="114">
        <v>4251.49</v>
      </c>
      <c r="I32" s="114" t="s">
        <v>24</v>
      </c>
      <c r="J32" s="114">
        <v>5495.92</v>
      </c>
      <c r="K32" s="114">
        <v>5495.92</v>
      </c>
      <c r="L32" s="114" t="s">
        <v>24</v>
      </c>
      <c r="M32" s="114">
        <v>129.27000000000001</v>
      </c>
      <c r="N32" s="114">
        <v>129.27000000000001</v>
      </c>
      <c r="O32" s="114" t="s">
        <v>24</v>
      </c>
      <c r="P32" s="114">
        <v>1244.43</v>
      </c>
      <c r="Q32" s="114">
        <v>1244.43</v>
      </c>
      <c r="R32" s="114" t="s">
        <v>24</v>
      </c>
      <c r="S32" s="114">
        <v>102.35</v>
      </c>
      <c r="T32" s="114">
        <v>102.35</v>
      </c>
      <c r="U32" s="6"/>
    </row>
    <row r="33" spans="1:21" ht="25.5" customHeight="1" x14ac:dyDescent="0.25">
      <c r="A33" s="83" t="s">
        <v>45</v>
      </c>
      <c r="B33" s="34" t="s">
        <v>46</v>
      </c>
      <c r="C33" s="114" t="s">
        <v>24</v>
      </c>
      <c r="D33" s="114">
        <v>3111.86</v>
      </c>
      <c r="E33" s="114">
        <v>3111.86</v>
      </c>
      <c r="F33" s="114" t="s">
        <v>24</v>
      </c>
      <c r="G33" s="114">
        <v>1651.17</v>
      </c>
      <c r="H33" s="114">
        <v>1651.17</v>
      </c>
      <c r="I33" s="114" t="s">
        <v>24</v>
      </c>
      <c r="J33" s="114">
        <v>1743.28</v>
      </c>
      <c r="K33" s="114">
        <v>1743.28</v>
      </c>
      <c r="L33" s="114" t="s">
        <v>24</v>
      </c>
      <c r="M33" s="114">
        <v>105.58</v>
      </c>
      <c r="N33" s="114">
        <v>105.58</v>
      </c>
      <c r="O33" s="114" t="s">
        <v>24</v>
      </c>
      <c r="P33" s="114">
        <v>92.11</v>
      </c>
      <c r="Q33" s="114">
        <v>92.11</v>
      </c>
      <c r="R33" s="114" t="s">
        <v>24</v>
      </c>
      <c r="S33" s="114">
        <v>56.02</v>
      </c>
      <c r="T33" s="114">
        <v>56.02</v>
      </c>
      <c r="U33" s="6"/>
    </row>
    <row r="34" spans="1:21" ht="25.5" customHeight="1" x14ac:dyDescent="0.25">
      <c r="A34" s="82" t="s">
        <v>47</v>
      </c>
      <c r="B34" s="35" t="s">
        <v>48</v>
      </c>
      <c r="C34" s="115">
        <v>57</v>
      </c>
      <c r="D34" s="115" t="s">
        <v>24</v>
      </c>
      <c r="E34" s="115">
        <v>57</v>
      </c>
      <c r="F34" s="115">
        <v>46.13</v>
      </c>
      <c r="G34" s="115" t="s">
        <v>24</v>
      </c>
      <c r="H34" s="115">
        <v>46.13</v>
      </c>
      <c r="I34" s="115">
        <v>32.83</v>
      </c>
      <c r="J34" s="115" t="s">
        <v>24</v>
      </c>
      <c r="K34" s="115">
        <v>32.83</v>
      </c>
      <c r="L34" s="115">
        <v>71.17</v>
      </c>
      <c r="M34" s="115" t="s">
        <v>24</v>
      </c>
      <c r="N34" s="115">
        <v>71.17</v>
      </c>
      <c r="O34" s="115">
        <v>-13.3</v>
      </c>
      <c r="P34" s="115" t="s">
        <v>24</v>
      </c>
      <c r="Q34" s="115">
        <v>-13.3</v>
      </c>
      <c r="R34" s="115">
        <v>57.6</v>
      </c>
      <c r="S34" s="115" t="s">
        <v>24</v>
      </c>
      <c r="T34" s="115">
        <v>57.6</v>
      </c>
      <c r="U34" s="6"/>
    </row>
    <row r="35" spans="1:21" ht="25.5" customHeight="1" x14ac:dyDescent="0.25">
      <c r="A35" s="83" t="s">
        <v>49</v>
      </c>
      <c r="B35" s="34" t="s">
        <v>50</v>
      </c>
      <c r="C35" s="114">
        <v>57</v>
      </c>
      <c r="D35" s="114" t="s">
        <v>24</v>
      </c>
      <c r="E35" s="114">
        <v>57</v>
      </c>
      <c r="F35" s="114">
        <v>46.13</v>
      </c>
      <c r="G35" s="114" t="s">
        <v>24</v>
      </c>
      <c r="H35" s="114">
        <v>46.13</v>
      </c>
      <c r="I35" s="114">
        <v>32.83</v>
      </c>
      <c r="J35" s="114" t="s">
        <v>24</v>
      </c>
      <c r="K35" s="114">
        <v>32.83</v>
      </c>
      <c r="L35" s="114">
        <v>71.17</v>
      </c>
      <c r="M35" s="114" t="s">
        <v>24</v>
      </c>
      <c r="N35" s="114">
        <v>71.17</v>
      </c>
      <c r="O35" s="114">
        <v>-13.3</v>
      </c>
      <c r="P35" s="114" t="s">
        <v>24</v>
      </c>
      <c r="Q35" s="114">
        <v>-13.3</v>
      </c>
      <c r="R35" s="114">
        <v>57.6</v>
      </c>
      <c r="S35" s="114" t="s">
        <v>24</v>
      </c>
      <c r="T35" s="114">
        <v>57.6</v>
      </c>
      <c r="U35" s="6"/>
    </row>
    <row r="36" spans="1:21" ht="25.5" customHeight="1" x14ac:dyDescent="0.25">
      <c r="A36" s="83" t="s">
        <v>51</v>
      </c>
      <c r="B36" s="34" t="s">
        <v>52</v>
      </c>
      <c r="C36" s="114">
        <v>57</v>
      </c>
      <c r="D36" s="114" t="s">
        <v>24</v>
      </c>
      <c r="E36" s="114">
        <v>57</v>
      </c>
      <c r="F36" s="114">
        <v>46.13</v>
      </c>
      <c r="G36" s="114" t="s">
        <v>24</v>
      </c>
      <c r="H36" s="114">
        <v>46.13</v>
      </c>
      <c r="I36" s="114">
        <v>32.83</v>
      </c>
      <c r="J36" s="114" t="s">
        <v>24</v>
      </c>
      <c r="K36" s="114">
        <v>32.83</v>
      </c>
      <c r="L36" s="114">
        <v>71.17</v>
      </c>
      <c r="M36" s="114" t="s">
        <v>24</v>
      </c>
      <c r="N36" s="114">
        <v>71.17</v>
      </c>
      <c r="O36" s="114">
        <v>-13.3</v>
      </c>
      <c r="P36" s="114" t="s">
        <v>24</v>
      </c>
      <c r="Q36" s="114">
        <v>-13.3</v>
      </c>
      <c r="R36" s="114">
        <v>57.6</v>
      </c>
      <c r="S36" s="114" t="s">
        <v>24</v>
      </c>
      <c r="T36" s="114">
        <v>57.6</v>
      </c>
      <c r="U36" s="6"/>
    </row>
    <row r="37" spans="1:21" ht="25.5" customHeight="1" x14ac:dyDescent="0.25">
      <c r="A37" s="83" t="s">
        <v>53</v>
      </c>
      <c r="B37" s="34" t="s">
        <v>54</v>
      </c>
      <c r="C37" s="114" t="s">
        <v>24</v>
      </c>
      <c r="D37" s="114" t="s">
        <v>24</v>
      </c>
      <c r="E37" s="114" t="s">
        <v>24</v>
      </c>
      <c r="F37" s="114" t="s">
        <v>24</v>
      </c>
      <c r="G37" s="114" t="s">
        <v>24</v>
      </c>
      <c r="H37" s="114" t="s">
        <v>24</v>
      </c>
      <c r="I37" s="114" t="s">
        <v>24</v>
      </c>
      <c r="J37" s="114" t="s">
        <v>24</v>
      </c>
      <c r="K37" s="114" t="s">
        <v>24</v>
      </c>
      <c r="L37" s="114" t="s">
        <v>24</v>
      </c>
      <c r="M37" s="114" t="s">
        <v>24</v>
      </c>
      <c r="N37" s="114" t="s">
        <v>24</v>
      </c>
      <c r="O37" s="114" t="s">
        <v>24</v>
      </c>
      <c r="P37" s="114" t="s">
        <v>24</v>
      </c>
      <c r="Q37" s="114" t="s">
        <v>24</v>
      </c>
      <c r="R37" s="114" t="s">
        <v>24</v>
      </c>
      <c r="S37" s="114" t="s">
        <v>24</v>
      </c>
      <c r="T37" s="114" t="s">
        <v>24</v>
      </c>
      <c r="U37" s="6"/>
    </row>
    <row r="38" spans="1:21" ht="25.5" customHeight="1" x14ac:dyDescent="0.25">
      <c r="A38" s="83" t="s">
        <v>55</v>
      </c>
      <c r="B38" s="34" t="s">
        <v>56</v>
      </c>
      <c r="C38" s="114" t="s">
        <v>24</v>
      </c>
      <c r="D38" s="114" t="s">
        <v>24</v>
      </c>
      <c r="E38" s="114" t="s">
        <v>24</v>
      </c>
      <c r="F38" s="114" t="s">
        <v>24</v>
      </c>
      <c r="G38" s="114" t="s">
        <v>24</v>
      </c>
      <c r="H38" s="114" t="s">
        <v>24</v>
      </c>
      <c r="I38" s="114" t="s">
        <v>24</v>
      </c>
      <c r="J38" s="114" t="s">
        <v>24</v>
      </c>
      <c r="K38" s="114" t="s">
        <v>24</v>
      </c>
      <c r="L38" s="114" t="s">
        <v>24</v>
      </c>
      <c r="M38" s="114" t="s">
        <v>24</v>
      </c>
      <c r="N38" s="114" t="s">
        <v>24</v>
      </c>
      <c r="O38" s="114" t="s">
        <v>24</v>
      </c>
      <c r="P38" s="114" t="s">
        <v>24</v>
      </c>
      <c r="Q38" s="114" t="s">
        <v>24</v>
      </c>
      <c r="R38" s="114" t="s">
        <v>24</v>
      </c>
      <c r="S38" s="114" t="s">
        <v>24</v>
      </c>
      <c r="T38" s="114" t="s">
        <v>24</v>
      </c>
      <c r="U38" s="6"/>
    </row>
    <row r="39" spans="1:21" ht="25.5" customHeight="1" x14ac:dyDescent="0.25">
      <c r="A39" s="82" t="s">
        <v>57</v>
      </c>
      <c r="B39" s="35" t="s">
        <v>58</v>
      </c>
      <c r="C39" s="115">
        <v>1540</v>
      </c>
      <c r="D39" s="115">
        <v>36.799999999999997</v>
      </c>
      <c r="E39" s="115">
        <v>1576.8</v>
      </c>
      <c r="F39" s="115">
        <v>1253.74</v>
      </c>
      <c r="G39" s="115">
        <v>31.97</v>
      </c>
      <c r="H39" s="115">
        <v>1285.71</v>
      </c>
      <c r="I39" s="115">
        <v>1348.86</v>
      </c>
      <c r="J39" s="115">
        <v>14.63</v>
      </c>
      <c r="K39" s="115">
        <v>1363.49</v>
      </c>
      <c r="L39" s="115">
        <v>107.59</v>
      </c>
      <c r="M39" s="115">
        <v>45.76</v>
      </c>
      <c r="N39" s="115">
        <v>106.05</v>
      </c>
      <c r="O39" s="115">
        <v>95.12</v>
      </c>
      <c r="P39" s="115">
        <v>-17.34</v>
      </c>
      <c r="Q39" s="115">
        <v>77.78</v>
      </c>
      <c r="R39" s="115">
        <v>87.59</v>
      </c>
      <c r="S39" s="115">
        <v>39.76</v>
      </c>
      <c r="T39" s="115">
        <v>86.47</v>
      </c>
      <c r="U39" s="6"/>
    </row>
    <row r="40" spans="1:21" ht="25.5" customHeight="1" x14ac:dyDescent="0.25">
      <c r="A40" s="83" t="s">
        <v>59</v>
      </c>
      <c r="B40" s="34" t="s">
        <v>60</v>
      </c>
      <c r="C40" s="114">
        <v>1180</v>
      </c>
      <c r="D40" s="114" t="s">
        <v>24</v>
      </c>
      <c r="E40" s="114">
        <v>1180</v>
      </c>
      <c r="F40" s="114">
        <v>1033.74</v>
      </c>
      <c r="G40" s="114" t="s">
        <v>24</v>
      </c>
      <c r="H40" s="114">
        <v>1033.74</v>
      </c>
      <c r="I40" s="114">
        <v>1148.8599999999999</v>
      </c>
      <c r="J40" s="114" t="s">
        <v>24</v>
      </c>
      <c r="K40" s="114">
        <v>1148.8599999999999</v>
      </c>
      <c r="L40" s="114">
        <v>111.14</v>
      </c>
      <c r="M40" s="114" t="s">
        <v>24</v>
      </c>
      <c r="N40" s="114">
        <v>111.14</v>
      </c>
      <c r="O40" s="114">
        <v>115.12</v>
      </c>
      <c r="P40" s="114" t="s">
        <v>24</v>
      </c>
      <c r="Q40" s="114">
        <v>115.12</v>
      </c>
      <c r="R40" s="114">
        <v>97.36</v>
      </c>
      <c r="S40" s="114" t="s">
        <v>24</v>
      </c>
      <c r="T40" s="114">
        <v>97.36</v>
      </c>
      <c r="U40" s="6"/>
    </row>
    <row r="41" spans="1:21" ht="25.5" customHeight="1" x14ac:dyDescent="0.25">
      <c r="A41" s="83" t="s">
        <v>61</v>
      </c>
      <c r="B41" s="34" t="s">
        <v>62</v>
      </c>
      <c r="C41" s="114" t="s">
        <v>24</v>
      </c>
      <c r="D41" s="114">
        <v>36.799999999999997</v>
      </c>
      <c r="E41" s="114">
        <v>36.799999999999997</v>
      </c>
      <c r="F41" s="114" t="s">
        <v>24</v>
      </c>
      <c r="G41" s="114">
        <v>31.97</v>
      </c>
      <c r="H41" s="114">
        <v>31.97</v>
      </c>
      <c r="I41" s="114" t="s">
        <v>24</v>
      </c>
      <c r="J41" s="114">
        <v>14.63</v>
      </c>
      <c r="K41" s="114">
        <v>14.63</v>
      </c>
      <c r="L41" s="114" t="s">
        <v>24</v>
      </c>
      <c r="M41" s="114">
        <v>45.76</v>
      </c>
      <c r="N41" s="114">
        <v>45.76</v>
      </c>
      <c r="O41" s="114" t="s">
        <v>24</v>
      </c>
      <c r="P41" s="114">
        <v>-17.34</v>
      </c>
      <c r="Q41" s="114">
        <v>-17.34</v>
      </c>
      <c r="R41" s="114" t="s">
        <v>24</v>
      </c>
      <c r="S41" s="114">
        <v>39.76</v>
      </c>
      <c r="T41" s="114">
        <v>39.76</v>
      </c>
      <c r="U41" s="6"/>
    </row>
    <row r="42" spans="1:21" ht="25.5" customHeight="1" x14ac:dyDescent="0.25">
      <c r="A42" s="83" t="s">
        <v>63</v>
      </c>
      <c r="B42" s="34" t="s">
        <v>64</v>
      </c>
      <c r="C42" s="114">
        <v>360</v>
      </c>
      <c r="D42" s="114" t="s">
        <v>24</v>
      </c>
      <c r="E42" s="114">
        <v>360</v>
      </c>
      <c r="F42" s="114">
        <v>220</v>
      </c>
      <c r="G42" s="114" t="s">
        <v>24</v>
      </c>
      <c r="H42" s="114">
        <v>220</v>
      </c>
      <c r="I42" s="114">
        <v>200</v>
      </c>
      <c r="J42" s="114" t="s">
        <v>24</v>
      </c>
      <c r="K42" s="114">
        <v>200</v>
      </c>
      <c r="L42" s="114">
        <v>90.91</v>
      </c>
      <c r="M42" s="114" t="s">
        <v>24</v>
      </c>
      <c r="N42" s="114">
        <v>90.91</v>
      </c>
      <c r="O42" s="114">
        <v>-20</v>
      </c>
      <c r="P42" s="114" t="s">
        <v>24</v>
      </c>
      <c r="Q42" s="114">
        <v>-20</v>
      </c>
      <c r="R42" s="114">
        <v>55.56</v>
      </c>
      <c r="S42" s="114" t="s">
        <v>24</v>
      </c>
      <c r="T42" s="114">
        <v>55.56</v>
      </c>
      <c r="U42" s="6"/>
    </row>
    <row r="43" spans="1:21" ht="25.5" customHeight="1" x14ac:dyDescent="0.25">
      <c r="A43" s="64" t="s">
        <v>65</v>
      </c>
      <c r="B43" s="34" t="s">
        <v>66</v>
      </c>
      <c r="C43" s="114" t="s">
        <v>24</v>
      </c>
      <c r="D43" s="114" t="s">
        <v>24</v>
      </c>
      <c r="E43" s="114" t="s">
        <v>24</v>
      </c>
      <c r="F43" s="114" t="s">
        <v>24</v>
      </c>
      <c r="G43" s="114" t="s">
        <v>24</v>
      </c>
      <c r="H43" s="114" t="s">
        <v>24</v>
      </c>
      <c r="I43" s="114" t="s">
        <v>24</v>
      </c>
      <c r="J43" s="114" t="s">
        <v>24</v>
      </c>
      <c r="K43" s="114" t="s">
        <v>24</v>
      </c>
      <c r="L43" s="114" t="s">
        <v>24</v>
      </c>
      <c r="M43" s="114" t="s">
        <v>24</v>
      </c>
      <c r="N43" s="114" t="s">
        <v>24</v>
      </c>
      <c r="O43" s="114" t="s">
        <v>24</v>
      </c>
      <c r="P43" s="114" t="s">
        <v>24</v>
      </c>
      <c r="Q43" s="114" t="s">
        <v>24</v>
      </c>
      <c r="R43" s="114" t="s">
        <v>24</v>
      </c>
      <c r="S43" s="114" t="s">
        <v>24</v>
      </c>
      <c r="T43" s="114" t="s">
        <v>24</v>
      </c>
      <c r="U43" s="6"/>
    </row>
    <row r="44" spans="1:21" ht="25.5" customHeight="1" x14ac:dyDescent="0.25">
      <c r="A44" s="81" t="s">
        <v>67</v>
      </c>
      <c r="B44" s="33"/>
      <c r="C44" s="113">
        <v>14356.31</v>
      </c>
      <c r="D44" s="113">
        <v>202.54</v>
      </c>
      <c r="E44" s="113">
        <v>14558.84</v>
      </c>
      <c r="F44" s="113">
        <v>13665.81</v>
      </c>
      <c r="G44" s="113">
        <v>98.23</v>
      </c>
      <c r="H44" s="113">
        <v>13764.05</v>
      </c>
      <c r="I44" s="113">
        <v>11907.06</v>
      </c>
      <c r="J44" s="113">
        <v>242.9</v>
      </c>
      <c r="K44" s="113">
        <v>12149.97</v>
      </c>
      <c r="L44" s="113">
        <v>87.13</v>
      </c>
      <c r="M44" s="113">
        <v>247.28</v>
      </c>
      <c r="N44" s="113">
        <v>88.27</v>
      </c>
      <c r="O44" s="113">
        <v>-1758.75</v>
      </c>
      <c r="P44" s="113">
        <v>144.66999999999999</v>
      </c>
      <c r="Q44" s="113">
        <v>-1614.08</v>
      </c>
      <c r="R44" s="113">
        <v>82.94</v>
      </c>
      <c r="S44" s="113">
        <v>119.93</v>
      </c>
      <c r="T44" s="113">
        <v>83.45</v>
      </c>
      <c r="U44" s="6"/>
    </row>
    <row r="45" spans="1:21" ht="25.5" customHeight="1" x14ac:dyDescent="0.25">
      <c r="A45" s="81" t="s">
        <v>68</v>
      </c>
      <c r="B45" s="33"/>
      <c r="C45" s="113">
        <v>14356.31</v>
      </c>
      <c r="D45" s="113">
        <v>202.54</v>
      </c>
      <c r="E45" s="113">
        <v>14558.84</v>
      </c>
      <c r="F45" s="113">
        <v>13649.32</v>
      </c>
      <c r="G45" s="113">
        <v>105.28</v>
      </c>
      <c r="H45" s="113">
        <v>13754.61</v>
      </c>
      <c r="I45" s="113">
        <v>11918</v>
      </c>
      <c r="J45" s="113">
        <v>241.4</v>
      </c>
      <c r="K45" s="113">
        <v>12159.41</v>
      </c>
      <c r="L45" s="113">
        <v>87.32</v>
      </c>
      <c r="M45" s="113">
        <v>229.29</v>
      </c>
      <c r="N45" s="113">
        <v>88.4</v>
      </c>
      <c r="O45" s="113">
        <v>-1731.32</v>
      </c>
      <c r="P45" s="113">
        <v>136.12</v>
      </c>
      <c r="Q45" s="113">
        <v>-1595.2</v>
      </c>
      <c r="R45" s="113">
        <v>83.02</v>
      </c>
      <c r="S45" s="113">
        <v>119.19</v>
      </c>
      <c r="T45" s="113">
        <v>83.52</v>
      </c>
      <c r="U45" s="6"/>
    </row>
    <row r="46" spans="1:21" ht="25.5" customHeight="1" x14ac:dyDescent="0.25">
      <c r="A46" s="82" t="s">
        <v>69</v>
      </c>
      <c r="B46" s="35" t="s">
        <v>70</v>
      </c>
      <c r="C46" s="115">
        <v>8924.16</v>
      </c>
      <c r="D46" s="115">
        <v>83.17</v>
      </c>
      <c r="E46" s="115">
        <v>9007.33</v>
      </c>
      <c r="F46" s="115">
        <v>6582.82</v>
      </c>
      <c r="G46" s="115">
        <v>32.5</v>
      </c>
      <c r="H46" s="115">
        <v>6615.32</v>
      </c>
      <c r="I46" s="115">
        <v>6615.44</v>
      </c>
      <c r="J46" s="115">
        <v>97.28</v>
      </c>
      <c r="K46" s="115">
        <v>6712.72</v>
      </c>
      <c r="L46" s="115">
        <v>100.5</v>
      </c>
      <c r="M46" s="115">
        <v>299.32</v>
      </c>
      <c r="N46" s="115">
        <v>101.47</v>
      </c>
      <c r="O46" s="115">
        <v>32.619999999999997</v>
      </c>
      <c r="P46" s="115">
        <v>64.78</v>
      </c>
      <c r="Q46" s="115">
        <v>97.4</v>
      </c>
      <c r="R46" s="115">
        <v>74.13</v>
      </c>
      <c r="S46" s="115">
        <v>116.97</v>
      </c>
      <c r="T46" s="115">
        <v>74.53</v>
      </c>
      <c r="U46" s="6"/>
    </row>
    <row r="47" spans="1:21" ht="25.5" customHeight="1" x14ac:dyDescent="0.25">
      <c r="A47" s="64" t="s">
        <v>71</v>
      </c>
      <c r="B47" s="34" t="s">
        <v>72</v>
      </c>
      <c r="C47" s="114">
        <v>7980.09</v>
      </c>
      <c r="D47" s="114" t="s">
        <v>24</v>
      </c>
      <c r="E47" s="114">
        <v>7980.09</v>
      </c>
      <c r="F47" s="114">
        <v>6038.85</v>
      </c>
      <c r="G47" s="114" t="s">
        <v>24</v>
      </c>
      <c r="H47" s="114">
        <v>6038.85</v>
      </c>
      <c r="I47" s="114">
        <v>6081.63</v>
      </c>
      <c r="J47" s="114" t="s">
        <v>24</v>
      </c>
      <c r="K47" s="114">
        <v>6081.63</v>
      </c>
      <c r="L47" s="114">
        <v>100.71</v>
      </c>
      <c r="M47" s="114" t="s">
        <v>24</v>
      </c>
      <c r="N47" s="114">
        <v>100.71</v>
      </c>
      <c r="O47" s="114">
        <v>42.78</v>
      </c>
      <c r="P47" s="114" t="s">
        <v>24</v>
      </c>
      <c r="Q47" s="114">
        <v>42.78</v>
      </c>
      <c r="R47" s="114">
        <v>76.209999999999994</v>
      </c>
      <c r="S47" s="114" t="s">
        <v>24</v>
      </c>
      <c r="T47" s="114">
        <v>76.209999999999994</v>
      </c>
      <c r="U47" s="6"/>
    </row>
    <row r="48" spans="1:21" ht="25.5" customHeight="1" x14ac:dyDescent="0.25">
      <c r="A48" s="64" t="s">
        <v>73</v>
      </c>
      <c r="B48" s="34" t="s">
        <v>74</v>
      </c>
      <c r="C48" s="114" t="s">
        <v>24</v>
      </c>
      <c r="D48" s="114">
        <v>37.17</v>
      </c>
      <c r="E48" s="114">
        <v>37.17</v>
      </c>
      <c r="F48" s="114" t="s">
        <v>24</v>
      </c>
      <c r="G48" s="114" t="s">
        <v>24</v>
      </c>
      <c r="H48" s="114" t="s">
        <v>24</v>
      </c>
      <c r="I48" s="114" t="s">
        <v>24</v>
      </c>
      <c r="J48" s="114">
        <v>56.45</v>
      </c>
      <c r="K48" s="114">
        <v>56.45</v>
      </c>
      <c r="L48" s="114" t="s">
        <v>24</v>
      </c>
      <c r="M48" s="114" t="s">
        <v>24</v>
      </c>
      <c r="N48" s="114" t="s">
        <v>24</v>
      </c>
      <c r="O48" s="114" t="s">
        <v>24</v>
      </c>
      <c r="P48" s="114">
        <v>56.45</v>
      </c>
      <c r="Q48" s="114">
        <v>56.45</v>
      </c>
      <c r="R48" s="114" t="s">
        <v>24</v>
      </c>
      <c r="S48" s="114">
        <v>151.87</v>
      </c>
      <c r="T48" s="114">
        <v>151.87</v>
      </c>
      <c r="U48" s="6"/>
    </row>
    <row r="49" spans="1:21" ht="25.5" customHeight="1" x14ac:dyDescent="0.25">
      <c r="A49" s="64" t="s">
        <v>75</v>
      </c>
      <c r="B49" s="34" t="s">
        <v>76</v>
      </c>
      <c r="C49" s="114" t="s">
        <v>24</v>
      </c>
      <c r="D49" s="114" t="s">
        <v>24</v>
      </c>
      <c r="E49" s="114" t="s">
        <v>24</v>
      </c>
      <c r="F49" s="114" t="s">
        <v>24</v>
      </c>
      <c r="G49" s="114" t="s">
        <v>24</v>
      </c>
      <c r="H49" s="114" t="s">
        <v>24</v>
      </c>
      <c r="I49" s="114" t="s">
        <v>24</v>
      </c>
      <c r="J49" s="114" t="s">
        <v>24</v>
      </c>
      <c r="K49" s="114" t="s">
        <v>24</v>
      </c>
      <c r="L49" s="114" t="s">
        <v>24</v>
      </c>
      <c r="M49" s="114" t="s">
        <v>24</v>
      </c>
      <c r="N49" s="114" t="s">
        <v>24</v>
      </c>
      <c r="O49" s="114" t="s">
        <v>24</v>
      </c>
      <c r="P49" s="114" t="s">
        <v>24</v>
      </c>
      <c r="Q49" s="114" t="s">
        <v>24</v>
      </c>
      <c r="R49" s="114" t="s">
        <v>24</v>
      </c>
      <c r="S49" s="114" t="s">
        <v>24</v>
      </c>
      <c r="T49" s="114" t="s">
        <v>24</v>
      </c>
      <c r="U49" s="6"/>
    </row>
    <row r="50" spans="1:21" ht="25.5" customHeight="1" x14ac:dyDescent="0.25">
      <c r="A50" s="64" t="s">
        <v>77</v>
      </c>
      <c r="B50" s="34" t="s">
        <v>78</v>
      </c>
      <c r="C50" s="114">
        <v>781.16</v>
      </c>
      <c r="D50" s="114">
        <v>46</v>
      </c>
      <c r="E50" s="114">
        <v>827.16</v>
      </c>
      <c r="F50" s="114">
        <v>530.62</v>
      </c>
      <c r="G50" s="114">
        <v>32.5</v>
      </c>
      <c r="H50" s="114">
        <v>563.12</v>
      </c>
      <c r="I50" s="114">
        <v>424.24</v>
      </c>
      <c r="J50" s="114">
        <v>40.83</v>
      </c>
      <c r="K50" s="114">
        <v>465.07</v>
      </c>
      <c r="L50" s="114">
        <v>79.95</v>
      </c>
      <c r="M50" s="114">
        <v>125.63</v>
      </c>
      <c r="N50" s="114">
        <v>82.59</v>
      </c>
      <c r="O50" s="114">
        <v>-106.38</v>
      </c>
      <c r="P50" s="114">
        <v>8.33</v>
      </c>
      <c r="Q50" s="114">
        <v>-98.05</v>
      </c>
      <c r="R50" s="114">
        <v>54.31</v>
      </c>
      <c r="S50" s="114">
        <v>88.76</v>
      </c>
      <c r="T50" s="114">
        <v>56.22</v>
      </c>
      <c r="U50" s="6"/>
    </row>
    <row r="51" spans="1:21" ht="25.5" customHeight="1" x14ac:dyDescent="0.25">
      <c r="A51" s="64" t="s">
        <v>79</v>
      </c>
      <c r="B51" s="34" t="s">
        <v>80</v>
      </c>
      <c r="C51" s="114" t="s">
        <v>24</v>
      </c>
      <c r="D51" s="114" t="s">
        <v>24</v>
      </c>
      <c r="E51" s="114" t="s">
        <v>24</v>
      </c>
      <c r="F51" s="114" t="s">
        <v>24</v>
      </c>
      <c r="G51" s="114" t="s">
        <v>24</v>
      </c>
      <c r="H51" s="114" t="s">
        <v>24</v>
      </c>
      <c r="I51" s="114" t="s">
        <v>24</v>
      </c>
      <c r="J51" s="114" t="s">
        <v>24</v>
      </c>
      <c r="K51" s="114" t="s">
        <v>24</v>
      </c>
      <c r="L51" s="114" t="s">
        <v>24</v>
      </c>
      <c r="M51" s="114" t="s">
        <v>24</v>
      </c>
      <c r="N51" s="114" t="s">
        <v>24</v>
      </c>
      <c r="O51" s="114" t="s">
        <v>24</v>
      </c>
      <c r="P51" s="114" t="s">
        <v>24</v>
      </c>
      <c r="Q51" s="114" t="s">
        <v>24</v>
      </c>
      <c r="R51" s="114" t="s">
        <v>24</v>
      </c>
      <c r="S51" s="114" t="s">
        <v>24</v>
      </c>
      <c r="T51" s="114" t="s">
        <v>24</v>
      </c>
      <c r="U51" s="6"/>
    </row>
    <row r="52" spans="1:21" ht="25.5" customHeight="1" x14ac:dyDescent="0.25">
      <c r="A52" s="64" t="s">
        <v>81</v>
      </c>
      <c r="B52" s="34" t="s">
        <v>82</v>
      </c>
      <c r="C52" s="114">
        <v>71.92</v>
      </c>
      <c r="D52" s="114" t="s">
        <v>24</v>
      </c>
      <c r="E52" s="114">
        <v>71.92</v>
      </c>
      <c r="F52" s="114" t="s">
        <v>24</v>
      </c>
      <c r="G52" s="114" t="s">
        <v>24</v>
      </c>
      <c r="H52" s="114" t="s">
        <v>24</v>
      </c>
      <c r="I52" s="114">
        <v>71.92</v>
      </c>
      <c r="J52" s="114" t="s">
        <v>24</v>
      </c>
      <c r="K52" s="114">
        <v>71.92</v>
      </c>
      <c r="L52" s="114" t="s">
        <v>24</v>
      </c>
      <c r="M52" s="114" t="s">
        <v>24</v>
      </c>
      <c r="N52" s="114" t="s">
        <v>24</v>
      </c>
      <c r="O52" s="114">
        <v>71.92</v>
      </c>
      <c r="P52" s="114" t="s">
        <v>24</v>
      </c>
      <c r="Q52" s="114">
        <v>71.92</v>
      </c>
      <c r="R52" s="114">
        <v>100</v>
      </c>
      <c r="S52" s="114" t="s">
        <v>24</v>
      </c>
      <c r="T52" s="114">
        <v>100</v>
      </c>
      <c r="U52" s="6"/>
    </row>
    <row r="53" spans="1:21" ht="25.5" customHeight="1" x14ac:dyDescent="0.25">
      <c r="A53" s="64" t="s">
        <v>83</v>
      </c>
      <c r="B53" s="34" t="s">
        <v>84</v>
      </c>
      <c r="C53" s="114" t="s">
        <v>24</v>
      </c>
      <c r="D53" s="114" t="s">
        <v>24</v>
      </c>
      <c r="E53" s="114" t="s">
        <v>24</v>
      </c>
      <c r="F53" s="114" t="s">
        <v>24</v>
      </c>
      <c r="G53" s="114" t="s">
        <v>24</v>
      </c>
      <c r="H53" s="114" t="s">
        <v>24</v>
      </c>
      <c r="I53" s="114" t="s">
        <v>24</v>
      </c>
      <c r="J53" s="114" t="s">
        <v>24</v>
      </c>
      <c r="K53" s="114" t="s">
        <v>24</v>
      </c>
      <c r="L53" s="114" t="s">
        <v>24</v>
      </c>
      <c r="M53" s="114" t="s">
        <v>24</v>
      </c>
      <c r="N53" s="114" t="s">
        <v>24</v>
      </c>
      <c r="O53" s="114" t="s">
        <v>24</v>
      </c>
      <c r="P53" s="114" t="s">
        <v>24</v>
      </c>
      <c r="Q53" s="114" t="s">
        <v>24</v>
      </c>
      <c r="R53" s="114" t="s">
        <v>24</v>
      </c>
      <c r="S53" s="114" t="s">
        <v>24</v>
      </c>
      <c r="T53" s="114" t="s">
        <v>24</v>
      </c>
      <c r="U53" s="6"/>
    </row>
    <row r="54" spans="1:21" ht="25.5" customHeight="1" x14ac:dyDescent="0.25">
      <c r="A54" s="64" t="s">
        <v>85</v>
      </c>
      <c r="B54" s="34" t="s">
        <v>86</v>
      </c>
      <c r="C54" s="114">
        <v>91</v>
      </c>
      <c r="D54" s="114" t="s">
        <v>24</v>
      </c>
      <c r="E54" s="114">
        <v>91</v>
      </c>
      <c r="F54" s="114">
        <v>13.35</v>
      </c>
      <c r="G54" s="114" t="s">
        <v>24</v>
      </c>
      <c r="H54" s="114">
        <v>13.35</v>
      </c>
      <c r="I54" s="114">
        <v>37.659999999999997</v>
      </c>
      <c r="J54" s="114" t="s">
        <v>24</v>
      </c>
      <c r="K54" s="114">
        <v>37.659999999999997</v>
      </c>
      <c r="L54" s="114">
        <v>282.10000000000002</v>
      </c>
      <c r="M54" s="114" t="s">
        <v>24</v>
      </c>
      <c r="N54" s="114">
        <v>282.10000000000002</v>
      </c>
      <c r="O54" s="114">
        <v>24.31</v>
      </c>
      <c r="P54" s="114" t="s">
        <v>24</v>
      </c>
      <c r="Q54" s="114">
        <v>24.31</v>
      </c>
      <c r="R54" s="114">
        <v>41.38</v>
      </c>
      <c r="S54" s="114" t="s">
        <v>24</v>
      </c>
      <c r="T54" s="114">
        <v>41.38</v>
      </c>
      <c r="U54" s="6"/>
    </row>
    <row r="55" spans="1:21" ht="25.5" customHeight="1" x14ac:dyDescent="0.25">
      <c r="A55" s="82" t="s">
        <v>87</v>
      </c>
      <c r="B55" s="35" t="s">
        <v>88</v>
      </c>
      <c r="C55" s="115">
        <v>470</v>
      </c>
      <c r="D55" s="115" t="s">
        <v>24</v>
      </c>
      <c r="E55" s="115">
        <v>470</v>
      </c>
      <c r="F55" s="115">
        <v>464.84</v>
      </c>
      <c r="G55" s="115" t="s">
        <v>24</v>
      </c>
      <c r="H55" s="115">
        <v>464.84</v>
      </c>
      <c r="I55" s="115">
        <v>449.55</v>
      </c>
      <c r="J55" s="115" t="s">
        <v>24</v>
      </c>
      <c r="K55" s="115">
        <v>449.55</v>
      </c>
      <c r="L55" s="115">
        <v>96.71</v>
      </c>
      <c r="M55" s="115" t="s">
        <v>24</v>
      </c>
      <c r="N55" s="115">
        <v>96.71</v>
      </c>
      <c r="O55" s="115">
        <v>-15.29</v>
      </c>
      <c r="P55" s="115" t="s">
        <v>24</v>
      </c>
      <c r="Q55" s="115">
        <v>-15.29</v>
      </c>
      <c r="R55" s="115">
        <v>95.65</v>
      </c>
      <c r="S55" s="115" t="s">
        <v>24</v>
      </c>
      <c r="T55" s="115">
        <v>95.65</v>
      </c>
      <c r="U55" s="6"/>
    </row>
    <row r="56" spans="1:21" ht="25.5" customHeight="1" x14ac:dyDescent="0.25">
      <c r="A56" s="82" t="s">
        <v>89</v>
      </c>
      <c r="B56" s="35" t="s">
        <v>90</v>
      </c>
      <c r="C56" s="115">
        <v>856.07</v>
      </c>
      <c r="D56" s="115">
        <v>103.19</v>
      </c>
      <c r="E56" s="115">
        <v>959.25</v>
      </c>
      <c r="F56" s="115">
        <v>2177.3200000000002</v>
      </c>
      <c r="G56" s="115">
        <v>28.19</v>
      </c>
      <c r="H56" s="115">
        <v>2205.5100000000002</v>
      </c>
      <c r="I56" s="115">
        <v>923.77</v>
      </c>
      <c r="J56" s="115">
        <v>99.01</v>
      </c>
      <c r="K56" s="115">
        <v>1022.78</v>
      </c>
      <c r="L56" s="115">
        <v>42.43</v>
      </c>
      <c r="M56" s="115">
        <v>351.22</v>
      </c>
      <c r="N56" s="115">
        <v>46.37</v>
      </c>
      <c r="O56" s="115">
        <v>-1253.55</v>
      </c>
      <c r="P56" s="115">
        <v>70.819999999999993</v>
      </c>
      <c r="Q56" s="115">
        <v>-1182.73</v>
      </c>
      <c r="R56" s="115">
        <v>107.91</v>
      </c>
      <c r="S56" s="115">
        <v>95.95</v>
      </c>
      <c r="T56" s="115">
        <v>106.62</v>
      </c>
      <c r="U56" s="6"/>
    </row>
    <row r="57" spans="1:21" ht="25.5" customHeight="1" x14ac:dyDescent="0.25">
      <c r="A57" s="64" t="s">
        <v>91</v>
      </c>
      <c r="B57" s="34" t="s">
        <v>92</v>
      </c>
      <c r="C57" s="114" t="s">
        <v>24</v>
      </c>
      <c r="D57" s="114" t="s">
        <v>24</v>
      </c>
      <c r="E57" s="114" t="s">
        <v>24</v>
      </c>
      <c r="F57" s="114" t="s">
        <v>24</v>
      </c>
      <c r="G57" s="114" t="s">
        <v>24</v>
      </c>
      <c r="H57" s="114" t="s">
        <v>24</v>
      </c>
      <c r="I57" s="114" t="s">
        <v>24</v>
      </c>
      <c r="J57" s="114" t="s">
        <v>24</v>
      </c>
      <c r="K57" s="114" t="s">
        <v>24</v>
      </c>
      <c r="L57" s="114" t="s">
        <v>24</v>
      </c>
      <c r="M57" s="114" t="s">
        <v>24</v>
      </c>
      <c r="N57" s="114" t="s">
        <v>24</v>
      </c>
      <c r="O57" s="114" t="s">
        <v>24</v>
      </c>
      <c r="P57" s="114" t="s">
        <v>24</v>
      </c>
      <c r="Q57" s="114" t="s">
        <v>24</v>
      </c>
      <c r="R57" s="114" t="s">
        <v>24</v>
      </c>
      <c r="S57" s="114" t="s">
        <v>24</v>
      </c>
      <c r="T57" s="114" t="s">
        <v>24</v>
      </c>
      <c r="U57" s="6"/>
    </row>
    <row r="58" spans="1:21" ht="25.5" customHeight="1" x14ac:dyDescent="0.25">
      <c r="A58" s="64" t="s">
        <v>93</v>
      </c>
      <c r="B58" s="34" t="s">
        <v>94</v>
      </c>
      <c r="C58" s="114">
        <v>856.07</v>
      </c>
      <c r="D58" s="114">
        <v>103.19</v>
      </c>
      <c r="E58" s="114">
        <v>959.25</v>
      </c>
      <c r="F58" s="114">
        <v>2177.3200000000002</v>
      </c>
      <c r="G58" s="114">
        <v>28.19</v>
      </c>
      <c r="H58" s="114">
        <v>2205.5100000000002</v>
      </c>
      <c r="I58" s="114">
        <v>923.77</v>
      </c>
      <c r="J58" s="114">
        <v>99.01</v>
      </c>
      <c r="K58" s="114">
        <v>1022.78</v>
      </c>
      <c r="L58" s="114">
        <v>42.43</v>
      </c>
      <c r="M58" s="114">
        <v>351.22</v>
      </c>
      <c r="N58" s="114">
        <v>46.37</v>
      </c>
      <c r="O58" s="114">
        <v>-1253.55</v>
      </c>
      <c r="P58" s="114">
        <v>70.819999999999993</v>
      </c>
      <c r="Q58" s="114">
        <v>-1182.73</v>
      </c>
      <c r="R58" s="114">
        <v>107.91</v>
      </c>
      <c r="S58" s="114">
        <v>95.95</v>
      </c>
      <c r="T58" s="114">
        <v>106.62</v>
      </c>
      <c r="U58" s="6"/>
    </row>
    <row r="59" spans="1:21" ht="25.5" customHeight="1" x14ac:dyDescent="0.25">
      <c r="A59" s="82" t="s">
        <v>95</v>
      </c>
      <c r="B59" s="35" t="s">
        <v>96</v>
      </c>
      <c r="C59" s="115">
        <v>2426.9</v>
      </c>
      <c r="D59" s="115">
        <v>16.18</v>
      </c>
      <c r="E59" s="115">
        <v>2443.08</v>
      </c>
      <c r="F59" s="115">
        <v>2680.89</v>
      </c>
      <c r="G59" s="115" t="s">
        <v>24</v>
      </c>
      <c r="H59" s="115">
        <v>2680.89</v>
      </c>
      <c r="I59" s="115">
        <v>2307.5300000000002</v>
      </c>
      <c r="J59" s="115">
        <v>29.86</v>
      </c>
      <c r="K59" s="115">
        <v>2337.39</v>
      </c>
      <c r="L59" s="115">
        <v>86.07</v>
      </c>
      <c r="M59" s="115" t="s">
        <v>24</v>
      </c>
      <c r="N59" s="115">
        <v>87.19</v>
      </c>
      <c r="O59" s="115">
        <v>-373.36</v>
      </c>
      <c r="P59" s="115">
        <v>29.86</v>
      </c>
      <c r="Q59" s="115">
        <v>-343.5</v>
      </c>
      <c r="R59" s="115">
        <v>95.08</v>
      </c>
      <c r="S59" s="115">
        <v>184.55</v>
      </c>
      <c r="T59" s="115">
        <v>95.67</v>
      </c>
      <c r="U59" s="6"/>
    </row>
    <row r="60" spans="1:21" ht="25.5" customHeight="1" x14ac:dyDescent="0.25">
      <c r="A60" s="64" t="s">
        <v>97</v>
      </c>
      <c r="B60" s="34" t="s">
        <v>98</v>
      </c>
      <c r="C60" s="114">
        <v>1596.9</v>
      </c>
      <c r="D60" s="114" t="s">
        <v>24</v>
      </c>
      <c r="E60" s="114">
        <v>1596.9</v>
      </c>
      <c r="F60" s="114">
        <v>146.22</v>
      </c>
      <c r="G60" s="114" t="s">
        <v>24</v>
      </c>
      <c r="H60" s="114">
        <v>146.22</v>
      </c>
      <c r="I60" s="114">
        <v>1250.4000000000001</v>
      </c>
      <c r="J60" s="114" t="s">
        <v>24</v>
      </c>
      <c r="K60" s="114">
        <v>1250.4000000000001</v>
      </c>
      <c r="L60" s="114">
        <v>855.15</v>
      </c>
      <c r="M60" s="114" t="s">
        <v>24</v>
      </c>
      <c r="N60" s="114">
        <v>855.15</v>
      </c>
      <c r="O60" s="114">
        <v>1104.18</v>
      </c>
      <c r="P60" s="114" t="s">
        <v>24</v>
      </c>
      <c r="Q60" s="114">
        <v>1104.18</v>
      </c>
      <c r="R60" s="114">
        <v>78.3</v>
      </c>
      <c r="S60" s="114" t="s">
        <v>24</v>
      </c>
      <c r="T60" s="114">
        <v>78.3</v>
      </c>
      <c r="U60" s="6"/>
    </row>
    <row r="61" spans="1:21" ht="25.5" customHeight="1" x14ac:dyDescent="0.25">
      <c r="A61" s="64" t="s">
        <v>99</v>
      </c>
      <c r="B61" s="34" t="s">
        <v>100</v>
      </c>
      <c r="C61" s="114">
        <v>830</v>
      </c>
      <c r="D61" s="114">
        <v>16.18</v>
      </c>
      <c r="E61" s="114">
        <v>846.18</v>
      </c>
      <c r="F61" s="114">
        <v>2534.6799999999998</v>
      </c>
      <c r="G61" s="114" t="s">
        <v>24</v>
      </c>
      <c r="H61" s="114">
        <v>2534.6799999999998</v>
      </c>
      <c r="I61" s="114">
        <v>1057.1300000000001</v>
      </c>
      <c r="J61" s="114">
        <v>29.86</v>
      </c>
      <c r="K61" s="114">
        <v>1086.99</v>
      </c>
      <c r="L61" s="114">
        <v>41.71</v>
      </c>
      <c r="M61" s="114" t="s">
        <v>24</v>
      </c>
      <c r="N61" s="114">
        <v>42.88</v>
      </c>
      <c r="O61" s="114">
        <v>-1477.55</v>
      </c>
      <c r="P61" s="114">
        <v>29.86</v>
      </c>
      <c r="Q61" s="114">
        <v>-1447.69</v>
      </c>
      <c r="R61" s="114">
        <v>127.37</v>
      </c>
      <c r="S61" s="114">
        <v>184.55</v>
      </c>
      <c r="T61" s="114">
        <v>128.46</v>
      </c>
      <c r="U61" s="6"/>
    </row>
    <row r="62" spans="1:21" ht="25.5" customHeight="1" x14ac:dyDescent="0.25">
      <c r="A62" s="64" t="s">
        <v>101</v>
      </c>
      <c r="B62" s="34" t="s">
        <v>102</v>
      </c>
      <c r="C62" s="114" t="s">
        <v>24</v>
      </c>
      <c r="D62" s="114" t="s">
        <v>24</v>
      </c>
      <c r="E62" s="114" t="s">
        <v>24</v>
      </c>
      <c r="F62" s="114" t="s">
        <v>24</v>
      </c>
      <c r="G62" s="114" t="s">
        <v>24</v>
      </c>
      <c r="H62" s="114" t="s">
        <v>24</v>
      </c>
      <c r="I62" s="114" t="s">
        <v>24</v>
      </c>
      <c r="J62" s="114" t="s">
        <v>24</v>
      </c>
      <c r="K62" s="114" t="s">
        <v>24</v>
      </c>
      <c r="L62" s="114" t="s">
        <v>24</v>
      </c>
      <c r="M62" s="114" t="s">
        <v>24</v>
      </c>
      <c r="N62" s="114" t="s">
        <v>24</v>
      </c>
      <c r="O62" s="114" t="s">
        <v>24</v>
      </c>
      <c r="P62" s="114" t="s">
        <v>24</v>
      </c>
      <c r="Q62" s="114" t="s">
        <v>24</v>
      </c>
      <c r="R62" s="114" t="s">
        <v>24</v>
      </c>
      <c r="S62" s="114" t="s">
        <v>24</v>
      </c>
      <c r="T62" s="114" t="s">
        <v>24</v>
      </c>
      <c r="U62" s="6"/>
    </row>
    <row r="63" spans="1:21" ht="25.5" customHeight="1" x14ac:dyDescent="0.25">
      <c r="A63" s="82" t="s">
        <v>103</v>
      </c>
      <c r="B63" s="35" t="s">
        <v>104</v>
      </c>
      <c r="C63" s="115" t="s">
        <v>24</v>
      </c>
      <c r="D63" s="115" t="s">
        <v>24</v>
      </c>
      <c r="E63" s="115" t="s">
        <v>24</v>
      </c>
      <c r="F63" s="115" t="s">
        <v>24</v>
      </c>
      <c r="G63" s="115" t="s">
        <v>24</v>
      </c>
      <c r="H63" s="115" t="s">
        <v>24</v>
      </c>
      <c r="I63" s="115" t="s">
        <v>24</v>
      </c>
      <c r="J63" s="115" t="s">
        <v>24</v>
      </c>
      <c r="K63" s="115" t="s">
        <v>24</v>
      </c>
      <c r="L63" s="115" t="s">
        <v>24</v>
      </c>
      <c r="M63" s="115" t="s">
        <v>24</v>
      </c>
      <c r="N63" s="115" t="s">
        <v>24</v>
      </c>
      <c r="O63" s="115" t="s">
        <v>24</v>
      </c>
      <c r="P63" s="115" t="s">
        <v>24</v>
      </c>
      <c r="Q63" s="115" t="s">
        <v>24</v>
      </c>
      <c r="R63" s="115" t="s">
        <v>24</v>
      </c>
      <c r="S63" s="115" t="s">
        <v>24</v>
      </c>
      <c r="T63" s="115" t="s">
        <v>24</v>
      </c>
      <c r="U63" s="6"/>
    </row>
    <row r="64" spans="1:21" ht="25.5" customHeight="1" x14ac:dyDescent="0.25">
      <c r="A64" s="82" t="s">
        <v>105</v>
      </c>
      <c r="B64" s="35" t="s">
        <v>106</v>
      </c>
      <c r="C64" s="115">
        <v>1679.18</v>
      </c>
      <c r="D64" s="115" t="s">
        <v>24</v>
      </c>
      <c r="E64" s="115">
        <v>1679.18</v>
      </c>
      <c r="F64" s="115">
        <v>1735.1</v>
      </c>
      <c r="G64" s="115">
        <v>44.59</v>
      </c>
      <c r="H64" s="115">
        <v>1779.69</v>
      </c>
      <c r="I64" s="115">
        <v>1621.71</v>
      </c>
      <c r="J64" s="115">
        <v>15.25</v>
      </c>
      <c r="K64" s="115">
        <v>1636.97</v>
      </c>
      <c r="L64" s="115">
        <v>93.46</v>
      </c>
      <c r="M64" s="115">
        <v>34.200000000000003</v>
      </c>
      <c r="N64" s="115">
        <v>91.98</v>
      </c>
      <c r="O64" s="115">
        <v>-113.39</v>
      </c>
      <c r="P64" s="115">
        <v>-29.34</v>
      </c>
      <c r="Q64" s="115">
        <v>-142.72</v>
      </c>
      <c r="R64" s="115">
        <v>96.58</v>
      </c>
      <c r="S64" s="115" t="s">
        <v>24</v>
      </c>
      <c r="T64" s="115">
        <v>97.49</v>
      </c>
      <c r="U64" s="6"/>
    </row>
    <row r="65" spans="1:21" ht="25.5" customHeight="1" x14ac:dyDescent="0.25">
      <c r="A65" s="82" t="s">
        <v>107</v>
      </c>
      <c r="B65" s="35" t="s">
        <v>108</v>
      </c>
      <c r="C65" s="115" t="s">
        <v>24</v>
      </c>
      <c r="D65" s="115" t="s">
        <v>24</v>
      </c>
      <c r="E65" s="115" t="s">
        <v>24</v>
      </c>
      <c r="F65" s="115">
        <v>24.84</v>
      </c>
      <c r="G65" s="115">
        <v>-7.05</v>
      </c>
      <c r="H65" s="115">
        <v>17.8</v>
      </c>
      <c r="I65" s="115">
        <v>-10.94</v>
      </c>
      <c r="J65" s="115">
        <v>1.5</v>
      </c>
      <c r="K65" s="115">
        <v>-9.44</v>
      </c>
      <c r="L65" s="115">
        <v>-44.04</v>
      </c>
      <c r="M65" s="115">
        <v>-21.28</v>
      </c>
      <c r="N65" s="115">
        <v>-53.03</v>
      </c>
      <c r="O65" s="115">
        <v>-35.78</v>
      </c>
      <c r="P65" s="115">
        <v>8.5500000000000007</v>
      </c>
      <c r="Q65" s="115">
        <v>-27.24</v>
      </c>
      <c r="R65" s="115" t="s">
        <v>24</v>
      </c>
      <c r="S65" s="115" t="s">
        <v>24</v>
      </c>
      <c r="T65" s="115" t="s">
        <v>24</v>
      </c>
      <c r="U65" s="6"/>
    </row>
    <row r="66" spans="1:21" ht="25.5" customHeight="1" x14ac:dyDescent="0.25">
      <c r="A66" s="83" t="s">
        <v>109</v>
      </c>
      <c r="B66" s="34" t="s">
        <v>110</v>
      </c>
      <c r="C66" s="114" t="s">
        <v>24</v>
      </c>
      <c r="D66" s="114" t="s">
        <v>24</v>
      </c>
      <c r="E66" s="114" t="s">
        <v>24</v>
      </c>
      <c r="F66" s="114">
        <v>16.489999999999998</v>
      </c>
      <c r="G66" s="114">
        <v>-7.05</v>
      </c>
      <c r="H66" s="114">
        <v>9.44</v>
      </c>
      <c r="I66" s="114">
        <v>-10.94</v>
      </c>
      <c r="J66" s="114">
        <v>1.5</v>
      </c>
      <c r="K66" s="114">
        <v>-9.44</v>
      </c>
      <c r="L66" s="114">
        <v>-66.34</v>
      </c>
      <c r="M66" s="114">
        <v>-21.28</v>
      </c>
      <c r="N66" s="114">
        <v>-100</v>
      </c>
      <c r="O66" s="114">
        <v>-27.43</v>
      </c>
      <c r="P66" s="114">
        <v>8.5500000000000007</v>
      </c>
      <c r="Q66" s="114">
        <v>-18.88</v>
      </c>
      <c r="R66" s="114" t="s">
        <v>24</v>
      </c>
      <c r="S66" s="114" t="s">
        <v>24</v>
      </c>
      <c r="T66" s="114" t="s">
        <v>24</v>
      </c>
      <c r="U66" s="6"/>
    </row>
    <row r="67" spans="1:21" ht="25.5" customHeight="1" x14ac:dyDescent="0.25">
      <c r="A67" s="83" t="s">
        <v>111</v>
      </c>
      <c r="B67" s="34" t="s">
        <v>112</v>
      </c>
      <c r="C67" s="114" t="s">
        <v>24</v>
      </c>
      <c r="D67" s="114" t="s">
        <v>24</v>
      </c>
      <c r="E67" s="114" t="s">
        <v>24</v>
      </c>
      <c r="F67" s="114">
        <v>8.35</v>
      </c>
      <c r="G67" s="114" t="s">
        <v>24</v>
      </c>
      <c r="H67" s="114">
        <v>8.35</v>
      </c>
      <c r="I67" s="114" t="s">
        <v>24</v>
      </c>
      <c r="J67" s="114" t="s">
        <v>24</v>
      </c>
      <c r="K67" s="114" t="s">
        <v>24</v>
      </c>
      <c r="L67" s="114" t="s">
        <v>24</v>
      </c>
      <c r="M67" s="114" t="s">
        <v>24</v>
      </c>
      <c r="N67" s="114" t="s">
        <v>24</v>
      </c>
      <c r="O67" s="114">
        <v>-8.35</v>
      </c>
      <c r="P67" s="114" t="s">
        <v>24</v>
      </c>
      <c r="Q67" s="114">
        <v>-8.35</v>
      </c>
      <c r="R67" s="114" t="s">
        <v>24</v>
      </c>
      <c r="S67" s="114" t="s">
        <v>24</v>
      </c>
      <c r="T67" s="114" t="s">
        <v>24</v>
      </c>
      <c r="U67" s="6"/>
    </row>
    <row r="68" spans="1:21" ht="25.5" customHeight="1" x14ac:dyDescent="0.25">
      <c r="A68" s="83" t="s">
        <v>113</v>
      </c>
      <c r="B68" s="34" t="s">
        <v>114</v>
      </c>
      <c r="C68" s="114" t="s">
        <v>24</v>
      </c>
      <c r="D68" s="114" t="s">
        <v>24</v>
      </c>
      <c r="E68" s="114" t="s">
        <v>24</v>
      </c>
      <c r="F68" s="114" t="s">
        <v>24</v>
      </c>
      <c r="G68" s="114" t="s">
        <v>24</v>
      </c>
      <c r="H68" s="114" t="s">
        <v>24</v>
      </c>
      <c r="I68" s="114" t="s">
        <v>24</v>
      </c>
      <c r="J68" s="114" t="s">
        <v>24</v>
      </c>
      <c r="K68" s="114" t="s">
        <v>24</v>
      </c>
      <c r="L68" s="114" t="s">
        <v>24</v>
      </c>
      <c r="M68" s="114" t="s">
        <v>24</v>
      </c>
      <c r="N68" s="114" t="s">
        <v>24</v>
      </c>
      <c r="O68" s="114" t="s">
        <v>24</v>
      </c>
      <c r="P68" s="114" t="s">
        <v>24</v>
      </c>
      <c r="Q68" s="114" t="s">
        <v>24</v>
      </c>
      <c r="R68" s="114" t="s">
        <v>24</v>
      </c>
      <c r="S68" s="114" t="s">
        <v>24</v>
      </c>
      <c r="T68" s="114" t="s">
        <v>24</v>
      </c>
      <c r="U68" s="6"/>
    </row>
    <row r="69" spans="1:21" x14ac:dyDescent="0.25"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</row>
  </sheetData>
  <mergeCells count="29">
    <mergeCell ref="A5:T5"/>
    <mergeCell ref="A7:T7"/>
    <mergeCell ref="E9:M9"/>
    <mergeCell ref="C13:E14"/>
    <mergeCell ref="F13:H14"/>
    <mergeCell ref="I13:K14"/>
    <mergeCell ref="L13:N14"/>
    <mergeCell ref="O13:Q14"/>
    <mergeCell ref="O15:O16"/>
    <mergeCell ref="P15:P16"/>
    <mergeCell ref="R15:R16"/>
    <mergeCell ref="S15:S16"/>
    <mergeCell ref="R13:T14"/>
    <mergeCell ref="T15:T16"/>
    <mergeCell ref="A13:A16"/>
    <mergeCell ref="B13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Q15:Q16"/>
  </mergeCells>
  <pageMargins left="0.39370078740157483" right="0.19685039370078741" top="0.31496062992125984" bottom="0.15748031496062992" header="0.31496062992125984" footer="0.31496062992125984"/>
  <pageSetup paperSize="9" scale="36" fitToHeight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8"/>
  <sheetViews>
    <sheetView topLeftCell="A4" zoomScaleNormal="100" workbookViewId="0">
      <selection activeCell="A6" sqref="A6"/>
    </sheetView>
  </sheetViews>
  <sheetFormatPr defaultRowHeight="15" x14ac:dyDescent="0.25"/>
  <cols>
    <col min="1" max="1" width="38.7109375" style="135" customWidth="1"/>
    <col min="2" max="2" width="36.7109375" style="1" hidden="1" customWidth="1"/>
    <col min="3" max="21" width="15" style="1" customWidth="1"/>
    <col min="22" max="16384" width="9.140625" style="1"/>
  </cols>
  <sheetData>
    <row r="1" spans="1:21" ht="15" hidden="1" customHeight="1" x14ac:dyDescent="0.25">
      <c r="A1" s="128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5" hidden="1" customHeight="1" x14ac:dyDescent="0.25">
      <c r="A2" s="128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5" hidden="1" customHeight="1" x14ac:dyDescent="0.25">
      <c r="A3" s="128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" customHeight="1" x14ac:dyDescent="0.25">
      <c r="A4" s="128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8.75" customHeight="1" x14ac:dyDescent="0.25">
      <c r="A5" s="197" t="s">
        <v>127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6"/>
    </row>
    <row r="6" spans="1:21" ht="15" customHeight="1" x14ac:dyDescent="0.35">
      <c r="A6" s="87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6"/>
    </row>
    <row r="7" spans="1:21" ht="15.75" customHeight="1" x14ac:dyDescent="0.25">
      <c r="A7" s="199" t="s">
        <v>1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6"/>
    </row>
    <row r="8" spans="1:21" ht="15" customHeight="1" x14ac:dyDescent="0.35">
      <c r="A8" s="87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6"/>
    </row>
    <row r="9" spans="1:21" ht="15" customHeight="1" x14ac:dyDescent="0.25">
      <c r="A9" s="128"/>
      <c r="B9" s="201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6"/>
      <c r="P9" s="6"/>
      <c r="Q9" s="6"/>
      <c r="R9" s="6"/>
      <c r="S9" s="6"/>
      <c r="T9" s="6"/>
      <c r="U9" s="6"/>
    </row>
    <row r="10" spans="1:21" ht="15" customHeight="1" x14ac:dyDescent="0.25">
      <c r="A10" s="128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15" customHeight="1" x14ac:dyDescent="0.25">
      <c r="A11" s="129" t="s">
        <v>2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6"/>
    </row>
    <row r="12" spans="1:21" ht="15" customHeight="1" x14ac:dyDescent="0.25">
      <c r="A12" s="129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6"/>
    </row>
    <row r="13" spans="1:21" s="71" customFormat="1" ht="24" customHeight="1" x14ac:dyDescent="0.3">
      <c r="A13" s="215" t="s">
        <v>3</v>
      </c>
      <c r="B13" s="213" t="s">
        <v>4</v>
      </c>
      <c r="C13" s="217" t="s">
        <v>5</v>
      </c>
      <c r="D13" s="218"/>
      <c r="E13" s="218"/>
      <c r="F13" s="217" t="s">
        <v>6</v>
      </c>
      <c r="G13" s="218"/>
      <c r="H13" s="218"/>
      <c r="I13" s="217" t="s">
        <v>7</v>
      </c>
      <c r="J13" s="218"/>
      <c r="K13" s="218"/>
      <c r="L13" s="217" t="s">
        <v>8</v>
      </c>
      <c r="M13" s="218"/>
      <c r="N13" s="218"/>
      <c r="O13" s="213" t="s">
        <v>9</v>
      </c>
      <c r="P13" s="214"/>
      <c r="Q13" s="214"/>
      <c r="R13" s="213" t="s">
        <v>10</v>
      </c>
      <c r="S13" s="214"/>
      <c r="T13" s="214"/>
      <c r="U13" s="70"/>
    </row>
    <row r="14" spans="1:21" s="71" customFormat="1" ht="15" customHeight="1" x14ac:dyDescent="0.3">
      <c r="A14" s="216"/>
      <c r="B14" s="214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4"/>
      <c r="P14" s="214"/>
      <c r="Q14" s="214"/>
      <c r="R14" s="214"/>
      <c r="S14" s="214"/>
      <c r="T14" s="214"/>
      <c r="U14" s="70"/>
    </row>
    <row r="15" spans="1:21" s="71" customFormat="1" ht="15" customHeight="1" x14ac:dyDescent="0.3">
      <c r="A15" s="216"/>
      <c r="B15" s="214"/>
      <c r="C15" s="213" t="s">
        <v>11</v>
      </c>
      <c r="D15" s="213" t="s">
        <v>12</v>
      </c>
      <c r="E15" s="213" t="s">
        <v>13</v>
      </c>
      <c r="F15" s="213" t="s">
        <v>11</v>
      </c>
      <c r="G15" s="213" t="s">
        <v>12</v>
      </c>
      <c r="H15" s="213" t="s">
        <v>13</v>
      </c>
      <c r="I15" s="213" t="s">
        <v>11</v>
      </c>
      <c r="J15" s="213" t="s">
        <v>12</v>
      </c>
      <c r="K15" s="213" t="s">
        <v>14</v>
      </c>
      <c r="L15" s="213" t="s">
        <v>11</v>
      </c>
      <c r="M15" s="213" t="s">
        <v>12</v>
      </c>
      <c r="N15" s="213" t="s">
        <v>13</v>
      </c>
      <c r="O15" s="213" t="s">
        <v>11</v>
      </c>
      <c r="P15" s="213" t="s">
        <v>12</v>
      </c>
      <c r="Q15" s="213" t="s">
        <v>13</v>
      </c>
      <c r="R15" s="213" t="s">
        <v>11</v>
      </c>
      <c r="S15" s="213" t="s">
        <v>12</v>
      </c>
      <c r="T15" s="213" t="s">
        <v>13</v>
      </c>
      <c r="U15" s="70"/>
    </row>
    <row r="16" spans="1:21" s="71" customFormat="1" ht="15" customHeight="1" x14ac:dyDescent="0.3">
      <c r="A16" s="216"/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70"/>
    </row>
    <row r="17" spans="1:21" ht="15" customHeight="1" x14ac:dyDescent="0.25">
      <c r="A17" s="130">
        <v>1</v>
      </c>
      <c r="B17" s="29">
        <v>2</v>
      </c>
      <c r="C17" s="29">
        <v>3</v>
      </c>
      <c r="D17" s="29">
        <v>4</v>
      </c>
      <c r="E17" s="29">
        <v>5</v>
      </c>
      <c r="F17" s="29">
        <v>6</v>
      </c>
      <c r="G17" s="29">
        <v>7</v>
      </c>
      <c r="H17" s="29">
        <v>8</v>
      </c>
      <c r="I17" s="29">
        <v>9</v>
      </c>
      <c r="J17" s="29">
        <v>10</v>
      </c>
      <c r="K17" s="29">
        <v>11</v>
      </c>
      <c r="L17" s="29">
        <v>12</v>
      </c>
      <c r="M17" s="29">
        <v>13</v>
      </c>
      <c r="N17" s="29">
        <v>14</v>
      </c>
      <c r="O17" s="29">
        <v>15</v>
      </c>
      <c r="P17" s="29">
        <v>16</v>
      </c>
      <c r="Q17" s="29">
        <v>17</v>
      </c>
      <c r="R17" s="29">
        <v>18</v>
      </c>
      <c r="S17" s="29">
        <v>19</v>
      </c>
      <c r="T17" s="29">
        <v>20</v>
      </c>
      <c r="U17" s="6"/>
    </row>
    <row r="18" spans="1:21" ht="24.75" customHeight="1" x14ac:dyDescent="0.25">
      <c r="A18" s="131" t="s">
        <v>16</v>
      </c>
      <c r="B18" s="33" t="s">
        <v>17</v>
      </c>
      <c r="C18" s="113">
        <v>143286.54</v>
      </c>
      <c r="D18" s="113">
        <v>18540.650000000001</v>
      </c>
      <c r="E18" s="113">
        <v>161827.18</v>
      </c>
      <c r="F18" s="113">
        <v>125683.31</v>
      </c>
      <c r="G18" s="113">
        <v>16088.89</v>
      </c>
      <c r="H18" s="113">
        <v>141772.20000000001</v>
      </c>
      <c r="I18" s="113">
        <v>124166.41</v>
      </c>
      <c r="J18" s="113">
        <v>16251</v>
      </c>
      <c r="K18" s="113">
        <v>140417.41</v>
      </c>
      <c r="L18" s="113">
        <v>98.79</v>
      </c>
      <c r="M18" s="113">
        <v>101.01</v>
      </c>
      <c r="N18" s="113">
        <v>99.04</v>
      </c>
      <c r="O18" s="113">
        <v>-1516.9</v>
      </c>
      <c r="P18" s="113">
        <v>162.11000000000001</v>
      </c>
      <c r="Q18" s="113">
        <v>-1354.79</v>
      </c>
      <c r="R18" s="113">
        <v>86.66</v>
      </c>
      <c r="S18" s="113">
        <v>87.65</v>
      </c>
      <c r="T18" s="113">
        <v>86.77</v>
      </c>
      <c r="U18" s="123"/>
    </row>
    <row r="19" spans="1:21" ht="24.75" customHeight="1" x14ac:dyDescent="0.25">
      <c r="A19" s="131" t="s">
        <v>18</v>
      </c>
      <c r="B19" s="33"/>
      <c r="C19" s="113">
        <v>143286.54</v>
      </c>
      <c r="D19" s="113">
        <v>18540.650000000001</v>
      </c>
      <c r="E19" s="113">
        <v>161827.18</v>
      </c>
      <c r="F19" s="113">
        <v>125866.85</v>
      </c>
      <c r="G19" s="113">
        <v>16096.81</v>
      </c>
      <c r="H19" s="113">
        <v>141963.66</v>
      </c>
      <c r="I19" s="113">
        <v>124177.18</v>
      </c>
      <c r="J19" s="113">
        <v>16235.34</v>
      </c>
      <c r="K19" s="113">
        <v>140412.51999999999</v>
      </c>
      <c r="L19" s="113">
        <v>98.66</v>
      </c>
      <c r="M19" s="113">
        <v>100.86</v>
      </c>
      <c r="N19" s="113">
        <v>98.91</v>
      </c>
      <c r="O19" s="113">
        <v>-1689.67</v>
      </c>
      <c r="P19" s="113">
        <v>138.53</v>
      </c>
      <c r="Q19" s="113">
        <v>-1551.14</v>
      </c>
      <c r="R19" s="113">
        <v>86.66</v>
      </c>
      <c r="S19" s="113">
        <v>87.57</v>
      </c>
      <c r="T19" s="113">
        <v>86.77</v>
      </c>
      <c r="U19" s="123"/>
    </row>
    <row r="20" spans="1:21" ht="24.75" customHeight="1" x14ac:dyDescent="0.25">
      <c r="A20" s="131" t="s">
        <v>19</v>
      </c>
      <c r="B20" s="33"/>
      <c r="C20" s="113">
        <v>135397.73000000001</v>
      </c>
      <c r="D20" s="113">
        <v>16373.11</v>
      </c>
      <c r="E20" s="113">
        <v>151770.84</v>
      </c>
      <c r="F20" s="113">
        <v>113188.66</v>
      </c>
      <c r="G20" s="113">
        <v>12850.83</v>
      </c>
      <c r="H20" s="113">
        <v>126039.49</v>
      </c>
      <c r="I20" s="113">
        <v>114003.67</v>
      </c>
      <c r="J20" s="113">
        <v>14429.96</v>
      </c>
      <c r="K20" s="113">
        <v>128433.63</v>
      </c>
      <c r="L20" s="113">
        <v>100.72</v>
      </c>
      <c r="M20" s="113">
        <v>112.29</v>
      </c>
      <c r="N20" s="113">
        <v>101.9</v>
      </c>
      <c r="O20" s="113">
        <v>815.01</v>
      </c>
      <c r="P20" s="113">
        <v>1579.13</v>
      </c>
      <c r="Q20" s="113">
        <v>2394.14</v>
      </c>
      <c r="R20" s="113">
        <v>84.2</v>
      </c>
      <c r="S20" s="113">
        <v>88.13</v>
      </c>
      <c r="T20" s="113">
        <v>84.62</v>
      </c>
      <c r="U20" s="123"/>
    </row>
    <row r="21" spans="1:21" ht="24.75" customHeight="1" x14ac:dyDescent="0.25">
      <c r="A21" s="132" t="s">
        <v>20</v>
      </c>
      <c r="B21" s="34" t="s">
        <v>21</v>
      </c>
      <c r="C21" s="114">
        <v>54922.3</v>
      </c>
      <c r="D21" s="114">
        <v>2118</v>
      </c>
      <c r="E21" s="114">
        <v>57040.3</v>
      </c>
      <c r="F21" s="114">
        <v>43035.39</v>
      </c>
      <c r="G21" s="114">
        <v>1623.96</v>
      </c>
      <c r="H21" s="114">
        <v>44659.35</v>
      </c>
      <c r="I21" s="114">
        <v>48356.97</v>
      </c>
      <c r="J21" s="114">
        <v>1824.79</v>
      </c>
      <c r="K21" s="114">
        <v>50181.760000000002</v>
      </c>
      <c r="L21" s="114">
        <v>112.37</v>
      </c>
      <c r="M21" s="114">
        <v>112.37</v>
      </c>
      <c r="N21" s="114">
        <v>112.37</v>
      </c>
      <c r="O21" s="114">
        <v>5321.58</v>
      </c>
      <c r="P21" s="114">
        <v>200.83</v>
      </c>
      <c r="Q21" s="114">
        <v>5522.41</v>
      </c>
      <c r="R21" s="114">
        <v>88.05</v>
      </c>
      <c r="S21" s="114">
        <v>86.16</v>
      </c>
      <c r="T21" s="114">
        <v>87.98</v>
      </c>
      <c r="U21" s="123"/>
    </row>
    <row r="22" spans="1:21" ht="24.75" customHeight="1" x14ac:dyDescent="0.25">
      <c r="A22" s="132" t="s">
        <v>22</v>
      </c>
      <c r="B22" s="34" t="s">
        <v>23</v>
      </c>
      <c r="C22" s="114">
        <v>9519.5</v>
      </c>
      <c r="D22" s="114" t="s">
        <v>24</v>
      </c>
      <c r="E22" s="114">
        <v>9519.5</v>
      </c>
      <c r="F22" s="114">
        <v>7215.56</v>
      </c>
      <c r="G22" s="114" t="s">
        <v>24</v>
      </c>
      <c r="H22" s="114">
        <v>7215.56</v>
      </c>
      <c r="I22" s="114">
        <v>8481.48</v>
      </c>
      <c r="J22" s="114" t="s">
        <v>24</v>
      </c>
      <c r="K22" s="114">
        <v>8481.48</v>
      </c>
      <c r="L22" s="114">
        <v>117.54</v>
      </c>
      <c r="M22" s="114" t="s">
        <v>24</v>
      </c>
      <c r="N22" s="114">
        <v>117.54</v>
      </c>
      <c r="O22" s="114">
        <v>1265.92</v>
      </c>
      <c r="P22" s="114" t="s">
        <v>24</v>
      </c>
      <c r="Q22" s="114">
        <v>1265.92</v>
      </c>
      <c r="R22" s="114">
        <v>89.1</v>
      </c>
      <c r="S22" s="114" t="s">
        <v>24</v>
      </c>
      <c r="T22" s="114">
        <v>89.1</v>
      </c>
      <c r="U22" s="123"/>
    </row>
    <row r="23" spans="1:21" ht="24.75" customHeight="1" x14ac:dyDescent="0.25">
      <c r="A23" s="133" t="s">
        <v>25</v>
      </c>
      <c r="B23" s="35" t="s">
        <v>26</v>
      </c>
      <c r="C23" s="115">
        <v>14508.6</v>
      </c>
      <c r="D23" s="115">
        <v>2044.6</v>
      </c>
      <c r="E23" s="115">
        <v>16553.2</v>
      </c>
      <c r="F23" s="115">
        <v>13246.88</v>
      </c>
      <c r="G23" s="115">
        <v>1873.36</v>
      </c>
      <c r="H23" s="115">
        <v>15120.24</v>
      </c>
      <c r="I23" s="115">
        <v>13684.41</v>
      </c>
      <c r="J23" s="115">
        <v>1875.87</v>
      </c>
      <c r="K23" s="115">
        <v>15560.28</v>
      </c>
      <c r="L23" s="115">
        <v>103.3</v>
      </c>
      <c r="M23" s="115">
        <v>100.13</v>
      </c>
      <c r="N23" s="115">
        <v>102.91</v>
      </c>
      <c r="O23" s="115">
        <v>437.53</v>
      </c>
      <c r="P23" s="115">
        <v>2.5099999999999998</v>
      </c>
      <c r="Q23" s="115">
        <v>440.04</v>
      </c>
      <c r="R23" s="115">
        <v>94.32</v>
      </c>
      <c r="S23" s="115">
        <v>91.75</v>
      </c>
      <c r="T23" s="115">
        <v>94</v>
      </c>
      <c r="U23" s="123"/>
    </row>
    <row r="24" spans="1:21" ht="24.75" customHeight="1" x14ac:dyDescent="0.25">
      <c r="A24" s="134" t="s">
        <v>27</v>
      </c>
      <c r="B24" s="34" t="s">
        <v>28</v>
      </c>
      <c r="C24" s="114">
        <v>12532.3</v>
      </c>
      <c r="D24" s="114" t="s">
        <v>24</v>
      </c>
      <c r="E24" s="114">
        <v>12532.3</v>
      </c>
      <c r="F24" s="114">
        <v>11405.42</v>
      </c>
      <c r="G24" s="114" t="s">
        <v>24</v>
      </c>
      <c r="H24" s="114">
        <v>11405.42</v>
      </c>
      <c r="I24" s="114">
        <v>11819.68</v>
      </c>
      <c r="J24" s="114" t="s">
        <v>24</v>
      </c>
      <c r="K24" s="114">
        <v>11819.68</v>
      </c>
      <c r="L24" s="114">
        <v>103.63</v>
      </c>
      <c r="M24" s="114" t="s">
        <v>24</v>
      </c>
      <c r="N24" s="114">
        <v>103.63</v>
      </c>
      <c r="O24" s="114">
        <v>414.26</v>
      </c>
      <c r="P24" s="114" t="s">
        <v>24</v>
      </c>
      <c r="Q24" s="114">
        <v>414.26</v>
      </c>
      <c r="R24" s="114">
        <v>94.31</v>
      </c>
      <c r="S24" s="114" t="s">
        <v>24</v>
      </c>
      <c r="T24" s="114">
        <v>94.31</v>
      </c>
      <c r="U24" s="123"/>
    </row>
    <row r="25" spans="1:21" ht="24.75" customHeight="1" x14ac:dyDescent="0.25">
      <c r="A25" s="134" t="s">
        <v>29</v>
      </c>
      <c r="B25" s="34" t="s">
        <v>30</v>
      </c>
      <c r="C25" s="114">
        <v>1861.8</v>
      </c>
      <c r="D25" s="114">
        <v>1948.54</v>
      </c>
      <c r="E25" s="114">
        <v>3810.34</v>
      </c>
      <c r="F25" s="114">
        <v>1730.84</v>
      </c>
      <c r="G25" s="114">
        <v>1730.84</v>
      </c>
      <c r="H25" s="114">
        <v>3461.68</v>
      </c>
      <c r="I25" s="114">
        <v>1770.05</v>
      </c>
      <c r="J25" s="114">
        <v>1769.99</v>
      </c>
      <c r="K25" s="114">
        <v>3540.05</v>
      </c>
      <c r="L25" s="114">
        <v>102.27</v>
      </c>
      <c r="M25" s="114">
        <v>102.26</v>
      </c>
      <c r="N25" s="114">
        <v>102.26</v>
      </c>
      <c r="O25" s="114">
        <v>39.21</v>
      </c>
      <c r="P25" s="114">
        <v>39.15</v>
      </c>
      <c r="Q25" s="114">
        <v>78.37</v>
      </c>
      <c r="R25" s="114">
        <v>95.07</v>
      </c>
      <c r="S25" s="114">
        <v>90.84</v>
      </c>
      <c r="T25" s="114">
        <v>92.91</v>
      </c>
      <c r="U25" s="123"/>
    </row>
    <row r="26" spans="1:21" ht="24.75" customHeight="1" x14ac:dyDescent="0.25">
      <c r="A26" s="134" t="s">
        <v>31</v>
      </c>
      <c r="B26" s="34" t="s">
        <v>32</v>
      </c>
      <c r="C26" s="114">
        <v>69.5</v>
      </c>
      <c r="D26" s="114">
        <v>22.14</v>
      </c>
      <c r="E26" s="114">
        <v>91.64</v>
      </c>
      <c r="F26" s="114">
        <v>66.040000000000006</v>
      </c>
      <c r="G26" s="114">
        <v>38.49</v>
      </c>
      <c r="H26" s="114">
        <v>104.53</v>
      </c>
      <c r="I26" s="114">
        <v>60.42</v>
      </c>
      <c r="J26" s="114">
        <v>25.93</v>
      </c>
      <c r="K26" s="114">
        <v>86.35</v>
      </c>
      <c r="L26" s="114">
        <v>91.49</v>
      </c>
      <c r="M26" s="114">
        <v>67.37</v>
      </c>
      <c r="N26" s="114">
        <v>82.61</v>
      </c>
      <c r="O26" s="114">
        <v>-5.62</v>
      </c>
      <c r="P26" s="114">
        <v>-12.56</v>
      </c>
      <c r="Q26" s="114">
        <v>-18.18</v>
      </c>
      <c r="R26" s="114">
        <v>86.94</v>
      </c>
      <c r="S26" s="114">
        <v>117.12</v>
      </c>
      <c r="T26" s="114">
        <v>94.23</v>
      </c>
      <c r="U26" s="123"/>
    </row>
    <row r="27" spans="1:21" ht="24.75" customHeight="1" x14ac:dyDescent="0.25">
      <c r="A27" s="134" t="s">
        <v>33</v>
      </c>
      <c r="B27" s="34" t="s">
        <v>34</v>
      </c>
      <c r="C27" s="114">
        <v>45</v>
      </c>
      <c r="D27" s="114">
        <v>73.91</v>
      </c>
      <c r="E27" s="114">
        <v>118.91</v>
      </c>
      <c r="F27" s="114">
        <v>44.58</v>
      </c>
      <c r="G27" s="114">
        <v>104.03</v>
      </c>
      <c r="H27" s="114">
        <v>148.61000000000001</v>
      </c>
      <c r="I27" s="114">
        <v>34.26</v>
      </c>
      <c r="J27" s="114">
        <v>79.95</v>
      </c>
      <c r="K27" s="114">
        <v>114.22</v>
      </c>
      <c r="L27" s="114">
        <v>76.849999999999994</v>
      </c>
      <c r="M27" s="114">
        <v>76.849999999999994</v>
      </c>
      <c r="N27" s="114">
        <v>76.86</v>
      </c>
      <c r="O27" s="114">
        <v>-10.32</v>
      </c>
      <c r="P27" s="114">
        <v>-24.08</v>
      </c>
      <c r="Q27" s="114">
        <v>-34.39</v>
      </c>
      <c r="R27" s="114">
        <v>76.13</v>
      </c>
      <c r="S27" s="114">
        <v>108.17</v>
      </c>
      <c r="T27" s="114">
        <v>96.06</v>
      </c>
      <c r="U27" s="123"/>
    </row>
    <row r="28" spans="1:21" ht="24.75" customHeight="1" x14ac:dyDescent="0.25">
      <c r="A28" s="133" t="s">
        <v>35</v>
      </c>
      <c r="B28" s="35" t="s">
        <v>36</v>
      </c>
      <c r="C28" s="115">
        <v>3224.8</v>
      </c>
      <c r="D28" s="115">
        <v>12106.43</v>
      </c>
      <c r="E28" s="115">
        <v>15331.23</v>
      </c>
      <c r="F28" s="115">
        <v>2976.12</v>
      </c>
      <c r="G28" s="115">
        <v>9298.27</v>
      </c>
      <c r="H28" s="115">
        <v>12274.39</v>
      </c>
      <c r="I28" s="115">
        <v>6765.8</v>
      </c>
      <c r="J28" s="115">
        <v>10696.83</v>
      </c>
      <c r="K28" s="115">
        <v>17462.63</v>
      </c>
      <c r="L28" s="115">
        <v>227.34</v>
      </c>
      <c r="M28" s="115">
        <v>115.04</v>
      </c>
      <c r="N28" s="115">
        <v>142.27000000000001</v>
      </c>
      <c r="O28" s="115">
        <v>3789.68</v>
      </c>
      <c r="P28" s="115">
        <v>1398.56</v>
      </c>
      <c r="Q28" s="115">
        <v>5188.24</v>
      </c>
      <c r="R28" s="115">
        <v>209.81</v>
      </c>
      <c r="S28" s="115">
        <v>88.36</v>
      </c>
      <c r="T28" s="115">
        <v>113.9</v>
      </c>
      <c r="U28" s="123"/>
    </row>
    <row r="29" spans="1:21" ht="24.75" customHeight="1" x14ac:dyDescent="0.25">
      <c r="A29" s="134" t="s">
        <v>37</v>
      </c>
      <c r="B29" s="34" t="s">
        <v>38</v>
      </c>
      <c r="C29" s="114" t="s">
        <v>24</v>
      </c>
      <c r="D29" s="114">
        <v>967</v>
      </c>
      <c r="E29" s="114">
        <v>967</v>
      </c>
      <c r="F29" s="114" t="s">
        <v>24</v>
      </c>
      <c r="G29" s="114">
        <v>642.30999999999995</v>
      </c>
      <c r="H29" s="114">
        <v>642.30999999999995</v>
      </c>
      <c r="I29" s="114" t="s">
        <v>24</v>
      </c>
      <c r="J29" s="114">
        <v>1160.22</v>
      </c>
      <c r="K29" s="114">
        <v>1160.22</v>
      </c>
      <c r="L29" s="114" t="s">
        <v>24</v>
      </c>
      <c r="M29" s="114">
        <v>180.63</v>
      </c>
      <c r="N29" s="114">
        <v>180.63</v>
      </c>
      <c r="O29" s="114" t="s">
        <v>24</v>
      </c>
      <c r="P29" s="114">
        <v>517.91</v>
      </c>
      <c r="Q29" s="114">
        <v>517.91</v>
      </c>
      <c r="R29" s="114" t="s">
        <v>24</v>
      </c>
      <c r="S29" s="114">
        <v>119.98</v>
      </c>
      <c r="T29" s="114">
        <v>119.98</v>
      </c>
      <c r="U29" s="123"/>
    </row>
    <row r="30" spans="1:21" ht="24.75" customHeight="1" x14ac:dyDescent="0.25">
      <c r="A30" s="134" t="s">
        <v>39</v>
      </c>
      <c r="B30" s="34" t="s">
        <v>40</v>
      </c>
      <c r="C30" s="114">
        <v>3224.8</v>
      </c>
      <c r="D30" s="114" t="s">
        <v>24</v>
      </c>
      <c r="E30" s="114">
        <v>3224.8</v>
      </c>
      <c r="F30" s="114">
        <v>2976.12</v>
      </c>
      <c r="G30" s="114" t="s">
        <v>24</v>
      </c>
      <c r="H30" s="114">
        <v>2976.12</v>
      </c>
      <c r="I30" s="114">
        <v>6749.8</v>
      </c>
      <c r="J30" s="114" t="s">
        <v>24</v>
      </c>
      <c r="K30" s="114">
        <v>6749.8</v>
      </c>
      <c r="L30" s="114">
        <v>226.8</v>
      </c>
      <c r="M30" s="114" t="s">
        <v>24</v>
      </c>
      <c r="N30" s="114">
        <v>226.8</v>
      </c>
      <c r="O30" s="114">
        <v>3773.68</v>
      </c>
      <c r="P30" s="114" t="s">
        <v>24</v>
      </c>
      <c r="Q30" s="114">
        <v>3773.68</v>
      </c>
      <c r="R30" s="114">
        <v>209.31</v>
      </c>
      <c r="S30" s="114" t="s">
        <v>24</v>
      </c>
      <c r="T30" s="114">
        <v>209.31</v>
      </c>
      <c r="U30" s="123"/>
    </row>
    <row r="31" spans="1:21" ht="24.75" customHeight="1" x14ac:dyDescent="0.25">
      <c r="A31" s="134" t="s">
        <v>41</v>
      </c>
      <c r="B31" s="34" t="s">
        <v>42</v>
      </c>
      <c r="C31" s="114" t="s">
        <v>24</v>
      </c>
      <c r="D31" s="114">
        <v>11139.43</v>
      </c>
      <c r="E31" s="114">
        <v>11139.43</v>
      </c>
      <c r="F31" s="114" t="s">
        <v>24</v>
      </c>
      <c r="G31" s="114">
        <v>8655.9599999999991</v>
      </c>
      <c r="H31" s="114">
        <v>8655.9599999999991</v>
      </c>
      <c r="I31" s="114">
        <v>16</v>
      </c>
      <c r="J31" s="114">
        <v>9536.61</v>
      </c>
      <c r="K31" s="114">
        <v>9552.61</v>
      </c>
      <c r="L31" s="114" t="s">
        <v>24</v>
      </c>
      <c r="M31" s="114">
        <v>110.17</v>
      </c>
      <c r="N31" s="114">
        <v>110.36</v>
      </c>
      <c r="O31" s="114">
        <v>16</v>
      </c>
      <c r="P31" s="114">
        <v>880.65</v>
      </c>
      <c r="Q31" s="114">
        <v>896.65</v>
      </c>
      <c r="R31" s="114" t="s">
        <v>24</v>
      </c>
      <c r="S31" s="114">
        <v>85.61</v>
      </c>
      <c r="T31" s="114">
        <v>85.75</v>
      </c>
      <c r="U31" s="123"/>
    </row>
    <row r="32" spans="1:21" ht="24.75" customHeight="1" x14ac:dyDescent="0.25">
      <c r="A32" s="134" t="s">
        <v>43</v>
      </c>
      <c r="B32" s="34" t="s">
        <v>44</v>
      </c>
      <c r="C32" s="114" t="s">
        <v>24</v>
      </c>
      <c r="D32" s="114">
        <v>6276.53</v>
      </c>
      <c r="E32" s="114">
        <v>6276.53</v>
      </c>
      <c r="F32" s="114" t="s">
        <v>24</v>
      </c>
      <c r="G32" s="114">
        <v>5345.64</v>
      </c>
      <c r="H32" s="114">
        <v>5345.64</v>
      </c>
      <c r="I32" s="114">
        <v>16</v>
      </c>
      <c r="J32" s="114">
        <v>5037.34</v>
      </c>
      <c r="K32" s="114">
        <v>5053.34</v>
      </c>
      <c r="L32" s="114" t="s">
        <v>24</v>
      </c>
      <c r="M32" s="114">
        <v>94.23</v>
      </c>
      <c r="N32" s="114">
        <v>94.53</v>
      </c>
      <c r="O32" s="114">
        <v>16</v>
      </c>
      <c r="P32" s="114">
        <v>-308.3</v>
      </c>
      <c r="Q32" s="114">
        <v>-292.3</v>
      </c>
      <c r="R32" s="114" t="s">
        <v>24</v>
      </c>
      <c r="S32" s="114">
        <v>80.260000000000005</v>
      </c>
      <c r="T32" s="114">
        <v>80.510000000000005</v>
      </c>
      <c r="U32" s="123"/>
    </row>
    <row r="33" spans="1:21" ht="24.75" customHeight="1" x14ac:dyDescent="0.25">
      <c r="A33" s="134" t="s">
        <v>45</v>
      </c>
      <c r="B33" s="34" t="s">
        <v>46</v>
      </c>
      <c r="C33" s="114" t="s">
        <v>24</v>
      </c>
      <c r="D33" s="114">
        <v>4862.8999999999996</v>
      </c>
      <c r="E33" s="114">
        <v>4862.8999999999996</v>
      </c>
      <c r="F33" s="114" t="s">
        <v>24</v>
      </c>
      <c r="G33" s="114">
        <v>3310.32</v>
      </c>
      <c r="H33" s="114">
        <v>3310.32</v>
      </c>
      <c r="I33" s="114" t="s">
        <v>24</v>
      </c>
      <c r="J33" s="114">
        <v>4499.26</v>
      </c>
      <c r="K33" s="114">
        <v>4499.26</v>
      </c>
      <c r="L33" s="114" t="s">
        <v>24</v>
      </c>
      <c r="M33" s="114">
        <v>135.91999999999999</v>
      </c>
      <c r="N33" s="114">
        <v>135.91999999999999</v>
      </c>
      <c r="O33" s="114" t="s">
        <v>24</v>
      </c>
      <c r="P33" s="114">
        <v>1188.94</v>
      </c>
      <c r="Q33" s="114">
        <v>1188.94</v>
      </c>
      <c r="R33" s="114" t="s">
        <v>24</v>
      </c>
      <c r="S33" s="114">
        <v>92.52</v>
      </c>
      <c r="T33" s="114">
        <v>92.52</v>
      </c>
      <c r="U33" s="123"/>
    </row>
    <row r="34" spans="1:21" ht="24.75" customHeight="1" x14ac:dyDescent="0.25">
      <c r="A34" s="133" t="s">
        <v>47</v>
      </c>
      <c r="B34" s="35" t="s">
        <v>48</v>
      </c>
      <c r="C34" s="115">
        <v>51816.13</v>
      </c>
      <c r="D34" s="115" t="s">
        <v>24</v>
      </c>
      <c r="E34" s="115">
        <v>51816.13</v>
      </c>
      <c r="F34" s="115">
        <v>45568.46</v>
      </c>
      <c r="G34" s="115" t="s">
        <v>24</v>
      </c>
      <c r="H34" s="115">
        <v>45568.46</v>
      </c>
      <c r="I34" s="115">
        <v>35306.160000000003</v>
      </c>
      <c r="J34" s="115" t="s">
        <v>24</v>
      </c>
      <c r="K34" s="115">
        <v>35306.160000000003</v>
      </c>
      <c r="L34" s="115">
        <v>77.48</v>
      </c>
      <c r="M34" s="115" t="s">
        <v>24</v>
      </c>
      <c r="N34" s="115">
        <v>77.48</v>
      </c>
      <c r="O34" s="115">
        <v>-10262.299999999999</v>
      </c>
      <c r="P34" s="115" t="s">
        <v>24</v>
      </c>
      <c r="Q34" s="115">
        <v>-10262.299999999999</v>
      </c>
      <c r="R34" s="115">
        <v>68.14</v>
      </c>
      <c r="S34" s="115" t="s">
        <v>24</v>
      </c>
      <c r="T34" s="115">
        <v>68.14</v>
      </c>
      <c r="U34" s="123"/>
    </row>
    <row r="35" spans="1:21" ht="24.75" customHeight="1" x14ac:dyDescent="0.25">
      <c r="A35" s="134" t="s">
        <v>49</v>
      </c>
      <c r="B35" s="34" t="s">
        <v>50</v>
      </c>
      <c r="C35" s="114">
        <v>51816.13</v>
      </c>
      <c r="D35" s="114" t="s">
        <v>24</v>
      </c>
      <c r="E35" s="114">
        <v>51816.13</v>
      </c>
      <c r="F35" s="114">
        <v>45568.46</v>
      </c>
      <c r="G35" s="114" t="s">
        <v>24</v>
      </c>
      <c r="H35" s="114">
        <v>45568.46</v>
      </c>
      <c r="I35" s="114">
        <v>35306.160000000003</v>
      </c>
      <c r="J35" s="114" t="s">
        <v>24</v>
      </c>
      <c r="K35" s="114">
        <v>35306.160000000003</v>
      </c>
      <c r="L35" s="114">
        <v>77.48</v>
      </c>
      <c r="M35" s="114" t="s">
        <v>24</v>
      </c>
      <c r="N35" s="114">
        <v>77.48</v>
      </c>
      <c r="O35" s="114">
        <v>-10262.299999999999</v>
      </c>
      <c r="P35" s="114" t="s">
        <v>24</v>
      </c>
      <c r="Q35" s="114">
        <v>-10262.299999999999</v>
      </c>
      <c r="R35" s="114">
        <v>68.14</v>
      </c>
      <c r="S35" s="114" t="s">
        <v>24</v>
      </c>
      <c r="T35" s="114">
        <v>68.14</v>
      </c>
      <c r="U35" s="123"/>
    </row>
    <row r="36" spans="1:21" ht="24.75" customHeight="1" x14ac:dyDescent="0.25">
      <c r="A36" s="134" t="s">
        <v>51</v>
      </c>
      <c r="B36" s="34" t="s">
        <v>52</v>
      </c>
      <c r="C36" s="114">
        <v>354.33</v>
      </c>
      <c r="D36" s="114" t="s">
        <v>24</v>
      </c>
      <c r="E36" s="114">
        <v>354.33</v>
      </c>
      <c r="F36" s="114">
        <v>351.59</v>
      </c>
      <c r="G36" s="114" t="s">
        <v>24</v>
      </c>
      <c r="H36" s="114">
        <v>351.59</v>
      </c>
      <c r="I36" s="114">
        <v>291.43</v>
      </c>
      <c r="J36" s="114" t="s">
        <v>24</v>
      </c>
      <c r="K36" s="114">
        <v>291.43</v>
      </c>
      <c r="L36" s="114">
        <v>82.89</v>
      </c>
      <c r="M36" s="114" t="s">
        <v>24</v>
      </c>
      <c r="N36" s="114">
        <v>82.89</v>
      </c>
      <c r="O36" s="114">
        <v>-60.16</v>
      </c>
      <c r="P36" s="114" t="s">
        <v>24</v>
      </c>
      <c r="Q36" s="114">
        <v>-60.16</v>
      </c>
      <c r="R36" s="114">
        <v>82.25</v>
      </c>
      <c r="S36" s="114" t="s">
        <v>24</v>
      </c>
      <c r="T36" s="114">
        <v>82.25</v>
      </c>
      <c r="U36" s="123"/>
    </row>
    <row r="37" spans="1:21" ht="24.75" customHeight="1" x14ac:dyDescent="0.25">
      <c r="A37" s="134" t="s">
        <v>53</v>
      </c>
      <c r="B37" s="34" t="s">
        <v>54</v>
      </c>
      <c r="C37" s="114">
        <v>51461.79</v>
      </c>
      <c r="D37" s="114" t="s">
        <v>24</v>
      </c>
      <c r="E37" s="114">
        <v>51461.79</v>
      </c>
      <c r="F37" s="114">
        <v>45216.88</v>
      </c>
      <c r="G37" s="114" t="s">
        <v>24</v>
      </c>
      <c r="H37" s="114">
        <v>45216.88</v>
      </c>
      <c r="I37" s="114">
        <v>35014.730000000003</v>
      </c>
      <c r="J37" s="114" t="s">
        <v>24</v>
      </c>
      <c r="K37" s="114">
        <v>35014.730000000003</v>
      </c>
      <c r="L37" s="114">
        <v>77.44</v>
      </c>
      <c r="M37" s="114" t="s">
        <v>24</v>
      </c>
      <c r="N37" s="114">
        <v>77.44</v>
      </c>
      <c r="O37" s="114">
        <v>-10202.15</v>
      </c>
      <c r="P37" s="114" t="s">
        <v>24</v>
      </c>
      <c r="Q37" s="114">
        <v>-10202.15</v>
      </c>
      <c r="R37" s="114">
        <v>68.040000000000006</v>
      </c>
      <c r="S37" s="114" t="s">
        <v>24</v>
      </c>
      <c r="T37" s="114">
        <v>68.040000000000006</v>
      </c>
      <c r="U37" s="123"/>
    </row>
    <row r="38" spans="1:21" ht="24.75" customHeight="1" x14ac:dyDescent="0.25">
      <c r="A38" s="134" t="s">
        <v>55</v>
      </c>
      <c r="B38" s="34" t="s">
        <v>56</v>
      </c>
      <c r="C38" s="114" t="s">
        <v>24</v>
      </c>
      <c r="D38" s="114" t="s">
        <v>24</v>
      </c>
      <c r="E38" s="114" t="s">
        <v>24</v>
      </c>
      <c r="F38" s="114" t="s">
        <v>24</v>
      </c>
      <c r="G38" s="114" t="s">
        <v>24</v>
      </c>
      <c r="H38" s="114" t="s">
        <v>24</v>
      </c>
      <c r="I38" s="114" t="s">
        <v>24</v>
      </c>
      <c r="J38" s="114" t="s">
        <v>24</v>
      </c>
      <c r="K38" s="114" t="s">
        <v>24</v>
      </c>
      <c r="L38" s="114" t="s">
        <v>24</v>
      </c>
      <c r="M38" s="114" t="s">
        <v>24</v>
      </c>
      <c r="N38" s="114" t="s">
        <v>24</v>
      </c>
      <c r="O38" s="114" t="s">
        <v>24</v>
      </c>
      <c r="P38" s="114" t="s">
        <v>24</v>
      </c>
      <c r="Q38" s="114" t="s">
        <v>24</v>
      </c>
      <c r="R38" s="114" t="s">
        <v>24</v>
      </c>
      <c r="S38" s="114" t="s">
        <v>24</v>
      </c>
      <c r="T38" s="114" t="s">
        <v>24</v>
      </c>
      <c r="U38" s="123"/>
    </row>
    <row r="39" spans="1:21" ht="24.75" customHeight="1" x14ac:dyDescent="0.25">
      <c r="A39" s="133" t="s">
        <v>57</v>
      </c>
      <c r="B39" s="35" t="s">
        <v>58</v>
      </c>
      <c r="C39" s="115">
        <v>1406.4</v>
      </c>
      <c r="D39" s="115">
        <v>104</v>
      </c>
      <c r="E39" s="115">
        <v>1510.4</v>
      </c>
      <c r="F39" s="115">
        <v>1142.75</v>
      </c>
      <c r="G39" s="115">
        <v>55.24</v>
      </c>
      <c r="H39" s="115">
        <v>1197.99</v>
      </c>
      <c r="I39" s="115">
        <v>1405.29</v>
      </c>
      <c r="J39" s="115">
        <v>32.4</v>
      </c>
      <c r="K39" s="115">
        <v>1437.69</v>
      </c>
      <c r="L39" s="115">
        <v>122.97</v>
      </c>
      <c r="M39" s="115">
        <v>58.65</v>
      </c>
      <c r="N39" s="115">
        <v>120.01</v>
      </c>
      <c r="O39" s="115">
        <v>262.54000000000002</v>
      </c>
      <c r="P39" s="115">
        <v>-22.84</v>
      </c>
      <c r="Q39" s="115">
        <v>239.7</v>
      </c>
      <c r="R39" s="115">
        <v>99.92</v>
      </c>
      <c r="S39" s="115">
        <v>31.15</v>
      </c>
      <c r="T39" s="115">
        <v>95.19</v>
      </c>
      <c r="U39" s="123"/>
    </row>
    <row r="40" spans="1:21" ht="24.75" customHeight="1" x14ac:dyDescent="0.25">
      <c r="A40" s="134" t="s">
        <v>59</v>
      </c>
      <c r="B40" s="34" t="s">
        <v>60</v>
      </c>
      <c r="C40" s="114">
        <v>951.4</v>
      </c>
      <c r="D40" s="114" t="s">
        <v>24</v>
      </c>
      <c r="E40" s="114">
        <v>951.4</v>
      </c>
      <c r="F40" s="114">
        <v>812.75</v>
      </c>
      <c r="G40" s="114" t="s">
        <v>24</v>
      </c>
      <c r="H40" s="114">
        <v>812.75</v>
      </c>
      <c r="I40" s="114">
        <v>1015.29</v>
      </c>
      <c r="J40" s="114" t="s">
        <v>24</v>
      </c>
      <c r="K40" s="114">
        <v>1015.29</v>
      </c>
      <c r="L40" s="114">
        <v>124.92</v>
      </c>
      <c r="M40" s="114" t="s">
        <v>24</v>
      </c>
      <c r="N40" s="114">
        <v>124.92</v>
      </c>
      <c r="O40" s="114">
        <v>202.54</v>
      </c>
      <c r="P40" s="114" t="s">
        <v>24</v>
      </c>
      <c r="Q40" s="114">
        <v>202.54</v>
      </c>
      <c r="R40" s="114">
        <v>106.72</v>
      </c>
      <c r="S40" s="114" t="s">
        <v>24</v>
      </c>
      <c r="T40" s="114">
        <v>106.72</v>
      </c>
      <c r="U40" s="123"/>
    </row>
    <row r="41" spans="1:21" ht="24.75" customHeight="1" x14ac:dyDescent="0.25">
      <c r="A41" s="134" t="s">
        <v>61</v>
      </c>
      <c r="B41" s="34" t="s">
        <v>62</v>
      </c>
      <c r="C41" s="114" t="s">
        <v>24</v>
      </c>
      <c r="D41" s="114">
        <v>104</v>
      </c>
      <c r="E41" s="114">
        <v>104</v>
      </c>
      <c r="F41" s="114" t="s">
        <v>24</v>
      </c>
      <c r="G41" s="114">
        <v>55.24</v>
      </c>
      <c r="H41" s="114">
        <v>55.24</v>
      </c>
      <c r="I41" s="114" t="s">
        <v>24</v>
      </c>
      <c r="J41" s="114">
        <v>32.4</v>
      </c>
      <c r="K41" s="114">
        <v>32.4</v>
      </c>
      <c r="L41" s="114" t="s">
        <v>24</v>
      </c>
      <c r="M41" s="114">
        <v>58.65</v>
      </c>
      <c r="N41" s="114">
        <v>58.65</v>
      </c>
      <c r="O41" s="114" t="s">
        <v>24</v>
      </c>
      <c r="P41" s="114">
        <v>-22.84</v>
      </c>
      <c r="Q41" s="114">
        <v>-22.84</v>
      </c>
      <c r="R41" s="114" t="s">
        <v>24</v>
      </c>
      <c r="S41" s="114">
        <v>31.15</v>
      </c>
      <c r="T41" s="114">
        <v>31.15</v>
      </c>
      <c r="U41" s="123"/>
    </row>
    <row r="42" spans="1:21" ht="24.75" customHeight="1" x14ac:dyDescent="0.25">
      <c r="A42" s="134" t="s">
        <v>63</v>
      </c>
      <c r="B42" s="34" t="s">
        <v>64</v>
      </c>
      <c r="C42" s="114">
        <v>455</v>
      </c>
      <c r="D42" s="114" t="s">
        <v>24</v>
      </c>
      <c r="E42" s="114">
        <v>455</v>
      </c>
      <c r="F42" s="114">
        <v>330</v>
      </c>
      <c r="G42" s="114" t="s">
        <v>24</v>
      </c>
      <c r="H42" s="114">
        <v>330</v>
      </c>
      <c r="I42" s="114">
        <v>390</v>
      </c>
      <c r="J42" s="114" t="s">
        <v>24</v>
      </c>
      <c r="K42" s="114">
        <v>390</v>
      </c>
      <c r="L42" s="114">
        <v>118.18</v>
      </c>
      <c r="M42" s="114" t="s">
        <v>24</v>
      </c>
      <c r="N42" s="114">
        <v>118.18</v>
      </c>
      <c r="O42" s="114">
        <v>60</v>
      </c>
      <c r="P42" s="114" t="s">
        <v>24</v>
      </c>
      <c r="Q42" s="114">
        <v>60</v>
      </c>
      <c r="R42" s="114">
        <v>85.71</v>
      </c>
      <c r="S42" s="114" t="s">
        <v>24</v>
      </c>
      <c r="T42" s="114">
        <v>85.71</v>
      </c>
      <c r="U42" s="123"/>
    </row>
    <row r="43" spans="1:21" ht="24.75" customHeight="1" x14ac:dyDescent="0.25">
      <c r="A43" s="132" t="s">
        <v>65</v>
      </c>
      <c r="B43" s="34" t="s">
        <v>66</v>
      </c>
      <c r="C43" s="114" t="s">
        <v>24</v>
      </c>
      <c r="D43" s="114">
        <v>0.08</v>
      </c>
      <c r="E43" s="114">
        <v>0.08</v>
      </c>
      <c r="F43" s="114">
        <v>3.5</v>
      </c>
      <c r="G43" s="114" t="s">
        <v>24</v>
      </c>
      <c r="H43" s="114">
        <v>3.5</v>
      </c>
      <c r="I43" s="114">
        <v>3.56</v>
      </c>
      <c r="J43" s="114">
        <v>7.0000000000000007E-2</v>
      </c>
      <c r="K43" s="114">
        <v>3.63</v>
      </c>
      <c r="L43" s="114">
        <v>101.71</v>
      </c>
      <c r="M43" s="114" t="s">
        <v>24</v>
      </c>
      <c r="N43" s="114">
        <v>103.71</v>
      </c>
      <c r="O43" s="114">
        <v>0.06</v>
      </c>
      <c r="P43" s="114">
        <v>7.0000000000000007E-2</v>
      </c>
      <c r="Q43" s="114">
        <v>0.13</v>
      </c>
      <c r="R43" s="114" t="s">
        <v>24</v>
      </c>
      <c r="S43" s="114">
        <v>87.5</v>
      </c>
      <c r="T43" s="114">
        <v>4537.5</v>
      </c>
      <c r="U43" s="123"/>
    </row>
    <row r="44" spans="1:21" ht="24.75" customHeight="1" x14ac:dyDescent="0.25">
      <c r="A44" s="131" t="s">
        <v>67</v>
      </c>
      <c r="B44" s="33"/>
      <c r="C44" s="113">
        <v>7888.82</v>
      </c>
      <c r="D44" s="113">
        <v>2167.5500000000002</v>
      </c>
      <c r="E44" s="113">
        <v>10056.36</v>
      </c>
      <c r="F44" s="113">
        <v>12494.65</v>
      </c>
      <c r="G44" s="113">
        <v>3238.07</v>
      </c>
      <c r="H44" s="113">
        <v>15732.72</v>
      </c>
      <c r="I44" s="113">
        <v>10162.76</v>
      </c>
      <c r="J44" s="113">
        <v>1821.03</v>
      </c>
      <c r="K44" s="113">
        <v>11983.79</v>
      </c>
      <c r="L44" s="113">
        <v>81.34</v>
      </c>
      <c r="M44" s="113">
        <v>56.24</v>
      </c>
      <c r="N44" s="113">
        <v>76.17</v>
      </c>
      <c r="O44" s="113">
        <v>-2331.89</v>
      </c>
      <c r="P44" s="113">
        <v>-1417.04</v>
      </c>
      <c r="Q44" s="113">
        <v>-3748.93</v>
      </c>
      <c r="R44" s="113">
        <v>128.82</v>
      </c>
      <c r="S44" s="113">
        <v>84.01</v>
      </c>
      <c r="T44" s="113">
        <v>119.17</v>
      </c>
      <c r="U44" s="123"/>
    </row>
    <row r="45" spans="1:21" ht="24.75" customHeight="1" x14ac:dyDescent="0.25">
      <c r="A45" s="131" t="s">
        <v>68</v>
      </c>
      <c r="B45" s="33"/>
      <c r="C45" s="113">
        <v>7888.82</v>
      </c>
      <c r="D45" s="113">
        <v>2167.5500000000002</v>
      </c>
      <c r="E45" s="113">
        <v>10056.36</v>
      </c>
      <c r="F45" s="113">
        <v>12678.19</v>
      </c>
      <c r="G45" s="113">
        <v>3245.99</v>
      </c>
      <c r="H45" s="113">
        <v>15924.18</v>
      </c>
      <c r="I45" s="113">
        <v>10173.530000000001</v>
      </c>
      <c r="J45" s="113">
        <v>1805.37</v>
      </c>
      <c r="K45" s="113">
        <v>11978.9</v>
      </c>
      <c r="L45" s="113">
        <v>80.239999999999995</v>
      </c>
      <c r="M45" s="113">
        <v>55.62</v>
      </c>
      <c r="N45" s="113">
        <v>75.22</v>
      </c>
      <c r="O45" s="113">
        <v>-2504.66</v>
      </c>
      <c r="P45" s="113">
        <v>-1440.62</v>
      </c>
      <c r="Q45" s="113">
        <v>-3945.28</v>
      </c>
      <c r="R45" s="113">
        <v>128.96</v>
      </c>
      <c r="S45" s="113">
        <v>83.29</v>
      </c>
      <c r="T45" s="113">
        <v>119.12</v>
      </c>
      <c r="U45" s="123"/>
    </row>
    <row r="46" spans="1:21" ht="24.75" customHeight="1" x14ac:dyDescent="0.25">
      <c r="A46" s="133" t="s">
        <v>69</v>
      </c>
      <c r="B46" s="35" t="s">
        <v>70</v>
      </c>
      <c r="C46" s="115">
        <v>3617.24</v>
      </c>
      <c r="D46" s="115">
        <v>1506.52</v>
      </c>
      <c r="E46" s="115">
        <v>5123.75</v>
      </c>
      <c r="F46" s="115">
        <v>7802.1</v>
      </c>
      <c r="G46" s="115">
        <v>967.34</v>
      </c>
      <c r="H46" s="115">
        <v>8769.4500000000007</v>
      </c>
      <c r="I46" s="115">
        <v>3811.93</v>
      </c>
      <c r="J46" s="115">
        <v>909.05</v>
      </c>
      <c r="K46" s="115">
        <v>4720.9799999999996</v>
      </c>
      <c r="L46" s="115">
        <v>48.86</v>
      </c>
      <c r="M46" s="115">
        <v>93.97</v>
      </c>
      <c r="N46" s="115">
        <v>53.83</v>
      </c>
      <c r="O46" s="115">
        <v>-3990.17</v>
      </c>
      <c r="P46" s="115">
        <v>-58.29</v>
      </c>
      <c r="Q46" s="115">
        <v>-4048.47</v>
      </c>
      <c r="R46" s="115">
        <v>105.38</v>
      </c>
      <c r="S46" s="115">
        <v>60.34</v>
      </c>
      <c r="T46" s="115">
        <v>92.14</v>
      </c>
      <c r="U46" s="123"/>
    </row>
    <row r="47" spans="1:21" ht="24.75" customHeight="1" x14ac:dyDescent="0.25">
      <c r="A47" s="132" t="s">
        <v>71</v>
      </c>
      <c r="B47" s="34" t="s">
        <v>72</v>
      </c>
      <c r="C47" s="114">
        <v>3497.42</v>
      </c>
      <c r="D47" s="114" t="s">
        <v>24</v>
      </c>
      <c r="E47" s="114">
        <v>3497.42</v>
      </c>
      <c r="F47" s="114">
        <v>7607.45</v>
      </c>
      <c r="G47" s="114" t="s">
        <v>24</v>
      </c>
      <c r="H47" s="114">
        <v>7607.45</v>
      </c>
      <c r="I47" s="114">
        <v>3696.75</v>
      </c>
      <c r="J47" s="114" t="s">
        <v>24</v>
      </c>
      <c r="K47" s="114">
        <v>3696.75</v>
      </c>
      <c r="L47" s="114">
        <v>48.59</v>
      </c>
      <c r="M47" s="114" t="s">
        <v>24</v>
      </c>
      <c r="N47" s="114">
        <v>48.59</v>
      </c>
      <c r="O47" s="114">
        <v>-3910.7</v>
      </c>
      <c r="P47" s="114" t="s">
        <v>24</v>
      </c>
      <c r="Q47" s="114">
        <v>-3910.7</v>
      </c>
      <c r="R47" s="114">
        <v>105.7</v>
      </c>
      <c r="S47" s="114" t="s">
        <v>24</v>
      </c>
      <c r="T47" s="114">
        <v>105.7</v>
      </c>
      <c r="U47" s="123"/>
    </row>
    <row r="48" spans="1:21" ht="24.75" customHeight="1" x14ac:dyDescent="0.25">
      <c r="A48" s="132" t="s">
        <v>73</v>
      </c>
      <c r="B48" s="34" t="s">
        <v>74</v>
      </c>
      <c r="C48" s="114">
        <v>2.58</v>
      </c>
      <c r="D48" s="114">
        <v>1436.52</v>
      </c>
      <c r="E48" s="114">
        <v>1439.1</v>
      </c>
      <c r="F48" s="114">
        <v>129.69</v>
      </c>
      <c r="G48" s="114">
        <v>888.53</v>
      </c>
      <c r="H48" s="114">
        <v>1018.22</v>
      </c>
      <c r="I48" s="114">
        <v>33.89</v>
      </c>
      <c r="J48" s="114">
        <v>805.19</v>
      </c>
      <c r="K48" s="114">
        <v>839.08</v>
      </c>
      <c r="L48" s="114">
        <v>26.13</v>
      </c>
      <c r="M48" s="114">
        <v>90.62</v>
      </c>
      <c r="N48" s="114">
        <v>82.41</v>
      </c>
      <c r="O48" s="114">
        <v>-95.8</v>
      </c>
      <c r="P48" s="114">
        <v>-83.34</v>
      </c>
      <c r="Q48" s="114">
        <v>-179.14</v>
      </c>
      <c r="R48" s="114">
        <v>1313.57</v>
      </c>
      <c r="S48" s="114">
        <v>56.05</v>
      </c>
      <c r="T48" s="114">
        <v>58.31</v>
      </c>
      <c r="U48" s="123"/>
    </row>
    <row r="49" spans="1:21" ht="24.75" customHeight="1" x14ac:dyDescent="0.25">
      <c r="A49" s="132" t="s">
        <v>75</v>
      </c>
      <c r="B49" s="34" t="s">
        <v>76</v>
      </c>
      <c r="C49" s="114" t="s">
        <v>24</v>
      </c>
      <c r="D49" s="114" t="s">
        <v>24</v>
      </c>
      <c r="E49" s="114" t="s">
        <v>24</v>
      </c>
      <c r="F49" s="114" t="s">
        <v>24</v>
      </c>
      <c r="G49" s="114" t="s">
        <v>24</v>
      </c>
      <c r="H49" s="114" t="s">
        <v>24</v>
      </c>
      <c r="I49" s="114" t="s">
        <v>24</v>
      </c>
      <c r="J49" s="114" t="s">
        <v>24</v>
      </c>
      <c r="K49" s="114" t="s">
        <v>24</v>
      </c>
      <c r="L49" s="114" t="s">
        <v>24</v>
      </c>
      <c r="M49" s="114" t="s">
        <v>24</v>
      </c>
      <c r="N49" s="114" t="s">
        <v>24</v>
      </c>
      <c r="O49" s="114" t="s">
        <v>24</v>
      </c>
      <c r="P49" s="114" t="s">
        <v>24</v>
      </c>
      <c r="Q49" s="114" t="s">
        <v>24</v>
      </c>
      <c r="R49" s="114" t="s">
        <v>24</v>
      </c>
      <c r="S49" s="114" t="s">
        <v>24</v>
      </c>
      <c r="T49" s="114" t="s">
        <v>24</v>
      </c>
      <c r="U49" s="123"/>
    </row>
    <row r="50" spans="1:21" ht="24.75" customHeight="1" x14ac:dyDescent="0.25">
      <c r="A50" s="132" t="s">
        <v>77</v>
      </c>
      <c r="B50" s="34" t="s">
        <v>78</v>
      </c>
      <c r="C50" s="114">
        <v>60.25</v>
      </c>
      <c r="D50" s="114">
        <v>30</v>
      </c>
      <c r="E50" s="114">
        <v>90.25</v>
      </c>
      <c r="F50" s="114">
        <v>61.67</v>
      </c>
      <c r="G50" s="114">
        <v>38</v>
      </c>
      <c r="H50" s="114">
        <v>99.67</v>
      </c>
      <c r="I50" s="114">
        <v>45.19</v>
      </c>
      <c r="J50" s="114">
        <v>30</v>
      </c>
      <c r="K50" s="114">
        <v>75.19</v>
      </c>
      <c r="L50" s="114">
        <v>73.28</v>
      </c>
      <c r="M50" s="114">
        <v>78.95</v>
      </c>
      <c r="N50" s="114">
        <v>75.44</v>
      </c>
      <c r="O50" s="114">
        <v>-16.48</v>
      </c>
      <c r="P50" s="114">
        <v>-8</v>
      </c>
      <c r="Q50" s="114">
        <v>-24.48</v>
      </c>
      <c r="R50" s="114">
        <v>75</v>
      </c>
      <c r="S50" s="114">
        <v>100</v>
      </c>
      <c r="T50" s="114">
        <v>83.31</v>
      </c>
      <c r="U50" s="123"/>
    </row>
    <row r="51" spans="1:21" ht="24.75" customHeight="1" x14ac:dyDescent="0.25">
      <c r="A51" s="132" t="s">
        <v>79</v>
      </c>
      <c r="B51" s="34" t="s">
        <v>80</v>
      </c>
      <c r="C51" s="114" t="s">
        <v>24</v>
      </c>
      <c r="D51" s="114" t="s">
        <v>24</v>
      </c>
      <c r="E51" s="114" t="s">
        <v>24</v>
      </c>
      <c r="F51" s="114" t="s">
        <v>24</v>
      </c>
      <c r="G51" s="114" t="s">
        <v>24</v>
      </c>
      <c r="H51" s="114" t="s">
        <v>24</v>
      </c>
      <c r="I51" s="114" t="s">
        <v>24</v>
      </c>
      <c r="J51" s="114" t="s">
        <v>24</v>
      </c>
      <c r="K51" s="114" t="s">
        <v>24</v>
      </c>
      <c r="L51" s="114" t="s">
        <v>24</v>
      </c>
      <c r="M51" s="114" t="s">
        <v>24</v>
      </c>
      <c r="N51" s="114" t="s">
        <v>24</v>
      </c>
      <c r="O51" s="114" t="s">
        <v>24</v>
      </c>
      <c r="P51" s="114" t="s">
        <v>24</v>
      </c>
      <c r="Q51" s="114" t="s">
        <v>24</v>
      </c>
      <c r="R51" s="114" t="s">
        <v>24</v>
      </c>
      <c r="S51" s="114" t="s">
        <v>24</v>
      </c>
      <c r="T51" s="114" t="s">
        <v>24</v>
      </c>
      <c r="U51" s="123"/>
    </row>
    <row r="52" spans="1:21" ht="24.75" customHeight="1" x14ac:dyDescent="0.25">
      <c r="A52" s="132" t="s">
        <v>81</v>
      </c>
      <c r="B52" s="34" t="s">
        <v>82</v>
      </c>
      <c r="C52" s="114" t="s">
        <v>24</v>
      </c>
      <c r="D52" s="114" t="s">
        <v>24</v>
      </c>
      <c r="E52" s="114" t="s">
        <v>24</v>
      </c>
      <c r="F52" s="114" t="s">
        <v>24</v>
      </c>
      <c r="G52" s="114" t="s">
        <v>24</v>
      </c>
      <c r="H52" s="114" t="s">
        <v>24</v>
      </c>
      <c r="I52" s="114" t="s">
        <v>24</v>
      </c>
      <c r="J52" s="114" t="s">
        <v>24</v>
      </c>
      <c r="K52" s="114" t="s">
        <v>24</v>
      </c>
      <c r="L52" s="114" t="s">
        <v>24</v>
      </c>
      <c r="M52" s="114" t="s">
        <v>24</v>
      </c>
      <c r="N52" s="114" t="s">
        <v>24</v>
      </c>
      <c r="O52" s="114" t="s">
        <v>24</v>
      </c>
      <c r="P52" s="114" t="s">
        <v>24</v>
      </c>
      <c r="Q52" s="114" t="s">
        <v>24</v>
      </c>
      <c r="R52" s="114" t="s">
        <v>24</v>
      </c>
      <c r="S52" s="114" t="s">
        <v>24</v>
      </c>
      <c r="T52" s="114" t="s">
        <v>24</v>
      </c>
      <c r="U52" s="123"/>
    </row>
    <row r="53" spans="1:21" ht="24.75" customHeight="1" x14ac:dyDescent="0.25">
      <c r="A53" s="132" t="s">
        <v>83</v>
      </c>
      <c r="B53" s="34" t="s">
        <v>84</v>
      </c>
      <c r="C53" s="114">
        <v>56.98</v>
      </c>
      <c r="D53" s="114">
        <v>40</v>
      </c>
      <c r="E53" s="114">
        <v>96.98</v>
      </c>
      <c r="F53" s="114">
        <v>3.3</v>
      </c>
      <c r="G53" s="114">
        <v>40.81</v>
      </c>
      <c r="H53" s="114">
        <v>44.11</v>
      </c>
      <c r="I53" s="114">
        <v>36.11</v>
      </c>
      <c r="J53" s="114">
        <v>73.86</v>
      </c>
      <c r="K53" s="114">
        <v>109.96</v>
      </c>
      <c r="L53" s="114">
        <v>1094.24</v>
      </c>
      <c r="M53" s="114">
        <v>180.99</v>
      </c>
      <c r="N53" s="114">
        <v>249.29</v>
      </c>
      <c r="O53" s="114">
        <v>32.81</v>
      </c>
      <c r="P53" s="114">
        <v>33.049999999999997</v>
      </c>
      <c r="Q53" s="114">
        <v>65.849999999999994</v>
      </c>
      <c r="R53" s="114">
        <v>63.37</v>
      </c>
      <c r="S53" s="114">
        <v>184.65</v>
      </c>
      <c r="T53" s="114">
        <v>113.38</v>
      </c>
      <c r="U53" s="123"/>
    </row>
    <row r="54" spans="1:21" ht="24.75" customHeight="1" x14ac:dyDescent="0.25">
      <c r="A54" s="132" t="s">
        <v>85</v>
      </c>
      <c r="B54" s="34" t="s">
        <v>86</v>
      </c>
      <c r="C54" s="114" t="s">
        <v>24</v>
      </c>
      <c r="D54" s="114" t="s">
        <v>24</v>
      </c>
      <c r="E54" s="114" t="s">
        <v>24</v>
      </c>
      <c r="F54" s="114" t="s">
        <v>24</v>
      </c>
      <c r="G54" s="114" t="s">
        <v>24</v>
      </c>
      <c r="H54" s="114" t="s">
        <v>24</v>
      </c>
      <c r="I54" s="114" t="s">
        <v>24</v>
      </c>
      <c r="J54" s="114" t="s">
        <v>24</v>
      </c>
      <c r="K54" s="114" t="s">
        <v>24</v>
      </c>
      <c r="L54" s="114" t="s">
        <v>24</v>
      </c>
      <c r="M54" s="114" t="s">
        <v>24</v>
      </c>
      <c r="N54" s="114" t="s">
        <v>24</v>
      </c>
      <c r="O54" s="114" t="s">
        <v>24</v>
      </c>
      <c r="P54" s="114" t="s">
        <v>24</v>
      </c>
      <c r="Q54" s="114" t="s">
        <v>24</v>
      </c>
      <c r="R54" s="114" t="s">
        <v>24</v>
      </c>
      <c r="S54" s="114" t="s">
        <v>24</v>
      </c>
      <c r="T54" s="114" t="s">
        <v>24</v>
      </c>
      <c r="U54" s="123"/>
    </row>
    <row r="55" spans="1:21" ht="24.75" customHeight="1" x14ac:dyDescent="0.25">
      <c r="A55" s="133" t="s">
        <v>87</v>
      </c>
      <c r="B55" s="35" t="s">
        <v>88</v>
      </c>
      <c r="C55" s="115">
        <v>280.2</v>
      </c>
      <c r="D55" s="115" t="s">
        <v>24</v>
      </c>
      <c r="E55" s="115">
        <v>280.2</v>
      </c>
      <c r="F55" s="115">
        <v>152.12</v>
      </c>
      <c r="G55" s="115" t="s">
        <v>24</v>
      </c>
      <c r="H55" s="115">
        <v>152.12</v>
      </c>
      <c r="I55" s="115">
        <v>227.82</v>
      </c>
      <c r="J55" s="115" t="s">
        <v>24</v>
      </c>
      <c r="K55" s="115">
        <v>227.82</v>
      </c>
      <c r="L55" s="115">
        <v>149.76</v>
      </c>
      <c r="M55" s="115" t="s">
        <v>24</v>
      </c>
      <c r="N55" s="115">
        <v>149.76</v>
      </c>
      <c r="O55" s="115">
        <v>75.7</v>
      </c>
      <c r="P55" s="115" t="s">
        <v>24</v>
      </c>
      <c r="Q55" s="115">
        <v>75.7</v>
      </c>
      <c r="R55" s="115">
        <v>81.31</v>
      </c>
      <c r="S55" s="115" t="s">
        <v>24</v>
      </c>
      <c r="T55" s="115">
        <v>81.31</v>
      </c>
      <c r="U55" s="123"/>
    </row>
    <row r="56" spans="1:21" ht="24.75" customHeight="1" x14ac:dyDescent="0.25">
      <c r="A56" s="133" t="s">
        <v>89</v>
      </c>
      <c r="B56" s="35" t="s">
        <v>90</v>
      </c>
      <c r="C56" s="115">
        <v>1702.4</v>
      </c>
      <c r="D56" s="115">
        <v>93.7</v>
      </c>
      <c r="E56" s="115">
        <v>1796.1</v>
      </c>
      <c r="F56" s="115">
        <v>2365.5700000000002</v>
      </c>
      <c r="G56" s="115">
        <v>255.02</v>
      </c>
      <c r="H56" s="115">
        <v>2620.59</v>
      </c>
      <c r="I56" s="115">
        <v>2970.57</v>
      </c>
      <c r="J56" s="115">
        <v>23.07</v>
      </c>
      <c r="K56" s="115">
        <v>2993.64</v>
      </c>
      <c r="L56" s="115">
        <v>125.58</v>
      </c>
      <c r="M56" s="115">
        <v>9.0500000000000007</v>
      </c>
      <c r="N56" s="115">
        <v>114.24</v>
      </c>
      <c r="O56" s="115">
        <v>605</v>
      </c>
      <c r="P56" s="115">
        <v>-231.95</v>
      </c>
      <c r="Q56" s="115">
        <v>373.05</v>
      </c>
      <c r="R56" s="115">
        <v>174.49</v>
      </c>
      <c r="S56" s="115">
        <v>24.62</v>
      </c>
      <c r="T56" s="115">
        <v>166.67</v>
      </c>
      <c r="U56" s="123"/>
    </row>
    <row r="57" spans="1:21" ht="24.75" customHeight="1" x14ac:dyDescent="0.25">
      <c r="A57" s="132" t="s">
        <v>91</v>
      </c>
      <c r="B57" s="34" t="s">
        <v>92</v>
      </c>
      <c r="C57" s="114">
        <v>1702.4</v>
      </c>
      <c r="D57" s="114">
        <v>70</v>
      </c>
      <c r="E57" s="114">
        <v>1772.4</v>
      </c>
      <c r="F57" s="114">
        <v>2293.25</v>
      </c>
      <c r="G57" s="114">
        <v>89.35</v>
      </c>
      <c r="H57" s="114">
        <v>2382.6</v>
      </c>
      <c r="I57" s="114">
        <v>2144.4299999999998</v>
      </c>
      <c r="J57" s="114">
        <v>14.03</v>
      </c>
      <c r="K57" s="114">
        <v>2158.46</v>
      </c>
      <c r="L57" s="114">
        <v>93.51</v>
      </c>
      <c r="M57" s="114">
        <v>15.7</v>
      </c>
      <c r="N57" s="114">
        <v>90.59</v>
      </c>
      <c r="O57" s="114">
        <v>-148.82</v>
      </c>
      <c r="P57" s="114">
        <v>-75.319999999999993</v>
      </c>
      <c r="Q57" s="114">
        <v>-224.14</v>
      </c>
      <c r="R57" s="114">
        <v>125.97</v>
      </c>
      <c r="S57" s="114">
        <v>20.04</v>
      </c>
      <c r="T57" s="114">
        <v>121.78</v>
      </c>
      <c r="U57" s="123"/>
    </row>
    <row r="58" spans="1:21" ht="24.75" customHeight="1" x14ac:dyDescent="0.25">
      <c r="A58" s="132" t="s">
        <v>93</v>
      </c>
      <c r="B58" s="34" t="s">
        <v>94</v>
      </c>
      <c r="C58" s="114" t="s">
        <v>24</v>
      </c>
      <c r="D58" s="114">
        <v>23.7</v>
      </c>
      <c r="E58" s="114">
        <v>23.7</v>
      </c>
      <c r="F58" s="114">
        <v>72.319999999999993</v>
      </c>
      <c r="G58" s="114">
        <v>165.67</v>
      </c>
      <c r="H58" s="114">
        <v>237.99</v>
      </c>
      <c r="I58" s="114">
        <v>826.14</v>
      </c>
      <c r="J58" s="114">
        <v>9.0399999999999991</v>
      </c>
      <c r="K58" s="114">
        <v>835.18</v>
      </c>
      <c r="L58" s="114">
        <v>1142.3399999999999</v>
      </c>
      <c r="M58" s="114">
        <v>5.46</v>
      </c>
      <c r="N58" s="114">
        <v>350.93</v>
      </c>
      <c r="O58" s="114">
        <v>753.82</v>
      </c>
      <c r="P58" s="114">
        <v>-156.63</v>
      </c>
      <c r="Q58" s="114">
        <v>597.19000000000005</v>
      </c>
      <c r="R58" s="114" t="s">
        <v>24</v>
      </c>
      <c r="S58" s="114">
        <v>38.14</v>
      </c>
      <c r="T58" s="114">
        <v>3523.97</v>
      </c>
      <c r="U58" s="123"/>
    </row>
    <row r="59" spans="1:21" ht="24.75" customHeight="1" x14ac:dyDescent="0.25">
      <c r="A59" s="133" t="s">
        <v>95</v>
      </c>
      <c r="B59" s="35" t="s">
        <v>96</v>
      </c>
      <c r="C59" s="115">
        <v>950</v>
      </c>
      <c r="D59" s="115">
        <v>520.83000000000004</v>
      </c>
      <c r="E59" s="115">
        <v>1470.83</v>
      </c>
      <c r="F59" s="115">
        <v>1017.68</v>
      </c>
      <c r="G59" s="115">
        <v>983.15</v>
      </c>
      <c r="H59" s="115">
        <v>2000.83</v>
      </c>
      <c r="I59" s="115">
        <v>1812.95</v>
      </c>
      <c r="J59" s="115">
        <v>764.93</v>
      </c>
      <c r="K59" s="115">
        <v>2577.88</v>
      </c>
      <c r="L59" s="115">
        <v>178.15</v>
      </c>
      <c r="M59" s="115">
        <v>77.8</v>
      </c>
      <c r="N59" s="115">
        <v>128.84</v>
      </c>
      <c r="O59" s="115">
        <v>795.27</v>
      </c>
      <c r="P59" s="115">
        <v>-218.22</v>
      </c>
      <c r="Q59" s="115">
        <v>577.04999999999995</v>
      </c>
      <c r="R59" s="115">
        <v>190.84</v>
      </c>
      <c r="S59" s="115">
        <v>146.87</v>
      </c>
      <c r="T59" s="115">
        <v>175.27</v>
      </c>
      <c r="U59" s="123"/>
    </row>
    <row r="60" spans="1:21" ht="24.75" customHeight="1" x14ac:dyDescent="0.25">
      <c r="A60" s="132" t="s">
        <v>97</v>
      </c>
      <c r="B60" s="34" t="s">
        <v>98</v>
      </c>
      <c r="C60" s="114">
        <v>50</v>
      </c>
      <c r="D60" s="114" t="s">
        <v>24</v>
      </c>
      <c r="E60" s="114">
        <v>50</v>
      </c>
      <c r="F60" s="114">
        <v>116.79</v>
      </c>
      <c r="G60" s="114">
        <v>28.23</v>
      </c>
      <c r="H60" s="114">
        <v>145.02000000000001</v>
      </c>
      <c r="I60" s="114">
        <v>121.94</v>
      </c>
      <c r="J60" s="114">
        <v>19.32</v>
      </c>
      <c r="K60" s="114">
        <v>141.26</v>
      </c>
      <c r="L60" s="114">
        <v>104.41</v>
      </c>
      <c r="M60" s="114">
        <v>68.44</v>
      </c>
      <c r="N60" s="114">
        <v>97.41</v>
      </c>
      <c r="O60" s="114">
        <v>5.15</v>
      </c>
      <c r="P60" s="114">
        <v>-8.91</v>
      </c>
      <c r="Q60" s="114">
        <v>-3.76</v>
      </c>
      <c r="R60" s="114">
        <v>243.88</v>
      </c>
      <c r="S60" s="114" t="s">
        <v>24</v>
      </c>
      <c r="T60" s="114">
        <v>282.52</v>
      </c>
      <c r="U60" s="123"/>
    </row>
    <row r="61" spans="1:21" ht="24.75" customHeight="1" x14ac:dyDescent="0.25">
      <c r="A61" s="132" t="s">
        <v>99</v>
      </c>
      <c r="B61" s="34" t="s">
        <v>100</v>
      </c>
      <c r="C61" s="114">
        <v>900</v>
      </c>
      <c r="D61" s="114">
        <v>520.83000000000004</v>
      </c>
      <c r="E61" s="114">
        <v>1420.83</v>
      </c>
      <c r="F61" s="114">
        <v>900.88</v>
      </c>
      <c r="G61" s="114">
        <v>954.92</v>
      </c>
      <c r="H61" s="114">
        <v>1855.8</v>
      </c>
      <c r="I61" s="114">
        <v>1691.01</v>
      </c>
      <c r="J61" s="114">
        <v>745.61</v>
      </c>
      <c r="K61" s="114">
        <v>2436.62</v>
      </c>
      <c r="L61" s="114">
        <v>187.71</v>
      </c>
      <c r="M61" s="114">
        <v>78.08</v>
      </c>
      <c r="N61" s="114">
        <v>131.30000000000001</v>
      </c>
      <c r="O61" s="114">
        <v>790.13</v>
      </c>
      <c r="P61" s="114">
        <v>-209.31</v>
      </c>
      <c r="Q61" s="114">
        <v>580.82000000000005</v>
      </c>
      <c r="R61" s="114">
        <v>187.89</v>
      </c>
      <c r="S61" s="114">
        <v>143.16</v>
      </c>
      <c r="T61" s="114">
        <v>171.49</v>
      </c>
      <c r="U61" s="123"/>
    </row>
    <row r="62" spans="1:21" ht="24.75" customHeight="1" x14ac:dyDescent="0.25">
      <c r="A62" s="132" t="s">
        <v>101</v>
      </c>
      <c r="B62" s="34" t="s">
        <v>102</v>
      </c>
      <c r="C62" s="114" t="s">
        <v>24</v>
      </c>
      <c r="D62" s="114" t="s">
        <v>24</v>
      </c>
      <c r="E62" s="114" t="s">
        <v>24</v>
      </c>
      <c r="F62" s="114" t="s">
        <v>24</v>
      </c>
      <c r="G62" s="114" t="s">
        <v>24</v>
      </c>
      <c r="H62" s="114" t="s">
        <v>24</v>
      </c>
      <c r="I62" s="114" t="s">
        <v>24</v>
      </c>
      <c r="J62" s="114" t="s">
        <v>24</v>
      </c>
      <c r="K62" s="114" t="s">
        <v>24</v>
      </c>
      <c r="L62" s="114" t="s">
        <v>24</v>
      </c>
      <c r="M62" s="114" t="s">
        <v>24</v>
      </c>
      <c r="N62" s="114" t="s">
        <v>24</v>
      </c>
      <c r="O62" s="114" t="s">
        <v>24</v>
      </c>
      <c r="P62" s="114" t="s">
        <v>24</v>
      </c>
      <c r="Q62" s="114" t="s">
        <v>24</v>
      </c>
      <c r="R62" s="114" t="s">
        <v>24</v>
      </c>
      <c r="S62" s="114" t="s">
        <v>24</v>
      </c>
      <c r="T62" s="114" t="s">
        <v>24</v>
      </c>
      <c r="U62" s="123"/>
    </row>
    <row r="63" spans="1:21" ht="24.75" customHeight="1" x14ac:dyDescent="0.25">
      <c r="A63" s="133" t="s">
        <v>103</v>
      </c>
      <c r="B63" s="35" t="s">
        <v>104</v>
      </c>
      <c r="C63" s="115" t="s">
        <v>24</v>
      </c>
      <c r="D63" s="115" t="s">
        <v>24</v>
      </c>
      <c r="E63" s="115" t="s">
        <v>24</v>
      </c>
      <c r="F63" s="115">
        <v>23.17</v>
      </c>
      <c r="G63" s="115">
        <v>2.5</v>
      </c>
      <c r="H63" s="115">
        <v>25.67</v>
      </c>
      <c r="I63" s="115" t="s">
        <v>24</v>
      </c>
      <c r="J63" s="115" t="s">
        <v>24</v>
      </c>
      <c r="K63" s="115" t="s">
        <v>24</v>
      </c>
      <c r="L63" s="115" t="s">
        <v>24</v>
      </c>
      <c r="M63" s="115" t="s">
        <v>24</v>
      </c>
      <c r="N63" s="115" t="s">
        <v>24</v>
      </c>
      <c r="O63" s="115">
        <v>-23.17</v>
      </c>
      <c r="P63" s="115">
        <v>-2.5</v>
      </c>
      <c r="Q63" s="115">
        <v>-25.67</v>
      </c>
      <c r="R63" s="115" t="s">
        <v>24</v>
      </c>
      <c r="S63" s="115" t="s">
        <v>24</v>
      </c>
      <c r="T63" s="115" t="s">
        <v>24</v>
      </c>
      <c r="U63" s="123"/>
    </row>
    <row r="64" spans="1:21" ht="24.75" customHeight="1" x14ac:dyDescent="0.25">
      <c r="A64" s="133" t="s">
        <v>105</v>
      </c>
      <c r="B64" s="35" t="s">
        <v>106</v>
      </c>
      <c r="C64" s="115">
        <v>1303.18</v>
      </c>
      <c r="D64" s="115">
        <v>1.5</v>
      </c>
      <c r="E64" s="115">
        <v>1304.68</v>
      </c>
      <c r="F64" s="115">
        <v>1295.6600000000001</v>
      </c>
      <c r="G64" s="115">
        <v>33.5</v>
      </c>
      <c r="H64" s="115">
        <v>1329.15</v>
      </c>
      <c r="I64" s="115">
        <v>1350.26</v>
      </c>
      <c r="J64" s="115">
        <v>63.3</v>
      </c>
      <c r="K64" s="115">
        <v>1413.56</v>
      </c>
      <c r="L64" s="115">
        <v>104.21</v>
      </c>
      <c r="M64" s="115">
        <v>188.96</v>
      </c>
      <c r="N64" s="115">
        <v>106.35</v>
      </c>
      <c r="O64" s="115">
        <v>54.6</v>
      </c>
      <c r="P64" s="115">
        <v>29.8</v>
      </c>
      <c r="Q64" s="115">
        <v>84.41</v>
      </c>
      <c r="R64" s="115">
        <v>103.61</v>
      </c>
      <c r="S64" s="115">
        <v>4220</v>
      </c>
      <c r="T64" s="115">
        <v>108.35</v>
      </c>
      <c r="U64" s="123"/>
    </row>
    <row r="65" spans="1:21" ht="24.75" customHeight="1" x14ac:dyDescent="0.25">
      <c r="A65" s="133" t="s">
        <v>107</v>
      </c>
      <c r="B65" s="35" t="s">
        <v>108</v>
      </c>
      <c r="C65" s="115">
        <v>35.799999999999997</v>
      </c>
      <c r="D65" s="115">
        <v>45</v>
      </c>
      <c r="E65" s="115">
        <v>80.8</v>
      </c>
      <c r="F65" s="115">
        <v>-161.65</v>
      </c>
      <c r="G65" s="115">
        <v>996.56</v>
      </c>
      <c r="H65" s="115">
        <v>834.91</v>
      </c>
      <c r="I65" s="115">
        <v>-10.77</v>
      </c>
      <c r="J65" s="115">
        <v>60.68</v>
      </c>
      <c r="K65" s="115">
        <v>49.91</v>
      </c>
      <c r="L65" s="115">
        <v>6.66</v>
      </c>
      <c r="M65" s="115">
        <v>6.09</v>
      </c>
      <c r="N65" s="115">
        <v>5.98</v>
      </c>
      <c r="O65" s="115">
        <v>150.88</v>
      </c>
      <c r="P65" s="115">
        <v>-935.88</v>
      </c>
      <c r="Q65" s="115">
        <v>-785</v>
      </c>
      <c r="R65" s="115">
        <v>-30.08</v>
      </c>
      <c r="S65" s="115">
        <v>134.84</v>
      </c>
      <c r="T65" s="115">
        <v>61.77</v>
      </c>
      <c r="U65" s="123"/>
    </row>
    <row r="66" spans="1:21" ht="24.75" customHeight="1" x14ac:dyDescent="0.25">
      <c r="A66" s="134" t="s">
        <v>109</v>
      </c>
      <c r="B66" s="34" t="s">
        <v>110</v>
      </c>
      <c r="C66" s="114" t="s">
        <v>24</v>
      </c>
      <c r="D66" s="114" t="s">
        <v>24</v>
      </c>
      <c r="E66" s="114" t="s">
        <v>24</v>
      </c>
      <c r="F66" s="114">
        <v>-183.54</v>
      </c>
      <c r="G66" s="114">
        <v>-7.92</v>
      </c>
      <c r="H66" s="114">
        <v>-191.46</v>
      </c>
      <c r="I66" s="114">
        <v>-10.77</v>
      </c>
      <c r="J66" s="114">
        <v>15.66</v>
      </c>
      <c r="K66" s="114">
        <v>4.8899999999999997</v>
      </c>
      <c r="L66" s="114">
        <v>5.87</v>
      </c>
      <c r="M66" s="114">
        <v>-197.73</v>
      </c>
      <c r="N66" s="114">
        <v>-2.5499999999999998</v>
      </c>
      <c r="O66" s="114">
        <v>172.77</v>
      </c>
      <c r="P66" s="114">
        <v>23.58</v>
      </c>
      <c r="Q66" s="114">
        <v>196.35</v>
      </c>
      <c r="R66" s="114" t="s">
        <v>24</v>
      </c>
      <c r="S66" s="114" t="s">
        <v>24</v>
      </c>
      <c r="T66" s="114" t="s">
        <v>24</v>
      </c>
      <c r="U66" s="123"/>
    </row>
    <row r="67" spans="1:21" ht="24.75" customHeight="1" x14ac:dyDescent="0.25">
      <c r="A67" s="134" t="s">
        <v>111</v>
      </c>
      <c r="B67" s="34" t="s">
        <v>112</v>
      </c>
      <c r="C67" s="114">
        <v>35.799999999999997</v>
      </c>
      <c r="D67" s="114">
        <v>25</v>
      </c>
      <c r="E67" s="114">
        <v>60.8</v>
      </c>
      <c r="F67" s="114">
        <v>21.88</v>
      </c>
      <c r="G67" s="114">
        <v>1000.29</v>
      </c>
      <c r="H67" s="114">
        <v>1022.17</v>
      </c>
      <c r="I67" s="114" t="s">
        <v>24</v>
      </c>
      <c r="J67" s="114">
        <v>39.32</v>
      </c>
      <c r="K67" s="114">
        <v>39.32</v>
      </c>
      <c r="L67" s="114" t="s">
        <v>24</v>
      </c>
      <c r="M67" s="114">
        <v>3.93</v>
      </c>
      <c r="N67" s="114">
        <v>3.85</v>
      </c>
      <c r="O67" s="114">
        <v>-21.88</v>
      </c>
      <c r="P67" s="114">
        <v>-960.97</v>
      </c>
      <c r="Q67" s="114">
        <v>-982.85</v>
      </c>
      <c r="R67" s="114" t="s">
        <v>24</v>
      </c>
      <c r="S67" s="114">
        <v>157.28</v>
      </c>
      <c r="T67" s="114">
        <v>64.67</v>
      </c>
      <c r="U67" s="123"/>
    </row>
    <row r="68" spans="1:21" ht="24.75" customHeight="1" x14ac:dyDescent="0.25">
      <c r="A68" s="134" t="s">
        <v>113</v>
      </c>
      <c r="B68" s="34" t="s">
        <v>114</v>
      </c>
      <c r="C68" s="114" t="s">
        <v>24</v>
      </c>
      <c r="D68" s="114">
        <v>20</v>
      </c>
      <c r="E68" s="114">
        <v>20</v>
      </c>
      <c r="F68" s="114" t="s">
        <v>24</v>
      </c>
      <c r="G68" s="114" t="s">
        <v>24</v>
      </c>
      <c r="H68" s="114" t="s">
        <v>24</v>
      </c>
      <c r="I68" s="114" t="s">
        <v>24</v>
      </c>
      <c r="J68" s="114">
        <v>5.7</v>
      </c>
      <c r="K68" s="114">
        <v>5.7</v>
      </c>
      <c r="L68" s="114" t="s">
        <v>24</v>
      </c>
      <c r="M68" s="114" t="s">
        <v>24</v>
      </c>
      <c r="N68" s="114" t="s">
        <v>24</v>
      </c>
      <c r="O68" s="114" t="s">
        <v>24</v>
      </c>
      <c r="P68" s="114">
        <v>5.7</v>
      </c>
      <c r="Q68" s="114">
        <v>5.7</v>
      </c>
      <c r="R68" s="114" t="s">
        <v>24</v>
      </c>
      <c r="S68" s="114">
        <v>28.5</v>
      </c>
      <c r="T68" s="114">
        <v>28.5</v>
      </c>
      <c r="U68" s="123"/>
    </row>
  </sheetData>
  <mergeCells count="29">
    <mergeCell ref="A5:T5"/>
    <mergeCell ref="A7:T7"/>
    <mergeCell ref="B9:N9"/>
    <mergeCell ref="C13:E14"/>
    <mergeCell ref="F13:H14"/>
    <mergeCell ref="I13:K14"/>
    <mergeCell ref="L13:N14"/>
    <mergeCell ref="O13:Q14"/>
    <mergeCell ref="O15:O16"/>
    <mergeCell ref="P15:P16"/>
    <mergeCell ref="R15:R16"/>
    <mergeCell ref="S15:S16"/>
    <mergeCell ref="R13:T14"/>
    <mergeCell ref="T15:T16"/>
    <mergeCell ref="A13:A16"/>
    <mergeCell ref="B13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Q15:Q16"/>
  </mergeCells>
  <pageMargins left="0.70866141732283472" right="0.35433070866141736" top="0.27559055118110237" bottom="0.15748031496062992" header="0.31496062992125984" footer="0.31496062992125984"/>
  <pageSetup paperSize="9" scale="50" fitToHeight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topLeftCell="A4" zoomScaleNormal="100" workbookViewId="0">
      <selection activeCell="T68" sqref="A1:T68"/>
    </sheetView>
  </sheetViews>
  <sheetFormatPr defaultRowHeight="15" x14ac:dyDescent="0.25"/>
  <cols>
    <col min="1" max="1" width="45.85546875" style="135" customWidth="1"/>
    <col min="2" max="2" width="28.7109375" style="1" hidden="1" customWidth="1"/>
    <col min="3" max="21" width="14.140625" style="1" customWidth="1"/>
    <col min="22" max="16384" width="9.140625" style="1"/>
  </cols>
  <sheetData>
    <row r="1" spans="1:21" ht="15" hidden="1" customHeight="1" x14ac:dyDescent="0.25">
      <c r="A1" s="128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5" hidden="1" customHeight="1" x14ac:dyDescent="0.25">
      <c r="A2" s="128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5" hidden="1" customHeight="1" x14ac:dyDescent="0.25">
      <c r="A3" s="128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" customHeight="1" x14ac:dyDescent="0.25">
      <c r="A4" s="128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s="120" customFormat="1" ht="18.75" customHeight="1" x14ac:dyDescent="0.35">
      <c r="A5" s="197" t="s">
        <v>128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88"/>
    </row>
    <row r="6" spans="1:21" s="120" customFormat="1" ht="15" customHeight="1" x14ac:dyDescent="0.35">
      <c r="A6" s="87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</row>
    <row r="7" spans="1:21" s="120" customFormat="1" ht="15.75" customHeight="1" x14ac:dyDescent="0.35">
      <c r="A7" s="199" t="s">
        <v>1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88"/>
    </row>
    <row r="8" spans="1:21" s="120" customFormat="1" ht="15" customHeight="1" x14ac:dyDescent="0.35">
      <c r="A8" s="87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</row>
    <row r="9" spans="1:21" ht="15" customHeight="1" x14ac:dyDescent="0.25">
      <c r="A9" s="128"/>
      <c r="B9" s="201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6"/>
      <c r="N9" s="6"/>
      <c r="O9" s="6"/>
      <c r="P9" s="6"/>
      <c r="Q9" s="6"/>
      <c r="R9" s="6"/>
      <c r="S9" s="6"/>
      <c r="T9" s="6"/>
      <c r="U9" s="6"/>
    </row>
    <row r="10" spans="1:21" ht="15" customHeight="1" x14ac:dyDescent="0.25">
      <c r="A10" s="128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15" customHeight="1" x14ac:dyDescent="0.25">
      <c r="A11" s="129" t="s">
        <v>2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6"/>
    </row>
    <row r="12" spans="1:21" ht="15" customHeight="1" x14ac:dyDescent="0.25">
      <c r="A12" s="129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6"/>
    </row>
    <row r="13" spans="1:21" s="122" customFormat="1" ht="22.5" customHeight="1" x14ac:dyDescent="0.3">
      <c r="A13" s="221" t="s">
        <v>3</v>
      </c>
      <c r="B13" s="217" t="s">
        <v>4</v>
      </c>
      <c r="C13" s="217" t="s">
        <v>5</v>
      </c>
      <c r="D13" s="218"/>
      <c r="E13" s="218"/>
      <c r="F13" s="217" t="s">
        <v>6</v>
      </c>
      <c r="G13" s="218"/>
      <c r="H13" s="218"/>
      <c r="I13" s="217" t="s">
        <v>7</v>
      </c>
      <c r="J13" s="218"/>
      <c r="K13" s="218"/>
      <c r="L13" s="217" t="s">
        <v>8</v>
      </c>
      <c r="M13" s="218"/>
      <c r="N13" s="218"/>
      <c r="O13" s="217" t="s">
        <v>9</v>
      </c>
      <c r="P13" s="218"/>
      <c r="Q13" s="218"/>
      <c r="R13" s="217" t="s">
        <v>10</v>
      </c>
      <c r="S13" s="218"/>
      <c r="T13" s="218"/>
      <c r="U13" s="136"/>
    </row>
    <row r="14" spans="1:21" s="122" customFormat="1" ht="22.5" customHeight="1" x14ac:dyDescent="0.3">
      <c r="A14" s="222"/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136"/>
    </row>
    <row r="15" spans="1:21" s="122" customFormat="1" ht="22.5" customHeight="1" x14ac:dyDescent="0.3">
      <c r="A15" s="222"/>
      <c r="B15" s="218"/>
      <c r="C15" s="217" t="s">
        <v>11</v>
      </c>
      <c r="D15" s="217" t="s">
        <v>12</v>
      </c>
      <c r="E15" s="217" t="s">
        <v>13</v>
      </c>
      <c r="F15" s="217" t="s">
        <v>11</v>
      </c>
      <c r="G15" s="217" t="s">
        <v>12</v>
      </c>
      <c r="H15" s="217" t="s">
        <v>13</v>
      </c>
      <c r="I15" s="217" t="s">
        <v>11</v>
      </c>
      <c r="J15" s="217" t="s">
        <v>12</v>
      </c>
      <c r="K15" s="217" t="s">
        <v>14</v>
      </c>
      <c r="L15" s="217" t="s">
        <v>11</v>
      </c>
      <c r="M15" s="217" t="s">
        <v>12</v>
      </c>
      <c r="N15" s="217" t="s">
        <v>13</v>
      </c>
      <c r="O15" s="217" t="s">
        <v>11</v>
      </c>
      <c r="P15" s="217" t="s">
        <v>12</v>
      </c>
      <c r="Q15" s="217" t="s">
        <v>13</v>
      </c>
      <c r="R15" s="217" t="s">
        <v>11</v>
      </c>
      <c r="S15" s="217" t="s">
        <v>12</v>
      </c>
      <c r="T15" s="217" t="s">
        <v>13</v>
      </c>
      <c r="U15" s="136"/>
    </row>
    <row r="16" spans="1:21" s="122" customFormat="1" ht="6.75" customHeight="1" x14ac:dyDescent="0.3">
      <c r="A16" s="222"/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136"/>
    </row>
    <row r="17" spans="1:21" ht="15" customHeight="1" x14ac:dyDescent="0.25">
      <c r="A17" s="130">
        <v>1</v>
      </c>
      <c r="B17" s="29">
        <v>2</v>
      </c>
      <c r="C17" s="29">
        <v>3</v>
      </c>
      <c r="D17" s="29">
        <v>4</v>
      </c>
      <c r="E17" s="29">
        <v>5</v>
      </c>
      <c r="F17" s="29">
        <v>6</v>
      </c>
      <c r="G17" s="29">
        <v>7</v>
      </c>
      <c r="H17" s="29">
        <v>8</v>
      </c>
      <c r="I17" s="29">
        <v>9</v>
      </c>
      <c r="J17" s="29">
        <v>10</v>
      </c>
      <c r="K17" s="29">
        <v>11</v>
      </c>
      <c r="L17" s="29">
        <v>12</v>
      </c>
      <c r="M17" s="29">
        <v>13</v>
      </c>
      <c r="N17" s="29">
        <v>14</v>
      </c>
      <c r="O17" s="29">
        <v>15</v>
      </c>
      <c r="P17" s="29">
        <v>16</v>
      </c>
      <c r="Q17" s="29">
        <v>17</v>
      </c>
      <c r="R17" s="29">
        <v>18</v>
      </c>
      <c r="S17" s="29">
        <v>19</v>
      </c>
      <c r="T17" s="29">
        <v>20</v>
      </c>
      <c r="U17" s="6"/>
    </row>
    <row r="18" spans="1:21" ht="25.5" customHeight="1" x14ac:dyDescent="0.25">
      <c r="A18" s="131" t="s">
        <v>16</v>
      </c>
      <c r="B18" s="33" t="s">
        <v>17</v>
      </c>
      <c r="C18" s="113">
        <v>332773.36</v>
      </c>
      <c r="D18" s="113">
        <v>57801.99</v>
      </c>
      <c r="E18" s="113">
        <v>390575.35</v>
      </c>
      <c r="F18" s="113">
        <v>272375.51</v>
      </c>
      <c r="G18" s="113">
        <v>36663.42</v>
      </c>
      <c r="H18" s="113">
        <v>309038.93</v>
      </c>
      <c r="I18" s="113">
        <v>311563.84000000003</v>
      </c>
      <c r="J18" s="113">
        <v>54367.93</v>
      </c>
      <c r="K18" s="113">
        <v>365931.77</v>
      </c>
      <c r="L18" s="113">
        <v>114.39</v>
      </c>
      <c r="M18" s="113">
        <v>148.29</v>
      </c>
      <c r="N18" s="113">
        <v>118.41</v>
      </c>
      <c r="O18" s="113">
        <v>39188.33</v>
      </c>
      <c r="P18" s="113">
        <v>17704.509999999998</v>
      </c>
      <c r="Q18" s="113">
        <v>56892.84</v>
      </c>
      <c r="R18" s="113">
        <v>93.63</v>
      </c>
      <c r="S18" s="113">
        <v>94.06</v>
      </c>
      <c r="T18" s="113">
        <v>93.69</v>
      </c>
      <c r="U18" s="6"/>
    </row>
    <row r="19" spans="1:21" ht="25.5" customHeight="1" x14ac:dyDescent="0.25">
      <c r="A19" s="131" t="s">
        <v>18</v>
      </c>
      <c r="B19" s="33"/>
      <c r="C19" s="113">
        <v>332773.36</v>
      </c>
      <c r="D19" s="113">
        <v>57801.99</v>
      </c>
      <c r="E19" s="113">
        <v>390575.35</v>
      </c>
      <c r="F19" s="113">
        <v>264092.42</v>
      </c>
      <c r="G19" s="113">
        <v>36642.26</v>
      </c>
      <c r="H19" s="113">
        <v>300734.68</v>
      </c>
      <c r="I19" s="113">
        <v>311571.43</v>
      </c>
      <c r="J19" s="113">
        <v>54348.82</v>
      </c>
      <c r="K19" s="113">
        <v>365920.25</v>
      </c>
      <c r="L19" s="113">
        <v>117.98</v>
      </c>
      <c r="M19" s="113">
        <v>148.32</v>
      </c>
      <c r="N19" s="113">
        <v>121.68</v>
      </c>
      <c r="O19" s="113">
        <v>47479.01</v>
      </c>
      <c r="P19" s="113">
        <v>17706.560000000001</v>
      </c>
      <c r="Q19" s="113">
        <v>65185.57</v>
      </c>
      <c r="R19" s="113">
        <v>93.63</v>
      </c>
      <c r="S19" s="113">
        <v>94.03</v>
      </c>
      <c r="T19" s="113">
        <v>93.69</v>
      </c>
      <c r="U19" s="6"/>
    </row>
    <row r="20" spans="1:21" ht="25.5" customHeight="1" x14ac:dyDescent="0.25">
      <c r="A20" s="131" t="s">
        <v>19</v>
      </c>
      <c r="B20" s="33"/>
      <c r="C20" s="113">
        <v>301275.5</v>
      </c>
      <c r="D20" s="113">
        <v>37500.699999999997</v>
      </c>
      <c r="E20" s="113">
        <v>338776.2</v>
      </c>
      <c r="F20" s="113">
        <v>232569.35</v>
      </c>
      <c r="G20" s="113">
        <v>23791.43</v>
      </c>
      <c r="H20" s="113">
        <v>256360.79</v>
      </c>
      <c r="I20" s="113">
        <v>283847.32</v>
      </c>
      <c r="J20" s="113">
        <v>25573.279999999999</v>
      </c>
      <c r="K20" s="113">
        <v>309420.59999999998</v>
      </c>
      <c r="L20" s="113">
        <v>122.05</v>
      </c>
      <c r="M20" s="113">
        <v>107.49</v>
      </c>
      <c r="N20" s="113">
        <v>120.7</v>
      </c>
      <c r="O20" s="113">
        <v>51277.97</v>
      </c>
      <c r="P20" s="113">
        <v>1781.85</v>
      </c>
      <c r="Q20" s="113">
        <v>53059.81</v>
      </c>
      <c r="R20" s="113">
        <v>94.22</v>
      </c>
      <c r="S20" s="113">
        <v>68.19</v>
      </c>
      <c r="T20" s="113">
        <v>91.33</v>
      </c>
      <c r="U20" s="6"/>
    </row>
    <row r="21" spans="1:21" ht="25.5" customHeight="1" x14ac:dyDescent="0.25">
      <c r="A21" s="132" t="s">
        <v>20</v>
      </c>
      <c r="B21" s="34" t="s">
        <v>21</v>
      </c>
      <c r="C21" s="114">
        <v>172080.3</v>
      </c>
      <c r="D21" s="114">
        <v>6135</v>
      </c>
      <c r="E21" s="114">
        <v>178215.3</v>
      </c>
      <c r="F21" s="114">
        <v>127018.69</v>
      </c>
      <c r="G21" s="114">
        <v>4792.99</v>
      </c>
      <c r="H21" s="114">
        <v>131811.69</v>
      </c>
      <c r="I21" s="114">
        <v>150385.28</v>
      </c>
      <c r="J21" s="114">
        <v>5674.53</v>
      </c>
      <c r="K21" s="114">
        <v>156059.81</v>
      </c>
      <c r="L21" s="114">
        <v>118.4</v>
      </c>
      <c r="M21" s="114">
        <v>118.39</v>
      </c>
      <c r="N21" s="114">
        <v>118.4</v>
      </c>
      <c r="O21" s="114">
        <v>23366.59</v>
      </c>
      <c r="P21" s="114">
        <v>881.54</v>
      </c>
      <c r="Q21" s="114">
        <v>24248.12</v>
      </c>
      <c r="R21" s="114">
        <v>87.39</v>
      </c>
      <c r="S21" s="114">
        <v>92.49</v>
      </c>
      <c r="T21" s="114">
        <v>87.57</v>
      </c>
      <c r="U21" s="6"/>
    </row>
    <row r="22" spans="1:21" ht="25.5" customHeight="1" x14ac:dyDescent="0.25">
      <c r="A22" s="132" t="s">
        <v>22</v>
      </c>
      <c r="B22" s="34" t="s">
        <v>23</v>
      </c>
      <c r="C22" s="114">
        <v>7094.9</v>
      </c>
      <c r="D22" s="114" t="s">
        <v>24</v>
      </c>
      <c r="E22" s="114">
        <v>7094.9</v>
      </c>
      <c r="F22" s="114">
        <v>5449.38</v>
      </c>
      <c r="G22" s="114" t="s">
        <v>24</v>
      </c>
      <c r="H22" s="114">
        <v>5449.38</v>
      </c>
      <c r="I22" s="114">
        <v>6321.23</v>
      </c>
      <c r="J22" s="114" t="s">
        <v>24</v>
      </c>
      <c r="K22" s="114">
        <v>6321.23</v>
      </c>
      <c r="L22" s="114">
        <v>116</v>
      </c>
      <c r="M22" s="114" t="s">
        <v>24</v>
      </c>
      <c r="N22" s="114">
        <v>116</v>
      </c>
      <c r="O22" s="114">
        <v>871.85</v>
      </c>
      <c r="P22" s="114" t="s">
        <v>24</v>
      </c>
      <c r="Q22" s="114">
        <v>871.85</v>
      </c>
      <c r="R22" s="114">
        <v>89.1</v>
      </c>
      <c r="S22" s="114" t="s">
        <v>24</v>
      </c>
      <c r="T22" s="114">
        <v>89.1</v>
      </c>
      <c r="U22" s="6"/>
    </row>
    <row r="23" spans="1:21" ht="25.5" customHeight="1" x14ac:dyDescent="0.25">
      <c r="A23" s="133" t="s">
        <v>25</v>
      </c>
      <c r="B23" s="35" t="s">
        <v>26</v>
      </c>
      <c r="C23" s="115">
        <v>84646</v>
      </c>
      <c r="D23" s="115">
        <v>401.7</v>
      </c>
      <c r="E23" s="115">
        <v>85047.7</v>
      </c>
      <c r="F23" s="115">
        <v>66225.47</v>
      </c>
      <c r="G23" s="115">
        <v>367.04</v>
      </c>
      <c r="H23" s="115">
        <v>66592.509999999995</v>
      </c>
      <c r="I23" s="115">
        <v>79427.56</v>
      </c>
      <c r="J23" s="115">
        <v>233.63</v>
      </c>
      <c r="K23" s="115">
        <v>79661.179999999993</v>
      </c>
      <c r="L23" s="115">
        <v>119.94</v>
      </c>
      <c r="M23" s="115">
        <v>63.65</v>
      </c>
      <c r="N23" s="115">
        <v>119.62</v>
      </c>
      <c r="O23" s="115">
        <v>13202.09</v>
      </c>
      <c r="P23" s="115">
        <v>-133.41</v>
      </c>
      <c r="Q23" s="115">
        <v>13068.67</v>
      </c>
      <c r="R23" s="115">
        <v>93.83</v>
      </c>
      <c r="S23" s="115">
        <v>58.16</v>
      </c>
      <c r="T23" s="115">
        <v>93.67</v>
      </c>
      <c r="U23" s="6"/>
    </row>
    <row r="24" spans="1:21" ht="25.5" customHeight="1" x14ac:dyDescent="0.25">
      <c r="A24" s="134" t="s">
        <v>27</v>
      </c>
      <c r="B24" s="34" t="s">
        <v>28</v>
      </c>
      <c r="C24" s="114">
        <v>74874</v>
      </c>
      <c r="D24" s="114" t="s">
        <v>24</v>
      </c>
      <c r="E24" s="114">
        <v>74874</v>
      </c>
      <c r="F24" s="114">
        <v>56607.31</v>
      </c>
      <c r="G24" s="114" t="s">
        <v>24</v>
      </c>
      <c r="H24" s="114">
        <v>56607.31</v>
      </c>
      <c r="I24" s="114">
        <v>69067.399999999994</v>
      </c>
      <c r="J24" s="114" t="s">
        <v>24</v>
      </c>
      <c r="K24" s="114">
        <v>69067.399999999994</v>
      </c>
      <c r="L24" s="114">
        <v>122.01</v>
      </c>
      <c r="M24" s="114" t="s">
        <v>24</v>
      </c>
      <c r="N24" s="114">
        <v>122.01</v>
      </c>
      <c r="O24" s="114">
        <v>12460.09</v>
      </c>
      <c r="P24" s="114" t="s">
        <v>24</v>
      </c>
      <c r="Q24" s="114">
        <v>12460.09</v>
      </c>
      <c r="R24" s="114">
        <v>92.24</v>
      </c>
      <c r="S24" s="114" t="s">
        <v>24</v>
      </c>
      <c r="T24" s="114">
        <v>92.24</v>
      </c>
      <c r="U24" s="6"/>
    </row>
    <row r="25" spans="1:21" ht="25.5" customHeight="1" x14ac:dyDescent="0.25">
      <c r="A25" s="134" t="s">
        <v>29</v>
      </c>
      <c r="B25" s="34" t="s">
        <v>30</v>
      </c>
      <c r="C25" s="114">
        <v>8784</v>
      </c>
      <c r="D25" s="114" t="s">
        <v>24</v>
      </c>
      <c r="E25" s="114">
        <v>8784</v>
      </c>
      <c r="F25" s="114">
        <v>8684.8799999999992</v>
      </c>
      <c r="G25" s="114" t="s">
        <v>24</v>
      </c>
      <c r="H25" s="114">
        <v>8684.8799999999992</v>
      </c>
      <c r="I25" s="114">
        <v>9763.9699999999993</v>
      </c>
      <c r="J25" s="114" t="s">
        <v>24</v>
      </c>
      <c r="K25" s="114">
        <v>9763.9699999999993</v>
      </c>
      <c r="L25" s="114">
        <v>112.42</v>
      </c>
      <c r="M25" s="114" t="s">
        <v>24</v>
      </c>
      <c r="N25" s="114">
        <v>112.42</v>
      </c>
      <c r="O25" s="114">
        <v>1079.0899999999999</v>
      </c>
      <c r="P25" s="114" t="s">
        <v>24</v>
      </c>
      <c r="Q25" s="114">
        <v>1079.0899999999999</v>
      </c>
      <c r="R25" s="114">
        <v>111.16</v>
      </c>
      <c r="S25" s="114" t="s">
        <v>24</v>
      </c>
      <c r="T25" s="114">
        <v>111.16</v>
      </c>
      <c r="U25" s="6"/>
    </row>
    <row r="26" spans="1:21" ht="25.5" customHeight="1" x14ac:dyDescent="0.25">
      <c r="A26" s="134" t="s">
        <v>31</v>
      </c>
      <c r="B26" s="34" t="s">
        <v>32</v>
      </c>
      <c r="C26" s="114">
        <v>900</v>
      </c>
      <c r="D26" s="114">
        <v>401.7</v>
      </c>
      <c r="E26" s="114">
        <v>1301.7</v>
      </c>
      <c r="F26" s="114">
        <v>856.42</v>
      </c>
      <c r="G26" s="114">
        <v>367.04</v>
      </c>
      <c r="H26" s="114">
        <v>1223.46</v>
      </c>
      <c r="I26" s="114">
        <v>545.13</v>
      </c>
      <c r="J26" s="114">
        <v>233.63</v>
      </c>
      <c r="K26" s="114">
        <v>778.75</v>
      </c>
      <c r="L26" s="114">
        <v>63.65</v>
      </c>
      <c r="M26" s="114">
        <v>63.65</v>
      </c>
      <c r="N26" s="114">
        <v>63.65</v>
      </c>
      <c r="O26" s="114">
        <v>-311.29000000000002</v>
      </c>
      <c r="P26" s="114">
        <v>-133.41</v>
      </c>
      <c r="Q26" s="114">
        <v>-444.71</v>
      </c>
      <c r="R26" s="114">
        <v>60.57</v>
      </c>
      <c r="S26" s="114">
        <v>58.16</v>
      </c>
      <c r="T26" s="114">
        <v>59.83</v>
      </c>
      <c r="U26" s="6"/>
    </row>
    <row r="27" spans="1:21" ht="25.5" customHeight="1" x14ac:dyDescent="0.25">
      <c r="A27" s="134" t="s">
        <v>33</v>
      </c>
      <c r="B27" s="34" t="s">
        <v>34</v>
      </c>
      <c r="C27" s="114">
        <v>88</v>
      </c>
      <c r="D27" s="114" t="s">
        <v>24</v>
      </c>
      <c r="E27" s="114">
        <v>88</v>
      </c>
      <c r="F27" s="114">
        <v>76.86</v>
      </c>
      <c r="G27" s="114" t="s">
        <v>24</v>
      </c>
      <c r="H27" s="114">
        <v>76.86</v>
      </c>
      <c r="I27" s="114">
        <v>51.06</v>
      </c>
      <c r="J27" s="114" t="s">
        <v>24</v>
      </c>
      <c r="K27" s="114">
        <v>51.06</v>
      </c>
      <c r="L27" s="114">
        <v>66.430000000000007</v>
      </c>
      <c r="M27" s="114" t="s">
        <v>24</v>
      </c>
      <c r="N27" s="114">
        <v>66.430000000000007</v>
      </c>
      <c r="O27" s="114">
        <v>-25.8</v>
      </c>
      <c r="P27" s="114" t="s">
        <v>24</v>
      </c>
      <c r="Q27" s="114">
        <v>-25.8</v>
      </c>
      <c r="R27" s="114">
        <v>58.02</v>
      </c>
      <c r="S27" s="114" t="s">
        <v>24</v>
      </c>
      <c r="T27" s="114">
        <v>58.02</v>
      </c>
      <c r="U27" s="6"/>
    </row>
    <row r="28" spans="1:21" ht="25.5" customHeight="1" x14ac:dyDescent="0.25">
      <c r="A28" s="133" t="s">
        <v>35</v>
      </c>
      <c r="B28" s="35" t="s">
        <v>36</v>
      </c>
      <c r="C28" s="115">
        <v>30435</v>
      </c>
      <c r="D28" s="115">
        <v>30964</v>
      </c>
      <c r="E28" s="115">
        <v>61399</v>
      </c>
      <c r="F28" s="115">
        <v>28395.52</v>
      </c>
      <c r="G28" s="115">
        <v>18630.73</v>
      </c>
      <c r="H28" s="115">
        <v>47026.25</v>
      </c>
      <c r="I28" s="115">
        <v>41769</v>
      </c>
      <c r="J28" s="115">
        <v>19665.12</v>
      </c>
      <c r="K28" s="115">
        <v>61434.13</v>
      </c>
      <c r="L28" s="115">
        <v>147.1</v>
      </c>
      <c r="M28" s="115">
        <v>105.55</v>
      </c>
      <c r="N28" s="115">
        <v>130.63999999999999</v>
      </c>
      <c r="O28" s="115">
        <v>13373.48</v>
      </c>
      <c r="P28" s="115">
        <v>1034.3900000000001</v>
      </c>
      <c r="Q28" s="115">
        <v>14407.88</v>
      </c>
      <c r="R28" s="115">
        <v>137.24</v>
      </c>
      <c r="S28" s="115">
        <v>63.51</v>
      </c>
      <c r="T28" s="115">
        <v>100.06</v>
      </c>
      <c r="U28" s="6"/>
    </row>
    <row r="29" spans="1:21" ht="25.5" customHeight="1" x14ac:dyDescent="0.25">
      <c r="A29" s="134" t="s">
        <v>37</v>
      </c>
      <c r="B29" s="34" t="s">
        <v>38</v>
      </c>
      <c r="C29" s="114" t="s">
        <v>24</v>
      </c>
      <c r="D29" s="114">
        <v>7896</v>
      </c>
      <c r="E29" s="114">
        <v>7896</v>
      </c>
      <c r="F29" s="114" t="s">
        <v>24</v>
      </c>
      <c r="G29" s="114">
        <v>3538.8</v>
      </c>
      <c r="H29" s="114">
        <v>3538.8</v>
      </c>
      <c r="I29" s="114" t="s">
        <v>24</v>
      </c>
      <c r="J29" s="114">
        <v>4150.13</v>
      </c>
      <c r="K29" s="114">
        <v>4150.13</v>
      </c>
      <c r="L29" s="114" t="s">
        <v>24</v>
      </c>
      <c r="M29" s="114">
        <v>117.28</v>
      </c>
      <c r="N29" s="114">
        <v>117.28</v>
      </c>
      <c r="O29" s="114" t="s">
        <v>24</v>
      </c>
      <c r="P29" s="114">
        <v>611.33000000000004</v>
      </c>
      <c r="Q29" s="114">
        <v>611.33000000000004</v>
      </c>
      <c r="R29" s="114" t="s">
        <v>24</v>
      </c>
      <c r="S29" s="114">
        <v>52.56</v>
      </c>
      <c r="T29" s="114">
        <v>52.56</v>
      </c>
      <c r="U29" s="6"/>
    </row>
    <row r="30" spans="1:21" ht="25.5" customHeight="1" x14ac:dyDescent="0.25">
      <c r="A30" s="134" t="s">
        <v>39</v>
      </c>
      <c r="B30" s="34" t="s">
        <v>40</v>
      </c>
      <c r="C30" s="114">
        <v>30435</v>
      </c>
      <c r="D30" s="114" t="s">
        <v>24</v>
      </c>
      <c r="E30" s="114">
        <v>30435</v>
      </c>
      <c r="F30" s="114">
        <v>28395.52</v>
      </c>
      <c r="G30" s="114" t="s">
        <v>24</v>
      </c>
      <c r="H30" s="114">
        <v>28395.52</v>
      </c>
      <c r="I30" s="114">
        <v>41769</v>
      </c>
      <c r="J30" s="114" t="s">
        <v>24</v>
      </c>
      <c r="K30" s="114">
        <v>41769</v>
      </c>
      <c r="L30" s="114">
        <v>147.1</v>
      </c>
      <c r="M30" s="114" t="s">
        <v>24</v>
      </c>
      <c r="N30" s="114">
        <v>147.1</v>
      </c>
      <c r="O30" s="114">
        <v>13373.48</v>
      </c>
      <c r="P30" s="114" t="s">
        <v>24</v>
      </c>
      <c r="Q30" s="114">
        <v>13373.48</v>
      </c>
      <c r="R30" s="114">
        <v>137.24</v>
      </c>
      <c r="S30" s="114" t="s">
        <v>24</v>
      </c>
      <c r="T30" s="114">
        <v>137.24</v>
      </c>
      <c r="U30" s="6"/>
    </row>
    <row r="31" spans="1:21" ht="25.5" customHeight="1" x14ac:dyDescent="0.25">
      <c r="A31" s="134" t="s">
        <v>41</v>
      </c>
      <c r="B31" s="34" t="s">
        <v>42</v>
      </c>
      <c r="C31" s="114" t="s">
        <v>24</v>
      </c>
      <c r="D31" s="114">
        <v>23068</v>
      </c>
      <c r="E31" s="114">
        <v>23068</v>
      </c>
      <c r="F31" s="114" t="s">
        <v>24</v>
      </c>
      <c r="G31" s="114">
        <v>15091.93</v>
      </c>
      <c r="H31" s="114">
        <v>15091.93</v>
      </c>
      <c r="I31" s="114" t="s">
        <v>24</v>
      </c>
      <c r="J31" s="114">
        <v>15514.99</v>
      </c>
      <c r="K31" s="114">
        <v>15514.99</v>
      </c>
      <c r="L31" s="114" t="s">
        <v>24</v>
      </c>
      <c r="M31" s="114">
        <v>102.8</v>
      </c>
      <c r="N31" s="114">
        <v>102.8</v>
      </c>
      <c r="O31" s="114" t="s">
        <v>24</v>
      </c>
      <c r="P31" s="114">
        <v>423.06</v>
      </c>
      <c r="Q31" s="114">
        <v>423.06</v>
      </c>
      <c r="R31" s="114" t="s">
        <v>24</v>
      </c>
      <c r="S31" s="114">
        <v>67.260000000000005</v>
      </c>
      <c r="T31" s="114">
        <v>67.260000000000005</v>
      </c>
      <c r="U31" s="6"/>
    </row>
    <row r="32" spans="1:21" ht="25.5" customHeight="1" x14ac:dyDescent="0.25">
      <c r="A32" s="134" t="s">
        <v>43</v>
      </c>
      <c r="B32" s="34" t="s">
        <v>44</v>
      </c>
      <c r="C32" s="114" t="s">
        <v>24</v>
      </c>
      <c r="D32" s="114">
        <v>14944.3</v>
      </c>
      <c r="E32" s="114">
        <v>14944.3</v>
      </c>
      <c r="F32" s="114" t="s">
        <v>24</v>
      </c>
      <c r="G32" s="114">
        <v>9566.9500000000007</v>
      </c>
      <c r="H32" s="114">
        <v>9566.9500000000007</v>
      </c>
      <c r="I32" s="114" t="s">
        <v>24</v>
      </c>
      <c r="J32" s="114">
        <v>9542.32</v>
      </c>
      <c r="K32" s="114">
        <v>9542.32</v>
      </c>
      <c r="L32" s="114" t="s">
        <v>24</v>
      </c>
      <c r="M32" s="114">
        <v>99.74</v>
      </c>
      <c r="N32" s="114">
        <v>99.74</v>
      </c>
      <c r="O32" s="114" t="s">
        <v>24</v>
      </c>
      <c r="P32" s="114">
        <v>-24.63</v>
      </c>
      <c r="Q32" s="114">
        <v>-24.63</v>
      </c>
      <c r="R32" s="114" t="s">
        <v>24</v>
      </c>
      <c r="S32" s="114">
        <v>63.85</v>
      </c>
      <c r="T32" s="114">
        <v>63.85</v>
      </c>
      <c r="U32" s="6"/>
    </row>
    <row r="33" spans="1:21" ht="25.5" customHeight="1" x14ac:dyDescent="0.25">
      <c r="A33" s="134" t="s">
        <v>45</v>
      </c>
      <c r="B33" s="34" t="s">
        <v>46</v>
      </c>
      <c r="C33" s="114" t="s">
        <v>24</v>
      </c>
      <c r="D33" s="114">
        <v>8123.7</v>
      </c>
      <c r="E33" s="114">
        <v>8123.7</v>
      </c>
      <c r="F33" s="114" t="s">
        <v>24</v>
      </c>
      <c r="G33" s="114">
        <v>5524.98</v>
      </c>
      <c r="H33" s="114">
        <v>5524.98</v>
      </c>
      <c r="I33" s="114" t="s">
        <v>24</v>
      </c>
      <c r="J33" s="114">
        <v>5972.67</v>
      </c>
      <c r="K33" s="114">
        <v>5972.67</v>
      </c>
      <c r="L33" s="114" t="s">
        <v>24</v>
      </c>
      <c r="M33" s="114">
        <v>108.1</v>
      </c>
      <c r="N33" s="114">
        <v>108.1</v>
      </c>
      <c r="O33" s="114" t="s">
        <v>24</v>
      </c>
      <c r="P33" s="114">
        <v>447.69</v>
      </c>
      <c r="Q33" s="114">
        <v>447.69</v>
      </c>
      <c r="R33" s="114" t="s">
        <v>24</v>
      </c>
      <c r="S33" s="114">
        <v>73.52</v>
      </c>
      <c r="T33" s="114">
        <v>73.52</v>
      </c>
      <c r="U33" s="6"/>
    </row>
    <row r="34" spans="1:21" ht="25.5" customHeight="1" x14ac:dyDescent="0.25">
      <c r="A34" s="133" t="s">
        <v>47</v>
      </c>
      <c r="B34" s="35" t="s">
        <v>48</v>
      </c>
      <c r="C34" s="115">
        <v>2000</v>
      </c>
      <c r="D34" s="115" t="s">
        <v>24</v>
      </c>
      <c r="E34" s="115">
        <v>2000</v>
      </c>
      <c r="F34" s="115">
        <v>1641.67</v>
      </c>
      <c r="G34" s="115" t="s">
        <v>24</v>
      </c>
      <c r="H34" s="115">
        <v>1641.67</v>
      </c>
      <c r="I34" s="115">
        <v>1519.9</v>
      </c>
      <c r="J34" s="115" t="s">
        <v>24</v>
      </c>
      <c r="K34" s="115">
        <v>1519.9</v>
      </c>
      <c r="L34" s="115">
        <v>92.58</v>
      </c>
      <c r="M34" s="115" t="s">
        <v>24</v>
      </c>
      <c r="N34" s="115">
        <v>92.58</v>
      </c>
      <c r="O34" s="115">
        <v>-121.77</v>
      </c>
      <c r="P34" s="115" t="s">
        <v>24</v>
      </c>
      <c r="Q34" s="115">
        <v>-121.77</v>
      </c>
      <c r="R34" s="115">
        <v>76</v>
      </c>
      <c r="S34" s="115" t="s">
        <v>24</v>
      </c>
      <c r="T34" s="115">
        <v>76</v>
      </c>
      <c r="U34" s="6"/>
    </row>
    <row r="35" spans="1:21" ht="25.5" customHeight="1" x14ac:dyDescent="0.25">
      <c r="A35" s="134" t="s">
        <v>49</v>
      </c>
      <c r="B35" s="34" t="s">
        <v>50</v>
      </c>
      <c r="C35" s="114">
        <v>2000</v>
      </c>
      <c r="D35" s="114" t="s">
        <v>24</v>
      </c>
      <c r="E35" s="114">
        <v>2000</v>
      </c>
      <c r="F35" s="114">
        <v>1641.67</v>
      </c>
      <c r="G35" s="114" t="s">
        <v>24</v>
      </c>
      <c r="H35" s="114">
        <v>1641.67</v>
      </c>
      <c r="I35" s="114">
        <v>1519.9</v>
      </c>
      <c r="J35" s="114" t="s">
        <v>24</v>
      </c>
      <c r="K35" s="114">
        <v>1519.9</v>
      </c>
      <c r="L35" s="114">
        <v>92.58</v>
      </c>
      <c r="M35" s="114" t="s">
        <v>24</v>
      </c>
      <c r="N35" s="114">
        <v>92.58</v>
      </c>
      <c r="O35" s="114">
        <v>-121.77</v>
      </c>
      <c r="P35" s="114" t="s">
        <v>24</v>
      </c>
      <c r="Q35" s="114">
        <v>-121.77</v>
      </c>
      <c r="R35" s="114">
        <v>76</v>
      </c>
      <c r="S35" s="114" t="s">
        <v>24</v>
      </c>
      <c r="T35" s="114">
        <v>76</v>
      </c>
      <c r="U35" s="6"/>
    </row>
    <row r="36" spans="1:21" ht="25.5" customHeight="1" x14ac:dyDescent="0.25">
      <c r="A36" s="134" t="s">
        <v>51</v>
      </c>
      <c r="B36" s="34" t="s">
        <v>52</v>
      </c>
      <c r="C36" s="114">
        <v>2000</v>
      </c>
      <c r="D36" s="114" t="s">
        <v>24</v>
      </c>
      <c r="E36" s="114">
        <v>2000</v>
      </c>
      <c r="F36" s="114">
        <v>1641.67</v>
      </c>
      <c r="G36" s="114" t="s">
        <v>24</v>
      </c>
      <c r="H36" s="114">
        <v>1641.67</v>
      </c>
      <c r="I36" s="114">
        <v>1510.9</v>
      </c>
      <c r="J36" s="114" t="s">
        <v>24</v>
      </c>
      <c r="K36" s="114">
        <v>1510.9</v>
      </c>
      <c r="L36" s="114">
        <v>92.03</v>
      </c>
      <c r="M36" s="114" t="s">
        <v>24</v>
      </c>
      <c r="N36" s="114">
        <v>92.03</v>
      </c>
      <c r="O36" s="114">
        <v>-130.77000000000001</v>
      </c>
      <c r="P36" s="114" t="s">
        <v>24</v>
      </c>
      <c r="Q36" s="114">
        <v>-130.77000000000001</v>
      </c>
      <c r="R36" s="114">
        <v>75.55</v>
      </c>
      <c r="S36" s="114" t="s">
        <v>24</v>
      </c>
      <c r="T36" s="114">
        <v>75.55</v>
      </c>
      <c r="U36" s="6"/>
    </row>
    <row r="37" spans="1:21" ht="25.5" customHeight="1" x14ac:dyDescent="0.25">
      <c r="A37" s="134" t="s">
        <v>53</v>
      </c>
      <c r="B37" s="34" t="s">
        <v>54</v>
      </c>
      <c r="C37" s="114" t="s">
        <v>24</v>
      </c>
      <c r="D37" s="114" t="s">
        <v>24</v>
      </c>
      <c r="E37" s="114" t="s">
        <v>24</v>
      </c>
      <c r="F37" s="114" t="s">
        <v>24</v>
      </c>
      <c r="G37" s="114" t="s">
        <v>24</v>
      </c>
      <c r="H37" s="114" t="s">
        <v>24</v>
      </c>
      <c r="I37" s="114">
        <v>9</v>
      </c>
      <c r="J37" s="114" t="s">
        <v>24</v>
      </c>
      <c r="K37" s="114">
        <v>9</v>
      </c>
      <c r="L37" s="114" t="s">
        <v>24</v>
      </c>
      <c r="M37" s="114" t="s">
        <v>24</v>
      </c>
      <c r="N37" s="114" t="s">
        <v>24</v>
      </c>
      <c r="O37" s="114">
        <v>9</v>
      </c>
      <c r="P37" s="114" t="s">
        <v>24</v>
      </c>
      <c r="Q37" s="114">
        <v>9</v>
      </c>
      <c r="R37" s="114" t="s">
        <v>24</v>
      </c>
      <c r="S37" s="114" t="s">
        <v>24</v>
      </c>
      <c r="T37" s="114" t="s">
        <v>24</v>
      </c>
      <c r="U37" s="6"/>
    </row>
    <row r="38" spans="1:21" ht="25.5" customHeight="1" x14ac:dyDescent="0.25">
      <c r="A38" s="134" t="s">
        <v>55</v>
      </c>
      <c r="B38" s="34" t="s">
        <v>56</v>
      </c>
      <c r="C38" s="114" t="s">
        <v>24</v>
      </c>
      <c r="D38" s="114" t="s">
        <v>24</v>
      </c>
      <c r="E38" s="114" t="s">
        <v>24</v>
      </c>
      <c r="F38" s="114" t="s">
        <v>24</v>
      </c>
      <c r="G38" s="114" t="s">
        <v>24</v>
      </c>
      <c r="H38" s="114" t="s">
        <v>24</v>
      </c>
      <c r="I38" s="114" t="s">
        <v>24</v>
      </c>
      <c r="J38" s="114" t="s">
        <v>24</v>
      </c>
      <c r="K38" s="114" t="s">
        <v>24</v>
      </c>
      <c r="L38" s="114" t="s">
        <v>24</v>
      </c>
      <c r="M38" s="114" t="s">
        <v>24</v>
      </c>
      <c r="N38" s="114" t="s">
        <v>24</v>
      </c>
      <c r="O38" s="114" t="s">
        <v>24</v>
      </c>
      <c r="P38" s="114" t="s">
        <v>24</v>
      </c>
      <c r="Q38" s="114" t="s">
        <v>24</v>
      </c>
      <c r="R38" s="114" t="s">
        <v>24</v>
      </c>
      <c r="S38" s="114" t="s">
        <v>24</v>
      </c>
      <c r="T38" s="114" t="s">
        <v>24</v>
      </c>
      <c r="U38" s="6"/>
    </row>
    <row r="39" spans="1:21" ht="25.5" customHeight="1" x14ac:dyDescent="0.25">
      <c r="A39" s="133" t="s">
        <v>57</v>
      </c>
      <c r="B39" s="35" t="s">
        <v>58</v>
      </c>
      <c r="C39" s="115">
        <v>5019.3</v>
      </c>
      <c r="D39" s="115" t="s">
        <v>24</v>
      </c>
      <c r="E39" s="115">
        <v>5019.3</v>
      </c>
      <c r="F39" s="115">
        <v>3838.62</v>
      </c>
      <c r="G39" s="115">
        <v>0.6</v>
      </c>
      <c r="H39" s="115">
        <v>3839.22</v>
      </c>
      <c r="I39" s="115">
        <v>4424.3500000000004</v>
      </c>
      <c r="J39" s="115" t="s">
        <v>24</v>
      </c>
      <c r="K39" s="115">
        <v>4424.3500000000004</v>
      </c>
      <c r="L39" s="115">
        <v>115.26</v>
      </c>
      <c r="M39" s="115" t="s">
        <v>24</v>
      </c>
      <c r="N39" s="115">
        <v>115.24</v>
      </c>
      <c r="O39" s="115">
        <v>585.73</v>
      </c>
      <c r="P39" s="115">
        <v>-0.6</v>
      </c>
      <c r="Q39" s="115">
        <v>585.13</v>
      </c>
      <c r="R39" s="115">
        <v>88.15</v>
      </c>
      <c r="S39" s="115" t="s">
        <v>24</v>
      </c>
      <c r="T39" s="115">
        <v>88.15</v>
      </c>
      <c r="U39" s="6"/>
    </row>
    <row r="40" spans="1:21" ht="25.5" customHeight="1" x14ac:dyDescent="0.25">
      <c r="A40" s="134" t="s">
        <v>59</v>
      </c>
      <c r="B40" s="34" t="s">
        <v>60</v>
      </c>
      <c r="C40" s="114">
        <v>3720</v>
      </c>
      <c r="D40" s="114" t="s">
        <v>24</v>
      </c>
      <c r="E40" s="114">
        <v>3720</v>
      </c>
      <c r="F40" s="114">
        <v>2811.34</v>
      </c>
      <c r="G40" s="114" t="s">
        <v>24</v>
      </c>
      <c r="H40" s="114">
        <v>2811.34</v>
      </c>
      <c r="I40" s="114">
        <v>3335.85</v>
      </c>
      <c r="J40" s="114" t="s">
        <v>24</v>
      </c>
      <c r="K40" s="114">
        <v>3335.85</v>
      </c>
      <c r="L40" s="114">
        <v>118.66</v>
      </c>
      <c r="M40" s="114" t="s">
        <v>24</v>
      </c>
      <c r="N40" s="114">
        <v>118.66</v>
      </c>
      <c r="O40" s="114">
        <v>524.51</v>
      </c>
      <c r="P40" s="114" t="s">
        <v>24</v>
      </c>
      <c r="Q40" s="114">
        <v>524.51</v>
      </c>
      <c r="R40" s="114">
        <v>89.67</v>
      </c>
      <c r="S40" s="114" t="s">
        <v>24</v>
      </c>
      <c r="T40" s="114">
        <v>89.67</v>
      </c>
      <c r="U40" s="6"/>
    </row>
    <row r="41" spans="1:21" ht="25.5" customHeight="1" x14ac:dyDescent="0.25">
      <c r="A41" s="134" t="s">
        <v>61</v>
      </c>
      <c r="B41" s="34" t="s">
        <v>62</v>
      </c>
      <c r="C41" s="114" t="s">
        <v>24</v>
      </c>
      <c r="D41" s="114" t="s">
        <v>24</v>
      </c>
      <c r="E41" s="114" t="s">
        <v>24</v>
      </c>
      <c r="F41" s="114" t="s">
        <v>24</v>
      </c>
      <c r="G41" s="114">
        <v>0.6</v>
      </c>
      <c r="H41" s="114">
        <v>0.6</v>
      </c>
      <c r="I41" s="114" t="s">
        <v>24</v>
      </c>
      <c r="J41" s="114" t="s">
        <v>24</v>
      </c>
      <c r="K41" s="114" t="s">
        <v>24</v>
      </c>
      <c r="L41" s="114" t="s">
        <v>24</v>
      </c>
      <c r="M41" s="114" t="s">
        <v>24</v>
      </c>
      <c r="N41" s="114" t="s">
        <v>24</v>
      </c>
      <c r="O41" s="114" t="s">
        <v>24</v>
      </c>
      <c r="P41" s="114">
        <v>-0.6</v>
      </c>
      <c r="Q41" s="114">
        <v>-0.6</v>
      </c>
      <c r="R41" s="114" t="s">
        <v>24</v>
      </c>
      <c r="S41" s="114" t="s">
        <v>24</v>
      </c>
      <c r="T41" s="114" t="s">
        <v>24</v>
      </c>
      <c r="U41" s="6"/>
    </row>
    <row r="42" spans="1:21" ht="25.5" customHeight="1" x14ac:dyDescent="0.25">
      <c r="A42" s="134" t="s">
        <v>63</v>
      </c>
      <c r="B42" s="34" t="s">
        <v>64</v>
      </c>
      <c r="C42" s="114">
        <v>1299.3</v>
      </c>
      <c r="D42" s="114" t="s">
        <v>24</v>
      </c>
      <c r="E42" s="114">
        <v>1299.3</v>
      </c>
      <c r="F42" s="114">
        <v>1027.28</v>
      </c>
      <c r="G42" s="114" t="s">
        <v>24</v>
      </c>
      <c r="H42" s="114">
        <v>1027.28</v>
      </c>
      <c r="I42" s="114">
        <v>1088.5</v>
      </c>
      <c r="J42" s="114" t="s">
        <v>24</v>
      </c>
      <c r="K42" s="114">
        <v>1088.5</v>
      </c>
      <c r="L42" s="114">
        <v>105.96</v>
      </c>
      <c r="M42" s="114" t="s">
        <v>24</v>
      </c>
      <c r="N42" s="114">
        <v>105.96</v>
      </c>
      <c r="O42" s="114">
        <v>61.22</v>
      </c>
      <c r="P42" s="114" t="s">
        <v>24</v>
      </c>
      <c r="Q42" s="114">
        <v>61.22</v>
      </c>
      <c r="R42" s="114">
        <v>83.78</v>
      </c>
      <c r="S42" s="114" t="s">
        <v>24</v>
      </c>
      <c r="T42" s="114">
        <v>83.78</v>
      </c>
      <c r="U42" s="6"/>
    </row>
    <row r="43" spans="1:21" ht="25.5" customHeight="1" x14ac:dyDescent="0.25">
      <c r="A43" s="132" t="s">
        <v>65</v>
      </c>
      <c r="B43" s="34" t="s">
        <v>66</v>
      </c>
      <c r="C43" s="114" t="s">
        <v>24</v>
      </c>
      <c r="D43" s="114" t="s">
        <v>24</v>
      </c>
      <c r="E43" s="114" t="s">
        <v>24</v>
      </c>
      <c r="F43" s="114" t="s">
        <v>24</v>
      </c>
      <c r="G43" s="114">
        <v>7.0000000000000007E-2</v>
      </c>
      <c r="H43" s="114">
        <v>7.0000000000000007E-2</v>
      </c>
      <c r="I43" s="114" t="s">
        <v>24</v>
      </c>
      <c r="J43" s="114" t="s">
        <v>24</v>
      </c>
      <c r="K43" s="114" t="s">
        <v>24</v>
      </c>
      <c r="L43" s="114" t="s">
        <v>24</v>
      </c>
      <c r="M43" s="114" t="s">
        <v>24</v>
      </c>
      <c r="N43" s="114" t="s">
        <v>24</v>
      </c>
      <c r="O43" s="114" t="s">
        <v>24</v>
      </c>
      <c r="P43" s="114">
        <v>-7.0000000000000007E-2</v>
      </c>
      <c r="Q43" s="114">
        <v>-7.0000000000000007E-2</v>
      </c>
      <c r="R43" s="114" t="s">
        <v>24</v>
      </c>
      <c r="S43" s="114" t="s">
        <v>24</v>
      </c>
      <c r="T43" s="114" t="s">
        <v>24</v>
      </c>
      <c r="U43" s="6"/>
    </row>
    <row r="44" spans="1:21" ht="25.5" customHeight="1" x14ac:dyDescent="0.25">
      <c r="A44" s="131" t="s">
        <v>67</v>
      </c>
      <c r="B44" s="33"/>
      <c r="C44" s="113">
        <v>31497.86</v>
      </c>
      <c r="D44" s="113">
        <v>20301.29</v>
      </c>
      <c r="E44" s="113">
        <v>51799.15</v>
      </c>
      <c r="F44" s="113">
        <v>39806.17</v>
      </c>
      <c r="G44" s="113">
        <v>12871.98</v>
      </c>
      <c r="H44" s="113">
        <v>52678.15</v>
      </c>
      <c r="I44" s="113">
        <v>27716.52</v>
      </c>
      <c r="J44" s="113">
        <v>28794.639999999999</v>
      </c>
      <c r="K44" s="113">
        <v>56511.16</v>
      </c>
      <c r="L44" s="113">
        <v>69.63</v>
      </c>
      <c r="M44" s="113">
        <v>223.7</v>
      </c>
      <c r="N44" s="113">
        <v>107.28</v>
      </c>
      <c r="O44" s="113">
        <v>-12089.65</v>
      </c>
      <c r="P44" s="113">
        <v>15922.66</v>
      </c>
      <c r="Q44" s="113">
        <v>3833.01</v>
      </c>
      <c r="R44" s="113">
        <v>87.99</v>
      </c>
      <c r="S44" s="113">
        <v>141.84</v>
      </c>
      <c r="T44" s="113">
        <v>109.1</v>
      </c>
      <c r="U44" s="6"/>
    </row>
    <row r="45" spans="1:21" ht="25.5" customHeight="1" x14ac:dyDescent="0.25">
      <c r="A45" s="131" t="s">
        <v>68</v>
      </c>
      <c r="B45" s="33"/>
      <c r="C45" s="113">
        <v>31497.86</v>
      </c>
      <c r="D45" s="113">
        <v>20301.29</v>
      </c>
      <c r="E45" s="113">
        <v>51799.15</v>
      </c>
      <c r="F45" s="113">
        <v>31523.08</v>
      </c>
      <c r="G45" s="113">
        <v>12850.82</v>
      </c>
      <c r="H45" s="113">
        <v>44373.9</v>
      </c>
      <c r="I45" s="113">
        <v>27724.11</v>
      </c>
      <c r="J45" s="113">
        <v>28775.53</v>
      </c>
      <c r="K45" s="113">
        <v>56499.64</v>
      </c>
      <c r="L45" s="113">
        <v>87.95</v>
      </c>
      <c r="M45" s="113">
        <v>223.92</v>
      </c>
      <c r="N45" s="113">
        <v>127.33</v>
      </c>
      <c r="O45" s="113">
        <v>-3798.97</v>
      </c>
      <c r="P45" s="113">
        <v>15924.71</v>
      </c>
      <c r="Q45" s="113">
        <v>12125.74</v>
      </c>
      <c r="R45" s="113">
        <v>88.02</v>
      </c>
      <c r="S45" s="113">
        <v>141.74</v>
      </c>
      <c r="T45" s="113">
        <v>109.07</v>
      </c>
      <c r="U45" s="6"/>
    </row>
    <row r="46" spans="1:21" ht="25.5" customHeight="1" x14ac:dyDescent="0.25">
      <c r="A46" s="133" t="s">
        <v>69</v>
      </c>
      <c r="B46" s="35" t="s">
        <v>70</v>
      </c>
      <c r="C46" s="115">
        <v>13708.7</v>
      </c>
      <c r="D46" s="115">
        <v>6220.8</v>
      </c>
      <c r="E46" s="115">
        <v>19929.5</v>
      </c>
      <c r="F46" s="115">
        <v>10306.299999999999</v>
      </c>
      <c r="G46" s="115">
        <v>4495.91</v>
      </c>
      <c r="H46" s="115">
        <v>14802.21</v>
      </c>
      <c r="I46" s="115">
        <v>11439.18</v>
      </c>
      <c r="J46" s="115">
        <v>4590.18</v>
      </c>
      <c r="K46" s="115">
        <v>16029.35</v>
      </c>
      <c r="L46" s="115">
        <v>110.99</v>
      </c>
      <c r="M46" s="115">
        <v>102.1</v>
      </c>
      <c r="N46" s="115">
        <v>108.29</v>
      </c>
      <c r="O46" s="115">
        <v>1132.8800000000001</v>
      </c>
      <c r="P46" s="115">
        <v>94.27</v>
      </c>
      <c r="Q46" s="115">
        <v>1227.1400000000001</v>
      </c>
      <c r="R46" s="115">
        <v>83.44</v>
      </c>
      <c r="S46" s="115">
        <v>73.790000000000006</v>
      </c>
      <c r="T46" s="115">
        <v>80.430000000000007</v>
      </c>
      <c r="U46" s="6"/>
    </row>
    <row r="47" spans="1:21" ht="25.5" customHeight="1" x14ac:dyDescent="0.25">
      <c r="A47" s="132" t="s">
        <v>71</v>
      </c>
      <c r="B47" s="34" t="s">
        <v>72</v>
      </c>
      <c r="C47" s="114">
        <v>12500</v>
      </c>
      <c r="D47" s="114" t="s">
        <v>24</v>
      </c>
      <c r="E47" s="114">
        <v>12500</v>
      </c>
      <c r="F47" s="114">
        <v>8966.1</v>
      </c>
      <c r="G47" s="114" t="s">
        <v>24</v>
      </c>
      <c r="H47" s="114">
        <v>8966.1</v>
      </c>
      <c r="I47" s="114">
        <v>9999.8799999999992</v>
      </c>
      <c r="J47" s="114" t="s">
        <v>24</v>
      </c>
      <c r="K47" s="114">
        <v>9999.8799999999992</v>
      </c>
      <c r="L47" s="114">
        <v>111.53</v>
      </c>
      <c r="M47" s="114" t="s">
        <v>24</v>
      </c>
      <c r="N47" s="114">
        <v>111.53</v>
      </c>
      <c r="O47" s="114">
        <v>1033.78</v>
      </c>
      <c r="P47" s="114" t="s">
        <v>24</v>
      </c>
      <c r="Q47" s="114">
        <v>1033.78</v>
      </c>
      <c r="R47" s="114">
        <v>80</v>
      </c>
      <c r="S47" s="114" t="s">
        <v>24</v>
      </c>
      <c r="T47" s="114">
        <v>80</v>
      </c>
      <c r="U47" s="6"/>
    </row>
    <row r="48" spans="1:21" ht="25.5" customHeight="1" x14ac:dyDescent="0.25">
      <c r="A48" s="132" t="s">
        <v>73</v>
      </c>
      <c r="B48" s="34" t="s">
        <v>74</v>
      </c>
      <c r="C48" s="114">
        <v>700</v>
      </c>
      <c r="D48" s="114">
        <v>2150.8000000000002</v>
      </c>
      <c r="E48" s="114">
        <v>2850.8</v>
      </c>
      <c r="F48" s="114">
        <v>806.49</v>
      </c>
      <c r="G48" s="114">
        <v>1201.4000000000001</v>
      </c>
      <c r="H48" s="114">
        <v>2007.89</v>
      </c>
      <c r="I48" s="114">
        <v>688.91</v>
      </c>
      <c r="J48" s="114">
        <v>2411.6799999999998</v>
      </c>
      <c r="K48" s="114">
        <v>3100.59</v>
      </c>
      <c r="L48" s="114">
        <v>85.42</v>
      </c>
      <c r="M48" s="114">
        <v>200.74</v>
      </c>
      <c r="N48" s="114">
        <v>154.41999999999999</v>
      </c>
      <c r="O48" s="114">
        <v>-117.58</v>
      </c>
      <c r="P48" s="114">
        <v>1210.28</v>
      </c>
      <c r="Q48" s="114">
        <v>1092.7</v>
      </c>
      <c r="R48" s="114">
        <v>98.42</v>
      </c>
      <c r="S48" s="114">
        <v>112.13</v>
      </c>
      <c r="T48" s="114">
        <v>108.76</v>
      </c>
      <c r="U48" s="6"/>
    </row>
    <row r="49" spans="1:21" ht="25.5" customHeight="1" x14ac:dyDescent="0.25">
      <c r="A49" s="132" t="s">
        <v>75</v>
      </c>
      <c r="B49" s="34" t="s">
        <v>76</v>
      </c>
      <c r="C49" s="114" t="s">
        <v>24</v>
      </c>
      <c r="D49" s="114">
        <v>2000</v>
      </c>
      <c r="E49" s="114">
        <v>2000</v>
      </c>
      <c r="F49" s="114" t="s">
        <v>24</v>
      </c>
      <c r="G49" s="114">
        <v>2024.85</v>
      </c>
      <c r="H49" s="114">
        <v>2024.85</v>
      </c>
      <c r="I49" s="114" t="s">
        <v>24</v>
      </c>
      <c r="J49" s="114">
        <v>410.92</v>
      </c>
      <c r="K49" s="114">
        <v>410.92</v>
      </c>
      <c r="L49" s="114" t="s">
        <v>24</v>
      </c>
      <c r="M49" s="114">
        <v>20.29</v>
      </c>
      <c r="N49" s="114">
        <v>20.29</v>
      </c>
      <c r="O49" s="114" t="s">
        <v>24</v>
      </c>
      <c r="P49" s="114">
        <v>-1613.93</v>
      </c>
      <c r="Q49" s="114">
        <v>-1613.93</v>
      </c>
      <c r="R49" s="114" t="s">
        <v>24</v>
      </c>
      <c r="S49" s="114">
        <v>20.55</v>
      </c>
      <c r="T49" s="114">
        <v>20.55</v>
      </c>
      <c r="U49" s="6"/>
    </row>
    <row r="50" spans="1:21" ht="25.5" customHeight="1" x14ac:dyDescent="0.25">
      <c r="A50" s="132" t="s">
        <v>77</v>
      </c>
      <c r="B50" s="34" t="s">
        <v>78</v>
      </c>
      <c r="C50" s="114" t="s">
        <v>24</v>
      </c>
      <c r="D50" s="114">
        <v>716</v>
      </c>
      <c r="E50" s="114">
        <v>716</v>
      </c>
      <c r="F50" s="114" t="s">
        <v>24</v>
      </c>
      <c r="G50" s="114">
        <v>528.30999999999995</v>
      </c>
      <c r="H50" s="114">
        <v>528.30999999999995</v>
      </c>
      <c r="I50" s="114">
        <v>38.840000000000003</v>
      </c>
      <c r="J50" s="114">
        <v>619.14</v>
      </c>
      <c r="K50" s="114">
        <v>657.98</v>
      </c>
      <c r="L50" s="114" t="s">
        <v>24</v>
      </c>
      <c r="M50" s="114">
        <v>117.19</v>
      </c>
      <c r="N50" s="114">
        <v>124.54</v>
      </c>
      <c r="O50" s="114">
        <v>38.840000000000003</v>
      </c>
      <c r="P50" s="114">
        <v>90.83</v>
      </c>
      <c r="Q50" s="114">
        <v>129.66999999999999</v>
      </c>
      <c r="R50" s="114" t="s">
        <v>24</v>
      </c>
      <c r="S50" s="114">
        <v>86.47</v>
      </c>
      <c r="T50" s="114">
        <v>91.9</v>
      </c>
      <c r="U50" s="6"/>
    </row>
    <row r="51" spans="1:21" ht="25.5" customHeight="1" x14ac:dyDescent="0.25">
      <c r="A51" s="132" t="s">
        <v>79</v>
      </c>
      <c r="B51" s="34" t="s">
        <v>80</v>
      </c>
      <c r="C51" s="114" t="s">
        <v>24</v>
      </c>
      <c r="D51" s="114" t="s">
        <v>24</v>
      </c>
      <c r="E51" s="114" t="s">
        <v>24</v>
      </c>
      <c r="F51" s="114" t="s">
        <v>24</v>
      </c>
      <c r="G51" s="114" t="s">
        <v>24</v>
      </c>
      <c r="H51" s="114" t="s">
        <v>24</v>
      </c>
      <c r="I51" s="114" t="s">
        <v>24</v>
      </c>
      <c r="J51" s="114" t="s">
        <v>24</v>
      </c>
      <c r="K51" s="114" t="s">
        <v>24</v>
      </c>
      <c r="L51" s="114" t="s">
        <v>24</v>
      </c>
      <c r="M51" s="114" t="s">
        <v>24</v>
      </c>
      <c r="N51" s="114" t="s">
        <v>24</v>
      </c>
      <c r="O51" s="114" t="s">
        <v>24</v>
      </c>
      <c r="P51" s="114" t="s">
        <v>24</v>
      </c>
      <c r="Q51" s="114" t="s">
        <v>24</v>
      </c>
      <c r="R51" s="114" t="s">
        <v>24</v>
      </c>
      <c r="S51" s="114" t="s">
        <v>24</v>
      </c>
      <c r="T51" s="114" t="s">
        <v>24</v>
      </c>
      <c r="U51" s="6"/>
    </row>
    <row r="52" spans="1:21" ht="25.5" customHeight="1" x14ac:dyDescent="0.25">
      <c r="A52" s="132" t="s">
        <v>81</v>
      </c>
      <c r="B52" s="34" t="s">
        <v>82</v>
      </c>
      <c r="C52" s="114">
        <v>8.6999999999999993</v>
      </c>
      <c r="D52" s="114" t="s">
        <v>24</v>
      </c>
      <c r="E52" s="114">
        <v>8.6999999999999993</v>
      </c>
      <c r="F52" s="114">
        <v>30</v>
      </c>
      <c r="G52" s="114" t="s">
        <v>24</v>
      </c>
      <c r="H52" s="114">
        <v>30</v>
      </c>
      <c r="I52" s="114" t="s">
        <v>24</v>
      </c>
      <c r="J52" s="114" t="s">
        <v>24</v>
      </c>
      <c r="K52" s="114" t="s">
        <v>24</v>
      </c>
      <c r="L52" s="114" t="s">
        <v>24</v>
      </c>
      <c r="M52" s="114" t="s">
        <v>24</v>
      </c>
      <c r="N52" s="114" t="s">
        <v>24</v>
      </c>
      <c r="O52" s="114">
        <v>-30</v>
      </c>
      <c r="P52" s="114" t="s">
        <v>24</v>
      </c>
      <c r="Q52" s="114">
        <v>-30</v>
      </c>
      <c r="R52" s="114" t="s">
        <v>24</v>
      </c>
      <c r="S52" s="114" t="s">
        <v>24</v>
      </c>
      <c r="T52" s="114" t="s">
        <v>24</v>
      </c>
      <c r="U52" s="6"/>
    </row>
    <row r="53" spans="1:21" ht="25.5" customHeight="1" x14ac:dyDescent="0.25">
      <c r="A53" s="132" t="s">
        <v>83</v>
      </c>
      <c r="B53" s="34" t="s">
        <v>84</v>
      </c>
      <c r="C53" s="114" t="s">
        <v>24</v>
      </c>
      <c r="D53" s="114" t="s">
        <v>24</v>
      </c>
      <c r="E53" s="114" t="s">
        <v>24</v>
      </c>
      <c r="F53" s="114" t="s">
        <v>24</v>
      </c>
      <c r="G53" s="114" t="s">
        <v>24</v>
      </c>
      <c r="H53" s="114" t="s">
        <v>24</v>
      </c>
      <c r="I53" s="114" t="s">
        <v>24</v>
      </c>
      <c r="J53" s="114" t="s">
        <v>24</v>
      </c>
      <c r="K53" s="114" t="s">
        <v>24</v>
      </c>
      <c r="L53" s="114" t="s">
        <v>24</v>
      </c>
      <c r="M53" s="114" t="s">
        <v>24</v>
      </c>
      <c r="N53" s="114" t="s">
        <v>24</v>
      </c>
      <c r="O53" s="114" t="s">
        <v>24</v>
      </c>
      <c r="P53" s="114" t="s">
        <v>24</v>
      </c>
      <c r="Q53" s="114" t="s">
        <v>24</v>
      </c>
      <c r="R53" s="114" t="s">
        <v>24</v>
      </c>
      <c r="S53" s="114" t="s">
        <v>24</v>
      </c>
      <c r="T53" s="114" t="s">
        <v>24</v>
      </c>
      <c r="U53" s="6"/>
    </row>
    <row r="54" spans="1:21" ht="25.5" customHeight="1" x14ac:dyDescent="0.25">
      <c r="A54" s="132" t="s">
        <v>85</v>
      </c>
      <c r="B54" s="34" t="s">
        <v>86</v>
      </c>
      <c r="C54" s="114">
        <v>500</v>
      </c>
      <c r="D54" s="114">
        <v>1354</v>
      </c>
      <c r="E54" s="114">
        <v>1854</v>
      </c>
      <c r="F54" s="114">
        <v>503.7</v>
      </c>
      <c r="G54" s="114">
        <v>741.35</v>
      </c>
      <c r="H54" s="114">
        <v>1245.05</v>
      </c>
      <c r="I54" s="114">
        <v>711.55</v>
      </c>
      <c r="J54" s="114">
        <v>1148.43</v>
      </c>
      <c r="K54" s="114">
        <v>1859.99</v>
      </c>
      <c r="L54" s="114">
        <v>141.26</v>
      </c>
      <c r="M54" s="114">
        <v>154.91</v>
      </c>
      <c r="N54" s="114">
        <v>149.38999999999999</v>
      </c>
      <c r="O54" s="114">
        <v>207.85</v>
      </c>
      <c r="P54" s="114">
        <v>407.08</v>
      </c>
      <c r="Q54" s="114">
        <v>614.94000000000005</v>
      </c>
      <c r="R54" s="114">
        <v>142.31</v>
      </c>
      <c r="S54" s="114">
        <v>84.82</v>
      </c>
      <c r="T54" s="114">
        <v>100.32</v>
      </c>
      <c r="U54" s="6"/>
    </row>
    <row r="55" spans="1:21" ht="25.5" customHeight="1" x14ac:dyDescent="0.25">
      <c r="A55" s="133" t="s">
        <v>87</v>
      </c>
      <c r="B55" s="35" t="s">
        <v>88</v>
      </c>
      <c r="C55" s="115">
        <v>3228.6</v>
      </c>
      <c r="D55" s="115" t="s">
        <v>24</v>
      </c>
      <c r="E55" s="115">
        <v>3228.6</v>
      </c>
      <c r="F55" s="115">
        <v>3014.58</v>
      </c>
      <c r="G55" s="115" t="s">
        <v>24</v>
      </c>
      <c r="H55" s="115">
        <v>3014.58</v>
      </c>
      <c r="I55" s="115">
        <v>2443.6</v>
      </c>
      <c r="J55" s="115" t="s">
        <v>24</v>
      </c>
      <c r="K55" s="115">
        <v>2443.6</v>
      </c>
      <c r="L55" s="115">
        <v>81.06</v>
      </c>
      <c r="M55" s="115" t="s">
        <v>24</v>
      </c>
      <c r="N55" s="115">
        <v>81.06</v>
      </c>
      <c r="O55" s="115">
        <v>-570.98</v>
      </c>
      <c r="P55" s="115" t="s">
        <v>24</v>
      </c>
      <c r="Q55" s="115">
        <v>-570.98</v>
      </c>
      <c r="R55" s="115">
        <v>75.69</v>
      </c>
      <c r="S55" s="115" t="s">
        <v>24</v>
      </c>
      <c r="T55" s="115">
        <v>75.69</v>
      </c>
      <c r="U55" s="6"/>
    </row>
    <row r="56" spans="1:21" ht="25.5" customHeight="1" x14ac:dyDescent="0.25">
      <c r="A56" s="133" t="s">
        <v>89</v>
      </c>
      <c r="B56" s="35" t="s">
        <v>90</v>
      </c>
      <c r="C56" s="115">
        <v>374.8</v>
      </c>
      <c r="D56" s="115">
        <v>57.28</v>
      </c>
      <c r="E56" s="115">
        <v>432.08</v>
      </c>
      <c r="F56" s="115">
        <v>1377.62</v>
      </c>
      <c r="G56" s="115">
        <v>737.76</v>
      </c>
      <c r="H56" s="115">
        <v>2115.38</v>
      </c>
      <c r="I56" s="115">
        <v>123.98</v>
      </c>
      <c r="J56" s="115">
        <v>101.69</v>
      </c>
      <c r="K56" s="115">
        <v>225.68</v>
      </c>
      <c r="L56" s="115">
        <v>9</v>
      </c>
      <c r="M56" s="115">
        <v>13.78</v>
      </c>
      <c r="N56" s="115">
        <v>10.67</v>
      </c>
      <c r="O56" s="115">
        <v>-1253.6400000000001</v>
      </c>
      <c r="P56" s="115">
        <v>-636.07000000000005</v>
      </c>
      <c r="Q56" s="115">
        <v>-1889.7</v>
      </c>
      <c r="R56" s="115">
        <v>33.08</v>
      </c>
      <c r="S56" s="115">
        <v>177.53</v>
      </c>
      <c r="T56" s="115">
        <v>52.23</v>
      </c>
      <c r="U56" s="6"/>
    </row>
    <row r="57" spans="1:21" ht="25.5" customHeight="1" x14ac:dyDescent="0.25">
      <c r="A57" s="132" t="s">
        <v>91</v>
      </c>
      <c r="B57" s="34" t="s">
        <v>92</v>
      </c>
      <c r="C57" s="114" t="s">
        <v>24</v>
      </c>
      <c r="D57" s="114" t="s">
        <v>24</v>
      </c>
      <c r="E57" s="114" t="s">
        <v>24</v>
      </c>
      <c r="F57" s="114" t="s">
        <v>24</v>
      </c>
      <c r="G57" s="114" t="s">
        <v>24</v>
      </c>
      <c r="H57" s="114" t="s">
        <v>24</v>
      </c>
      <c r="I57" s="114" t="s">
        <v>24</v>
      </c>
      <c r="J57" s="114" t="s">
        <v>24</v>
      </c>
      <c r="K57" s="114" t="s">
        <v>24</v>
      </c>
      <c r="L57" s="114" t="s">
        <v>24</v>
      </c>
      <c r="M57" s="114" t="s">
        <v>24</v>
      </c>
      <c r="N57" s="114" t="s">
        <v>24</v>
      </c>
      <c r="O57" s="114" t="s">
        <v>24</v>
      </c>
      <c r="P57" s="114" t="s">
        <v>24</v>
      </c>
      <c r="Q57" s="114" t="s">
        <v>24</v>
      </c>
      <c r="R57" s="114" t="s">
        <v>24</v>
      </c>
      <c r="S57" s="114" t="s">
        <v>24</v>
      </c>
      <c r="T57" s="114" t="s">
        <v>24</v>
      </c>
      <c r="U57" s="6"/>
    </row>
    <row r="58" spans="1:21" ht="25.5" customHeight="1" x14ac:dyDescent="0.25">
      <c r="A58" s="132" t="s">
        <v>93</v>
      </c>
      <c r="B58" s="34" t="s">
        <v>94</v>
      </c>
      <c r="C58" s="114">
        <v>374.8</v>
      </c>
      <c r="D58" s="114">
        <v>57.28</v>
      </c>
      <c r="E58" s="114">
        <v>432.08</v>
      </c>
      <c r="F58" s="114">
        <v>1377.62</v>
      </c>
      <c r="G58" s="114">
        <v>737.76</v>
      </c>
      <c r="H58" s="114">
        <v>2115.38</v>
      </c>
      <c r="I58" s="114">
        <v>123.98</v>
      </c>
      <c r="J58" s="114">
        <v>101.69</v>
      </c>
      <c r="K58" s="114">
        <v>225.68</v>
      </c>
      <c r="L58" s="114">
        <v>9</v>
      </c>
      <c r="M58" s="114">
        <v>13.78</v>
      </c>
      <c r="N58" s="114">
        <v>10.67</v>
      </c>
      <c r="O58" s="114">
        <v>-1253.6400000000001</v>
      </c>
      <c r="P58" s="114">
        <v>-636.07000000000005</v>
      </c>
      <c r="Q58" s="114">
        <v>-1889.7</v>
      </c>
      <c r="R58" s="114">
        <v>33.08</v>
      </c>
      <c r="S58" s="114">
        <v>177.53</v>
      </c>
      <c r="T58" s="114">
        <v>52.23</v>
      </c>
      <c r="U58" s="6"/>
    </row>
    <row r="59" spans="1:21" ht="25.5" customHeight="1" x14ac:dyDescent="0.25">
      <c r="A59" s="133" t="s">
        <v>95</v>
      </c>
      <c r="B59" s="35" t="s">
        <v>96</v>
      </c>
      <c r="C59" s="115">
        <v>9944.2000000000007</v>
      </c>
      <c r="D59" s="115">
        <v>12378.9</v>
      </c>
      <c r="E59" s="115">
        <v>22323.1</v>
      </c>
      <c r="F59" s="115">
        <v>11597.11</v>
      </c>
      <c r="G59" s="115">
        <v>7582.51</v>
      </c>
      <c r="H59" s="115">
        <v>19179.62</v>
      </c>
      <c r="I59" s="115">
        <v>9877.14</v>
      </c>
      <c r="J59" s="115">
        <v>22752.13</v>
      </c>
      <c r="K59" s="115">
        <v>32629.27</v>
      </c>
      <c r="L59" s="115">
        <v>85.17</v>
      </c>
      <c r="M59" s="115">
        <v>300.06</v>
      </c>
      <c r="N59" s="115">
        <v>170.12</v>
      </c>
      <c r="O59" s="115">
        <v>-1719.97</v>
      </c>
      <c r="P59" s="115">
        <v>15169.62</v>
      </c>
      <c r="Q59" s="115">
        <v>13449.65</v>
      </c>
      <c r="R59" s="115">
        <v>99.33</v>
      </c>
      <c r="S59" s="115">
        <v>183.8</v>
      </c>
      <c r="T59" s="115">
        <v>146.16999999999999</v>
      </c>
      <c r="U59" s="6"/>
    </row>
    <row r="60" spans="1:21" ht="25.5" customHeight="1" x14ac:dyDescent="0.25">
      <c r="A60" s="132" t="s">
        <v>97</v>
      </c>
      <c r="B60" s="34" t="s">
        <v>98</v>
      </c>
      <c r="C60" s="114">
        <v>151.80000000000001</v>
      </c>
      <c r="D60" s="114">
        <v>185</v>
      </c>
      <c r="E60" s="114">
        <v>336.8</v>
      </c>
      <c r="F60" s="114">
        <v>153.07</v>
      </c>
      <c r="G60" s="114">
        <v>1206.2</v>
      </c>
      <c r="H60" s="114">
        <v>1359.27</v>
      </c>
      <c r="I60" s="114">
        <v>4635.68</v>
      </c>
      <c r="J60" s="114">
        <v>191.85</v>
      </c>
      <c r="K60" s="114">
        <v>4827.53</v>
      </c>
      <c r="L60" s="114">
        <v>3028.47</v>
      </c>
      <c r="M60" s="114">
        <v>15.91</v>
      </c>
      <c r="N60" s="114">
        <v>355.16</v>
      </c>
      <c r="O60" s="114">
        <v>4482.6099999999997</v>
      </c>
      <c r="P60" s="114">
        <v>-1014.35</v>
      </c>
      <c r="Q60" s="114">
        <v>3468.26</v>
      </c>
      <c r="R60" s="114">
        <v>3053.81</v>
      </c>
      <c r="S60" s="114">
        <v>103.7</v>
      </c>
      <c r="T60" s="114">
        <v>1433.35</v>
      </c>
      <c r="U60" s="6"/>
    </row>
    <row r="61" spans="1:21" ht="25.5" customHeight="1" x14ac:dyDescent="0.25">
      <c r="A61" s="132" t="s">
        <v>99</v>
      </c>
      <c r="B61" s="34" t="s">
        <v>100</v>
      </c>
      <c r="C61" s="114">
        <v>8232.4</v>
      </c>
      <c r="D61" s="114">
        <v>12193.9</v>
      </c>
      <c r="E61" s="114">
        <v>20426.3</v>
      </c>
      <c r="F61" s="114">
        <v>9920.92</v>
      </c>
      <c r="G61" s="114">
        <v>6376.31</v>
      </c>
      <c r="H61" s="114">
        <v>16297.23</v>
      </c>
      <c r="I61" s="114">
        <v>3744.21</v>
      </c>
      <c r="J61" s="114">
        <v>22560.28</v>
      </c>
      <c r="K61" s="114">
        <v>26304.49</v>
      </c>
      <c r="L61" s="114">
        <v>37.74</v>
      </c>
      <c r="M61" s="114">
        <v>353.81</v>
      </c>
      <c r="N61" s="114">
        <v>161.4</v>
      </c>
      <c r="O61" s="114">
        <v>-6176.71</v>
      </c>
      <c r="P61" s="114">
        <v>16183.97</v>
      </c>
      <c r="Q61" s="114">
        <v>10007.26</v>
      </c>
      <c r="R61" s="114">
        <v>45.48</v>
      </c>
      <c r="S61" s="114">
        <v>185.01</v>
      </c>
      <c r="T61" s="114">
        <v>128.78</v>
      </c>
      <c r="U61" s="6"/>
    </row>
    <row r="62" spans="1:21" ht="25.5" customHeight="1" x14ac:dyDescent="0.25">
      <c r="A62" s="132" t="s">
        <v>101</v>
      </c>
      <c r="B62" s="34" t="s">
        <v>102</v>
      </c>
      <c r="C62" s="114">
        <v>1560</v>
      </c>
      <c r="D62" s="114" t="s">
        <v>24</v>
      </c>
      <c r="E62" s="114">
        <v>1560</v>
      </c>
      <c r="F62" s="114">
        <v>1523.12</v>
      </c>
      <c r="G62" s="114" t="s">
        <v>24</v>
      </c>
      <c r="H62" s="114">
        <v>1523.12</v>
      </c>
      <c r="I62" s="114">
        <v>1497.25</v>
      </c>
      <c r="J62" s="114" t="s">
        <v>24</v>
      </c>
      <c r="K62" s="114">
        <v>1497.25</v>
      </c>
      <c r="L62" s="114">
        <v>98.3</v>
      </c>
      <c r="M62" s="114" t="s">
        <v>24</v>
      </c>
      <c r="N62" s="114">
        <v>98.3</v>
      </c>
      <c r="O62" s="114">
        <v>-25.87</v>
      </c>
      <c r="P62" s="114" t="s">
        <v>24</v>
      </c>
      <c r="Q62" s="114">
        <v>-25.87</v>
      </c>
      <c r="R62" s="114">
        <v>95.98</v>
      </c>
      <c r="S62" s="114" t="s">
        <v>24</v>
      </c>
      <c r="T62" s="114">
        <v>95.98</v>
      </c>
      <c r="U62" s="6"/>
    </row>
    <row r="63" spans="1:21" ht="25.5" customHeight="1" x14ac:dyDescent="0.25">
      <c r="A63" s="133" t="s">
        <v>103</v>
      </c>
      <c r="B63" s="35" t="s">
        <v>104</v>
      </c>
      <c r="C63" s="115" t="s">
        <v>24</v>
      </c>
      <c r="D63" s="115" t="s">
        <v>24</v>
      </c>
      <c r="E63" s="115" t="s">
        <v>24</v>
      </c>
      <c r="F63" s="115" t="s">
        <v>24</v>
      </c>
      <c r="G63" s="115" t="s">
        <v>24</v>
      </c>
      <c r="H63" s="115" t="s">
        <v>24</v>
      </c>
      <c r="I63" s="115" t="s">
        <v>24</v>
      </c>
      <c r="J63" s="115" t="s">
        <v>24</v>
      </c>
      <c r="K63" s="115" t="s">
        <v>24</v>
      </c>
      <c r="L63" s="115" t="s">
        <v>24</v>
      </c>
      <c r="M63" s="115" t="s">
        <v>24</v>
      </c>
      <c r="N63" s="115" t="s">
        <v>24</v>
      </c>
      <c r="O63" s="115" t="s">
        <v>24</v>
      </c>
      <c r="P63" s="115" t="s">
        <v>24</v>
      </c>
      <c r="Q63" s="115" t="s">
        <v>24</v>
      </c>
      <c r="R63" s="115" t="s">
        <v>24</v>
      </c>
      <c r="S63" s="115" t="s">
        <v>24</v>
      </c>
      <c r="T63" s="115" t="s">
        <v>24</v>
      </c>
      <c r="U63" s="6"/>
    </row>
    <row r="64" spans="1:21" ht="25.5" customHeight="1" x14ac:dyDescent="0.25">
      <c r="A64" s="133" t="s">
        <v>105</v>
      </c>
      <c r="B64" s="35" t="s">
        <v>106</v>
      </c>
      <c r="C64" s="115">
        <v>3546.56</v>
      </c>
      <c r="D64" s="115">
        <v>391.65</v>
      </c>
      <c r="E64" s="115">
        <v>3938.21</v>
      </c>
      <c r="F64" s="115">
        <v>4073.68</v>
      </c>
      <c r="G64" s="115">
        <v>1.3</v>
      </c>
      <c r="H64" s="115">
        <v>4074.98</v>
      </c>
      <c r="I64" s="115">
        <v>2914.3</v>
      </c>
      <c r="J64" s="115">
        <v>84.72</v>
      </c>
      <c r="K64" s="115">
        <v>2999.02</v>
      </c>
      <c r="L64" s="115">
        <v>71.540000000000006</v>
      </c>
      <c r="M64" s="115">
        <v>6516.92</v>
      </c>
      <c r="N64" s="115">
        <v>73.599999999999994</v>
      </c>
      <c r="O64" s="115">
        <v>-1159.3800000000001</v>
      </c>
      <c r="P64" s="115">
        <v>83.42</v>
      </c>
      <c r="Q64" s="115">
        <v>-1075.96</v>
      </c>
      <c r="R64" s="115">
        <v>82.17</v>
      </c>
      <c r="S64" s="115">
        <v>21.63</v>
      </c>
      <c r="T64" s="115">
        <v>76.150000000000006</v>
      </c>
      <c r="U64" s="6"/>
    </row>
    <row r="65" spans="1:21" ht="25.5" customHeight="1" x14ac:dyDescent="0.25">
      <c r="A65" s="133" t="s">
        <v>107</v>
      </c>
      <c r="B65" s="35" t="s">
        <v>108</v>
      </c>
      <c r="C65" s="115">
        <v>695</v>
      </c>
      <c r="D65" s="115">
        <v>1252.6600000000001</v>
      </c>
      <c r="E65" s="115">
        <v>1947.66</v>
      </c>
      <c r="F65" s="115">
        <v>9436.8799999999992</v>
      </c>
      <c r="G65" s="115">
        <v>54.5</v>
      </c>
      <c r="H65" s="115">
        <v>9491.3799999999992</v>
      </c>
      <c r="I65" s="115">
        <v>918.32</v>
      </c>
      <c r="J65" s="115">
        <v>1265.92</v>
      </c>
      <c r="K65" s="115">
        <v>2184.2399999999998</v>
      </c>
      <c r="L65" s="115">
        <v>9.73</v>
      </c>
      <c r="M65" s="115">
        <v>2322.79</v>
      </c>
      <c r="N65" s="115">
        <v>23.01</v>
      </c>
      <c r="O65" s="115">
        <v>-8518.56</v>
      </c>
      <c r="P65" s="115">
        <v>1211.42</v>
      </c>
      <c r="Q65" s="115">
        <v>-7307.14</v>
      </c>
      <c r="R65" s="115">
        <v>132.13</v>
      </c>
      <c r="S65" s="115">
        <v>101.06</v>
      </c>
      <c r="T65" s="115">
        <v>112.15</v>
      </c>
      <c r="U65" s="6"/>
    </row>
    <row r="66" spans="1:21" ht="25.5" customHeight="1" x14ac:dyDescent="0.25">
      <c r="A66" s="134" t="s">
        <v>109</v>
      </c>
      <c r="B66" s="34" t="s">
        <v>110</v>
      </c>
      <c r="C66" s="114" t="s">
        <v>24</v>
      </c>
      <c r="D66" s="114" t="s">
        <v>24</v>
      </c>
      <c r="E66" s="114" t="s">
        <v>24</v>
      </c>
      <c r="F66" s="114">
        <v>8283.09</v>
      </c>
      <c r="G66" s="114">
        <v>21.16</v>
      </c>
      <c r="H66" s="114">
        <v>8304.25</v>
      </c>
      <c r="I66" s="114">
        <v>-7.59</v>
      </c>
      <c r="J66" s="114">
        <v>19.11</v>
      </c>
      <c r="K66" s="114">
        <v>11.52</v>
      </c>
      <c r="L66" s="114">
        <v>-0.09</v>
      </c>
      <c r="M66" s="114">
        <v>90.31</v>
      </c>
      <c r="N66" s="114">
        <v>0.14000000000000001</v>
      </c>
      <c r="O66" s="114">
        <v>-8290.68</v>
      </c>
      <c r="P66" s="114">
        <v>-2.0499999999999998</v>
      </c>
      <c r="Q66" s="114">
        <v>-8292.73</v>
      </c>
      <c r="R66" s="114" t="s">
        <v>24</v>
      </c>
      <c r="S66" s="114" t="s">
        <v>24</v>
      </c>
      <c r="T66" s="114" t="s">
        <v>24</v>
      </c>
      <c r="U66" s="6"/>
    </row>
    <row r="67" spans="1:21" ht="25.5" customHeight="1" x14ac:dyDescent="0.25">
      <c r="A67" s="134" t="s">
        <v>111</v>
      </c>
      <c r="B67" s="34" t="s">
        <v>112</v>
      </c>
      <c r="C67" s="114">
        <v>695</v>
      </c>
      <c r="D67" s="114">
        <v>1222.6600000000001</v>
      </c>
      <c r="E67" s="114">
        <v>1917.66</v>
      </c>
      <c r="F67" s="114">
        <v>1153.79</v>
      </c>
      <c r="G67" s="114">
        <v>7.74</v>
      </c>
      <c r="H67" s="114">
        <v>1161.53</v>
      </c>
      <c r="I67" s="114">
        <v>925.91</v>
      </c>
      <c r="J67" s="114">
        <v>1222.8499999999999</v>
      </c>
      <c r="K67" s="114">
        <v>2148.77</v>
      </c>
      <c r="L67" s="114">
        <v>80.25</v>
      </c>
      <c r="M67" s="114">
        <v>15799.1</v>
      </c>
      <c r="N67" s="114">
        <v>184.99</v>
      </c>
      <c r="O67" s="114">
        <v>-227.88</v>
      </c>
      <c r="P67" s="114">
        <v>1215.1099999999999</v>
      </c>
      <c r="Q67" s="114">
        <v>987.24</v>
      </c>
      <c r="R67" s="114">
        <v>133.22</v>
      </c>
      <c r="S67" s="114">
        <v>100.02</v>
      </c>
      <c r="T67" s="114">
        <v>112.05</v>
      </c>
      <c r="U67" s="6"/>
    </row>
    <row r="68" spans="1:21" ht="25.5" customHeight="1" x14ac:dyDescent="0.25">
      <c r="A68" s="134" t="s">
        <v>113</v>
      </c>
      <c r="B68" s="34" t="s">
        <v>114</v>
      </c>
      <c r="C68" s="114" t="s">
        <v>24</v>
      </c>
      <c r="D68" s="114">
        <v>30</v>
      </c>
      <c r="E68" s="114">
        <v>30</v>
      </c>
      <c r="F68" s="114" t="s">
        <v>24</v>
      </c>
      <c r="G68" s="114" t="s">
        <v>24</v>
      </c>
      <c r="H68" s="114" t="s">
        <v>24</v>
      </c>
      <c r="I68" s="114" t="s">
        <v>24</v>
      </c>
      <c r="J68" s="114">
        <v>23.96</v>
      </c>
      <c r="K68" s="114">
        <v>23.96</v>
      </c>
      <c r="L68" s="114" t="s">
        <v>24</v>
      </c>
      <c r="M68" s="114" t="s">
        <v>24</v>
      </c>
      <c r="N68" s="114" t="s">
        <v>24</v>
      </c>
      <c r="O68" s="114" t="s">
        <v>24</v>
      </c>
      <c r="P68" s="114">
        <v>23.96</v>
      </c>
      <c r="Q68" s="114">
        <v>23.96</v>
      </c>
      <c r="R68" s="114" t="s">
        <v>24</v>
      </c>
      <c r="S68" s="114">
        <v>79.87</v>
      </c>
      <c r="T68" s="114">
        <v>79.87</v>
      </c>
      <c r="U68" s="6"/>
    </row>
    <row r="69" spans="1:21" ht="25.5" customHeight="1" x14ac:dyDescent="0.25"/>
    <row r="70" spans="1:21" ht="25.5" customHeight="1" x14ac:dyDescent="0.25"/>
    <row r="71" spans="1:21" ht="25.5" customHeight="1" x14ac:dyDescent="0.25"/>
  </sheetData>
  <mergeCells count="29">
    <mergeCell ref="A5:T5"/>
    <mergeCell ref="A7:T7"/>
    <mergeCell ref="B9:L9"/>
    <mergeCell ref="C13:E14"/>
    <mergeCell ref="F13:H14"/>
    <mergeCell ref="I13:K14"/>
    <mergeCell ref="L13:N14"/>
    <mergeCell ref="O13:Q14"/>
    <mergeCell ref="O15:O16"/>
    <mergeCell ref="P15:P16"/>
    <mergeCell ref="R15:R16"/>
    <mergeCell ref="S15:S16"/>
    <mergeCell ref="R13:T14"/>
    <mergeCell ref="T15:T16"/>
    <mergeCell ref="A13:A16"/>
    <mergeCell ref="B13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Q15:Q16"/>
  </mergeCells>
  <pageMargins left="0.39370078740157483" right="0.19685039370078741" top="0.74803149606299213" bottom="0.74803149606299213" header="0.31496062992125984" footer="0.31496062992125984"/>
  <pageSetup paperSize="9" scale="50" fitToHeight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topLeftCell="A4" zoomScaleNormal="100" workbookViewId="0">
      <selection activeCell="T68" sqref="A1:T68"/>
    </sheetView>
  </sheetViews>
  <sheetFormatPr defaultRowHeight="15" x14ac:dyDescent="0.25"/>
  <cols>
    <col min="1" max="1" width="40" style="53" customWidth="1"/>
    <col min="2" max="2" width="33.42578125" style="1" hidden="1" customWidth="1"/>
    <col min="3" max="21" width="13.7109375" style="116" customWidth="1"/>
    <col min="22" max="16384" width="9.140625" style="1"/>
  </cols>
  <sheetData>
    <row r="1" spans="1:21" ht="15" hidden="1" customHeight="1" x14ac:dyDescent="0.25">
      <c r="A1" s="52"/>
      <c r="B1" s="6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</row>
    <row r="2" spans="1:21" ht="15" hidden="1" customHeight="1" x14ac:dyDescent="0.25">
      <c r="A2" s="52"/>
      <c r="B2" s="6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</row>
    <row r="3" spans="1:21" ht="15" hidden="1" customHeight="1" x14ac:dyDescent="0.25">
      <c r="A3" s="52"/>
      <c r="B3" s="6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</row>
    <row r="4" spans="1:21" ht="15" customHeight="1" x14ac:dyDescent="0.25">
      <c r="A4" s="52"/>
      <c r="B4" s="6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</row>
    <row r="5" spans="1:21" ht="18.75" customHeight="1" x14ac:dyDescent="0.25">
      <c r="A5" s="197" t="s">
        <v>129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23"/>
    </row>
    <row r="6" spans="1:21" ht="15" customHeight="1" x14ac:dyDescent="0.25">
      <c r="A6" s="52"/>
      <c r="B6" s="6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</row>
    <row r="7" spans="1:21" ht="15.75" customHeight="1" x14ac:dyDescent="0.25">
      <c r="A7" s="199" t="s">
        <v>1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123"/>
    </row>
    <row r="8" spans="1:21" ht="15" customHeight="1" x14ac:dyDescent="0.25">
      <c r="A8" s="52"/>
      <c r="B8" s="6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</row>
    <row r="9" spans="1:21" ht="15" customHeight="1" x14ac:dyDescent="0.25">
      <c r="A9" s="201"/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123"/>
    </row>
    <row r="10" spans="1:21" ht="15" customHeight="1" x14ac:dyDescent="0.25">
      <c r="A10" s="52"/>
      <c r="B10" s="6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</row>
    <row r="11" spans="1:21" ht="15" customHeight="1" x14ac:dyDescent="0.25">
      <c r="A11" s="72" t="s">
        <v>2</v>
      </c>
      <c r="B11" s="3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23"/>
    </row>
    <row r="12" spans="1:21" ht="15" customHeight="1" x14ac:dyDescent="0.25">
      <c r="A12" s="72"/>
      <c r="B12" s="3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23"/>
    </row>
    <row r="13" spans="1:21" s="122" customFormat="1" ht="15" customHeight="1" x14ac:dyDescent="0.3">
      <c r="A13" s="195" t="s">
        <v>3</v>
      </c>
      <c r="B13" s="193" t="s">
        <v>4</v>
      </c>
      <c r="C13" s="217" t="s">
        <v>5</v>
      </c>
      <c r="D13" s="218"/>
      <c r="E13" s="218"/>
      <c r="F13" s="217" t="s">
        <v>6</v>
      </c>
      <c r="G13" s="218"/>
      <c r="H13" s="218"/>
      <c r="I13" s="217" t="s">
        <v>7</v>
      </c>
      <c r="J13" s="218"/>
      <c r="K13" s="218"/>
      <c r="L13" s="217" t="s">
        <v>8</v>
      </c>
      <c r="M13" s="218"/>
      <c r="N13" s="218"/>
      <c r="O13" s="217" t="s">
        <v>9</v>
      </c>
      <c r="P13" s="218"/>
      <c r="Q13" s="218"/>
      <c r="R13" s="217" t="s">
        <v>10</v>
      </c>
      <c r="S13" s="218"/>
      <c r="T13" s="218"/>
      <c r="U13" s="140"/>
    </row>
    <row r="14" spans="1:21" s="122" customFormat="1" ht="20.25" customHeight="1" x14ac:dyDescent="0.3">
      <c r="A14" s="196"/>
      <c r="B14" s="194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140"/>
    </row>
    <row r="15" spans="1:21" s="122" customFormat="1" ht="15" customHeight="1" x14ac:dyDescent="0.3">
      <c r="A15" s="196"/>
      <c r="B15" s="194"/>
      <c r="C15" s="227" t="s">
        <v>11</v>
      </c>
      <c r="D15" s="227" t="s">
        <v>12</v>
      </c>
      <c r="E15" s="227" t="s">
        <v>13</v>
      </c>
      <c r="F15" s="227" t="s">
        <v>11</v>
      </c>
      <c r="G15" s="227" t="s">
        <v>12</v>
      </c>
      <c r="H15" s="227" t="s">
        <v>13</v>
      </c>
      <c r="I15" s="227" t="s">
        <v>11</v>
      </c>
      <c r="J15" s="227" t="s">
        <v>12</v>
      </c>
      <c r="K15" s="227" t="s">
        <v>14</v>
      </c>
      <c r="L15" s="227" t="s">
        <v>11</v>
      </c>
      <c r="M15" s="227" t="s">
        <v>12</v>
      </c>
      <c r="N15" s="227" t="s">
        <v>13</v>
      </c>
      <c r="O15" s="227" t="s">
        <v>11</v>
      </c>
      <c r="P15" s="227" t="s">
        <v>12</v>
      </c>
      <c r="Q15" s="227" t="s">
        <v>13</v>
      </c>
      <c r="R15" s="227" t="s">
        <v>11</v>
      </c>
      <c r="S15" s="227" t="s">
        <v>12</v>
      </c>
      <c r="T15" s="227" t="s">
        <v>13</v>
      </c>
      <c r="U15" s="140"/>
    </row>
    <row r="16" spans="1:21" ht="15" customHeight="1" x14ac:dyDescent="0.25">
      <c r="A16" s="196"/>
      <c r="B16" s="194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123"/>
    </row>
    <row r="17" spans="1:21" ht="15" customHeight="1" x14ac:dyDescent="0.25">
      <c r="A17" s="80">
        <v>1</v>
      </c>
      <c r="B17" s="29">
        <v>2</v>
      </c>
      <c r="C17" s="138">
        <v>3</v>
      </c>
      <c r="D17" s="138">
        <v>4</v>
      </c>
      <c r="E17" s="138">
        <v>5</v>
      </c>
      <c r="F17" s="138">
        <v>6</v>
      </c>
      <c r="G17" s="138">
        <v>7</v>
      </c>
      <c r="H17" s="138">
        <v>8</v>
      </c>
      <c r="I17" s="138">
        <v>9</v>
      </c>
      <c r="J17" s="138">
        <v>10</v>
      </c>
      <c r="K17" s="138">
        <v>11</v>
      </c>
      <c r="L17" s="138">
        <v>12</v>
      </c>
      <c r="M17" s="138">
        <v>13</v>
      </c>
      <c r="N17" s="138">
        <v>14</v>
      </c>
      <c r="O17" s="138">
        <v>15</v>
      </c>
      <c r="P17" s="138">
        <v>16</v>
      </c>
      <c r="Q17" s="138">
        <v>17</v>
      </c>
      <c r="R17" s="138">
        <v>18</v>
      </c>
      <c r="S17" s="138">
        <v>19</v>
      </c>
      <c r="T17" s="138">
        <v>20</v>
      </c>
      <c r="U17" s="123"/>
    </row>
    <row r="18" spans="1:21" ht="26.25" customHeight="1" x14ac:dyDescent="0.25">
      <c r="A18" s="124" t="s">
        <v>16</v>
      </c>
      <c r="B18" s="30" t="s">
        <v>17</v>
      </c>
      <c r="C18" s="113">
        <v>74229.2</v>
      </c>
      <c r="D18" s="113">
        <v>7459.91</v>
      </c>
      <c r="E18" s="113">
        <v>81689.11</v>
      </c>
      <c r="F18" s="113">
        <v>58372.58</v>
      </c>
      <c r="G18" s="113">
        <v>6326.86</v>
      </c>
      <c r="H18" s="113">
        <v>64699.44</v>
      </c>
      <c r="I18" s="113">
        <v>61466.69</v>
      </c>
      <c r="J18" s="113">
        <v>4508.16</v>
      </c>
      <c r="K18" s="113">
        <v>65974.84</v>
      </c>
      <c r="L18" s="113">
        <v>105.3</v>
      </c>
      <c r="M18" s="113">
        <v>71.25</v>
      </c>
      <c r="N18" s="113">
        <v>101.97</v>
      </c>
      <c r="O18" s="113">
        <v>3094.11</v>
      </c>
      <c r="P18" s="113">
        <v>-1818.7</v>
      </c>
      <c r="Q18" s="113">
        <v>1275.4000000000001</v>
      </c>
      <c r="R18" s="113">
        <v>82.81</v>
      </c>
      <c r="S18" s="113">
        <v>60.43</v>
      </c>
      <c r="T18" s="113">
        <v>80.760000000000005</v>
      </c>
      <c r="U18" s="123"/>
    </row>
    <row r="19" spans="1:21" ht="26.25" customHeight="1" x14ac:dyDescent="0.25">
      <c r="A19" s="124" t="s">
        <v>18</v>
      </c>
      <c r="B19" s="30"/>
      <c r="C19" s="113">
        <v>74229.2</v>
      </c>
      <c r="D19" s="113">
        <v>7459.91</v>
      </c>
      <c r="E19" s="113">
        <v>81689.11</v>
      </c>
      <c r="F19" s="113">
        <v>58354.8</v>
      </c>
      <c r="G19" s="113">
        <v>6322.36</v>
      </c>
      <c r="H19" s="113">
        <v>64677.16</v>
      </c>
      <c r="I19" s="113">
        <v>61465.84</v>
      </c>
      <c r="J19" s="113">
        <v>4471.63</v>
      </c>
      <c r="K19" s="113">
        <v>65937.460000000006</v>
      </c>
      <c r="L19" s="113">
        <v>105.33</v>
      </c>
      <c r="M19" s="113">
        <v>70.73</v>
      </c>
      <c r="N19" s="113">
        <v>101.95</v>
      </c>
      <c r="O19" s="113">
        <v>3111.04</v>
      </c>
      <c r="P19" s="113">
        <v>-1850.73</v>
      </c>
      <c r="Q19" s="113">
        <v>1260.3</v>
      </c>
      <c r="R19" s="113">
        <v>82.81</v>
      </c>
      <c r="S19" s="113">
        <v>59.94</v>
      </c>
      <c r="T19" s="113">
        <v>80.72</v>
      </c>
      <c r="U19" s="123"/>
    </row>
    <row r="20" spans="1:21" ht="26.25" customHeight="1" x14ac:dyDescent="0.25">
      <c r="A20" s="124" t="s">
        <v>19</v>
      </c>
      <c r="B20" s="30"/>
      <c r="C20" s="113">
        <v>65105.9</v>
      </c>
      <c r="D20" s="113">
        <v>7018.5</v>
      </c>
      <c r="E20" s="113">
        <v>72124.399999999994</v>
      </c>
      <c r="F20" s="113">
        <v>52688.15</v>
      </c>
      <c r="G20" s="113">
        <v>6196.94</v>
      </c>
      <c r="H20" s="113">
        <v>58885.08</v>
      </c>
      <c r="I20" s="113">
        <v>53853.72</v>
      </c>
      <c r="J20" s="113">
        <v>4096.2700000000004</v>
      </c>
      <c r="K20" s="113">
        <v>57949.99</v>
      </c>
      <c r="L20" s="113">
        <v>102.21</v>
      </c>
      <c r="M20" s="113">
        <v>66.099999999999994</v>
      </c>
      <c r="N20" s="113">
        <v>98.41</v>
      </c>
      <c r="O20" s="113">
        <v>1165.57</v>
      </c>
      <c r="P20" s="113">
        <v>-2100.67</v>
      </c>
      <c r="Q20" s="113">
        <v>-935.09</v>
      </c>
      <c r="R20" s="113">
        <v>82.72</v>
      </c>
      <c r="S20" s="113">
        <v>58.36</v>
      </c>
      <c r="T20" s="113">
        <v>80.349999999999994</v>
      </c>
      <c r="U20" s="123"/>
    </row>
    <row r="21" spans="1:21" ht="26.25" customHeight="1" x14ac:dyDescent="0.25">
      <c r="A21" s="125" t="s">
        <v>20</v>
      </c>
      <c r="B21" s="31" t="s">
        <v>21</v>
      </c>
      <c r="C21" s="114">
        <v>35130</v>
      </c>
      <c r="D21" s="114">
        <v>1234</v>
      </c>
      <c r="E21" s="114">
        <v>36364</v>
      </c>
      <c r="F21" s="114">
        <v>28534.84</v>
      </c>
      <c r="G21" s="114">
        <v>1076.79</v>
      </c>
      <c r="H21" s="114">
        <v>29611.63</v>
      </c>
      <c r="I21" s="114">
        <v>29224.48</v>
      </c>
      <c r="J21" s="114">
        <v>1102.81</v>
      </c>
      <c r="K21" s="114">
        <v>30327.29</v>
      </c>
      <c r="L21" s="114">
        <v>102.42</v>
      </c>
      <c r="M21" s="114">
        <v>102.42</v>
      </c>
      <c r="N21" s="114">
        <v>102.42</v>
      </c>
      <c r="O21" s="114">
        <v>689.64</v>
      </c>
      <c r="P21" s="114">
        <v>26.02</v>
      </c>
      <c r="Q21" s="114">
        <v>715.66</v>
      </c>
      <c r="R21" s="114">
        <v>83.19</v>
      </c>
      <c r="S21" s="114">
        <v>89.37</v>
      </c>
      <c r="T21" s="114">
        <v>83.4</v>
      </c>
      <c r="U21" s="123"/>
    </row>
    <row r="22" spans="1:21" ht="26.25" customHeight="1" x14ac:dyDescent="0.25">
      <c r="A22" s="125" t="s">
        <v>22</v>
      </c>
      <c r="B22" s="31" t="s">
        <v>23</v>
      </c>
      <c r="C22" s="114">
        <v>4038.5</v>
      </c>
      <c r="D22" s="114" t="s">
        <v>24</v>
      </c>
      <c r="E22" s="114">
        <v>4038.5</v>
      </c>
      <c r="F22" s="114">
        <v>3102.12</v>
      </c>
      <c r="G22" s="114" t="s">
        <v>24</v>
      </c>
      <c r="H22" s="114">
        <v>3102.12</v>
      </c>
      <c r="I22" s="114">
        <v>3598.07</v>
      </c>
      <c r="J22" s="114" t="s">
        <v>24</v>
      </c>
      <c r="K22" s="114">
        <v>3598.07</v>
      </c>
      <c r="L22" s="114">
        <v>115.99</v>
      </c>
      <c r="M22" s="114" t="s">
        <v>24</v>
      </c>
      <c r="N22" s="114">
        <v>115.99</v>
      </c>
      <c r="O22" s="114">
        <v>495.95</v>
      </c>
      <c r="P22" s="114" t="s">
        <v>24</v>
      </c>
      <c r="Q22" s="114">
        <v>495.95</v>
      </c>
      <c r="R22" s="114">
        <v>89.09</v>
      </c>
      <c r="S22" s="114" t="s">
        <v>24</v>
      </c>
      <c r="T22" s="114">
        <v>89.09</v>
      </c>
      <c r="U22" s="123"/>
    </row>
    <row r="23" spans="1:21" ht="26.25" customHeight="1" x14ac:dyDescent="0.25">
      <c r="A23" s="126" t="s">
        <v>25</v>
      </c>
      <c r="B23" s="32" t="s">
        <v>26</v>
      </c>
      <c r="C23" s="115">
        <v>14360.4</v>
      </c>
      <c r="D23" s="115">
        <v>82.8</v>
      </c>
      <c r="E23" s="115">
        <v>14443.2</v>
      </c>
      <c r="F23" s="115">
        <v>10526.73</v>
      </c>
      <c r="G23" s="115">
        <v>76.66</v>
      </c>
      <c r="H23" s="115">
        <v>10603.39</v>
      </c>
      <c r="I23" s="115">
        <v>13604.04</v>
      </c>
      <c r="J23" s="115">
        <v>64.38</v>
      </c>
      <c r="K23" s="115">
        <v>13668.42</v>
      </c>
      <c r="L23" s="115">
        <v>129.22999999999999</v>
      </c>
      <c r="M23" s="115">
        <v>83.98</v>
      </c>
      <c r="N23" s="115">
        <v>128.91</v>
      </c>
      <c r="O23" s="115">
        <v>3077.31</v>
      </c>
      <c r="P23" s="115">
        <v>-12.28</v>
      </c>
      <c r="Q23" s="115">
        <v>3065.03</v>
      </c>
      <c r="R23" s="115">
        <v>94.73</v>
      </c>
      <c r="S23" s="115">
        <v>77.75</v>
      </c>
      <c r="T23" s="115">
        <v>94.64</v>
      </c>
      <c r="U23" s="123"/>
    </row>
    <row r="24" spans="1:21" ht="26.25" customHeight="1" x14ac:dyDescent="0.25">
      <c r="A24" s="127" t="s">
        <v>27</v>
      </c>
      <c r="B24" s="31" t="s">
        <v>28</v>
      </c>
      <c r="C24" s="114">
        <v>11925.4</v>
      </c>
      <c r="D24" s="114" t="s">
        <v>24</v>
      </c>
      <c r="E24" s="114">
        <v>11925.4</v>
      </c>
      <c r="F24" s="114">
        <v>8380.67</v>
      </c>
      <c r="G24" s="114" t="s">
        <v>24</v>
      </c>
      <c r="H24" s="114">
        <v>8380.67</v>
      </c>
      <c r="I24" s="114">
        <v>11257.58</v>
      </c>
      <c r="J24" s="114" t="s">
        <v>24</v>
      </c>
      <c r="K24" s="114">
        <v>11257.58</v>
      </c>
      <c r="L24" s="114">
        <v>134.33000000000001</v>
      </c>
      <c r="M24" s="114" t="s">
        <v>24</v>
      </c>
      <c r="N24" s="114">
        <v>134.33000000000001</v>
      </c>
      <c r="O24" s="114">
        <v>2876.91</v>
      </c>
      <c r="P24" s="114" t="s">
        <v>24</v>
      </c>
      <c r="Q24" s="114">
        <v>2876.91</v>
      </c>
      <c r="R24" s="114">
        <v>94.4</v>
      </c>
      <c r="S24" s="114" t="s">
        <v>24</v>
      </c>
      <c r="T24" s="114">
        <v>94.4</v>
      </c>
      <c r="U24" s="123"/>
    </row>
    <row r="25" spans="1:21" ht="26.25" customHeight="1" x14ac:dyDescent="0.25">
      <c r="A25" s="127" t="s">
        <v>29</v>
      </c>
      <c r="B25" s="31" t="s">
        <v>30</v>
      </c>
      <c r="C25" s="114">
        <v>2222</v>
      </c>
      <c r="D25" s="114" t="s">
        <v>24</v>
      </c>
      <c r="E25" s="114">
        <v>2222</v>
      </c>
      <c r="F25" s="114">
        <v>1967.19</v>
      </c>
      <c r="G25" s="114" t="s">
        <v>24</v>
      </c>
      <c r="H25" s="114">
        <v>1967.19</v>
      </c>
      <c r="I25" s="114">
        <v>2196.25</v>
      </c>
      <c r="J25" s="114" t="s">
        <v>24</v>
      </c>
      <c r="K25" s="114">
        <v>2196.25</v>
      </c>
      <c r="L25" s="114">
        <v>111.64</v>
      </c>
      <c r="M25" s="114" t="s">
        <v>24</v>
      </c>
      <c r="N25" s="114">
        <v>111.64</v>
      </c>
      <c r="O25" s="114">
        <v>229.06</v>
      </c>
      <c r="P25" s="114" t="s">
        <v>24</v>
      </c>
      <c r="Q25" s="114">
        <v>229.06</v>
      </c>
      <c r="R25" s="114">
        <v>98.84</v>
      </c>
      <c r="S25" s="114" t="s">
        <v>24</v>
      </c>
      <c r="T25" s="114">
        <v>98.84</v>
      </c>
      <c r="U25" s="123"/>
    </row>
    <row r="26" spans="1:21" ht="26.25" customHeight="1" x14ac:dyDescent="0.25">
      <c r="A26" s="127" t="s">
        <v>31</v>
      </c>
      <c r="B26" s="31" t="s">
        <v>32</v>
      </c>
      <c r="C26" s="114">
        <v>213</v>
      </c>
      <c r="D26" s="114">
        <v>82.8</v>
      </c>
      <c r="E26" s="114">
        <v>295.8</v>
      </c>
      <c r="F26" s="114">
        <v>178.87</v>
      </c>
      <c r="G26" s="114">
        <v>76.66</v>
      </c>
      <c r="H26" s="114">
        <v>255.52</v>
      </c>
      <c r="I26" s="114">
        <v>150.21</v>
      </c>
      <c r="J26" s="114">
        <v>64.38</v>
      </c>
      <c r="K26" s="114">
        <v>214.59</v>
      </c>
      <c r="L26" s="114">
        <v>83.98</v>
      </c>
      <c r="M26" s="114">
        <v>83.98</v>
      </c>
      <c r="N26" s="114">
        <v>83.98</v>
      </c>
      <c r="O26" s="114">
        <v>-28.66</v>
      </c>
      <c r="P26" s="114">
        <v>-12.28</v>
      </c>
      <c r="Q26" s="114">
        <v>-40.93</v>
      </c>
      <c r="R26" s="114">
        <v>70.52</v>
      </c>
      <c r="S26" s="114">
        <v>77.75</v>
      </c>
      <c r="T26" s="114">
        <v>72.55</v>
      </c>
      <c r="U26" s="123"/>
    </row>
    <row r="27" spans="1:21" ht="26.25" customHeight="1" x14ac:dyDescent="0.25">
      <c r="A27" s="127" t="s">
        <v>33</v>
      </c>
      <c r="B27" s="31" t="s">
        <v>34</v>
      </c>
      <c r="C27" s="114" t="s">
        <v>24</v>
      </c>
      <c r="D27" s="114" t="s">
        <v>24</v>
      </c>
      <c r="E27" s="114" t="s">
        <v>24</v>
      </c>
      <c r="F27" s="114" t="s">
        <v>24</v>
      </c>
      <c r="G27" s="114" t="s">
        <v>24</v>
      </c>
      <c r="H27" s="114" t="s">
        <v>24</v>
      </c>
      <c r="I27" s="114" t="s">
        <v>24</v>
      </c>
      <c r="J27" s="114" t="s">
        <v>24</v>
      </c>
      <c r="K27" s="114" t="s">
        <v>24</v>
      </c>
      <c r="L27" s="114" t="s">
        <v>24</v>
      </c>
      <c r="M27" s="114" t="s">
        <v>24</v>
      </c>
      <c r="N27" s="114" t="s">
        <v>24</v>
      </c>
      <c r="O27" s="114" t="s">
        <v>24</v>
      </c>
      <c r="P27" s="114" t="s">
        <v>24</v>
      </c>
      <c r="Q27" s="114" t="s">
        <v>24</v>
      </c>
      <c r="R27" s="114" t="s">
        <v>24</v>
      </c>
      <c r="S27" s="114" t="s">
        <v>24</v>
      </c>
      <c r="T27" s="114" t="s">
        <v>24</v>
      </c>
      <c r="U27" s="123"/>
    </row>
    <row r="28" spans="1:21" ht="26.25" customHeight="1" x14ac:dyDescent="0.25">
      <c r="A28" s="126" t="s">
        <v>35</v>
      </c>
      <c r="B28" s="32" t="s">
        <v>36</v>
      </c>
      <c r="C28" s="115">
        <v>4581</v>
      </c>
      <c r="D28" s="115">
        <v>5690.7</v>
      </c>
      <c r="E28" s="115">
        <v>10271.700000000001</v>
      </c>
      <c r="F28" s="115">
        <v>3606.68</v>
      </c>
      <c r="G28" s="115">
        <v>5036.0600000000004</v>
      </c>
      <c r="H28" s="115">
        <v>8642.74</v>
      </c>
      <c r="I28" s="115">
        <v>3936.07</v>
      </c>
      <c r="J28" s="115">
        <v>2920.84</v>
      </c>
      <c r="K28" s="115">
        <v>6856.91</v>
      </c>
      <c r="L28" s="115">
        <v>109.13</v>
      </c>
      <c r="M28" s="115">
        <v>58</v>
      </c>
      <c r="N28" s="115">
        <v>79.34</v>
      </c>
      <c r="O28" s="115">
        <v>329.39</v>
      </c>
      <c r="P28" s="115">
        <v>-2115.2199999999998</v>
      </c>
      <c r="Q28" s="115">
        <v>-1785.83</v>
      </c>
      <c r="R28" s="115">
        <v>85.92</v>
      </c>
      <c r="S28" s="115">
        <v>51.33</v>
      </c>
      <c r="T28" s="115">
        <v>66.760000000000005</v>
      </c>
      <c r="U28" s="123"/>
    </row>
    <row r="29" spans="1:21" ht="26.25" customHeight="1" x14ac:dyDescent="0.25">
      <c r="A29" s="127" t="s">
        <v>37</v>
      </c>
      <c r="B29" s="31" t="s">
        <v>38</v>
      </c>
      <c r="C29" s="114" t="s">
        <v>24</v>
      </c>
      <c r="D29" s="114">
        <v>973.2</v>
      </c>
      <c r="E29" s="114">
        <v>973.2</v>
      </c>
      <c r="F29" s="114" t="s">
        <v>24</v>
      </c>
      <c r="G29" s="114">
        <v>427.4</v>
      </c>
      <c r="H29" s="114">
        <v>427.4</v>
      </c>
      <c r="I29" s="114" t="s">
        <v>24</v>
      </c>
      <c r="J29" s="114">
        <v>512.53</v>
      </c>
      <c r="K29" s="114">
        <v>512.53</v>
      </c>
      <c r="L29" s="114" t="s">
        <v>24</v>
      </c>
      <c r="M29" s="114">
        <v>119.92</v>
      </c>
      <c r="N29" s="114">
        <v>119.92</v>
      </c>
      <c r="O29" s="114" t="s">
        <v>24</v>
      </c>
      <c r="P29" s="114">
        <v>85.13</v>
      </c>
      <c r="Q29" s="114">
        <v>85.13</v>
      </c>
      <c r="R29" s="114" t="s">
        <v>24</v>
      </c>
      <c r="S29" s="114">
        <v>52.66</v>
      </c>
      <c r="T29" s="114">
        <v>52.66</v>
      </c>
      <c r="U29" s="123"/>
    </row>
    <row r="30" spans="1:21" ht="26.25" customHeight="1" x14ac:dyDescent="0.25">
      <c r="A30" s="127" t="s">
        <v>39</v>
      </c>
      <c r="B30" s="31" t="s">
        <v>40</v>
      </c>
      <c r="C30" s="114">
        <v>4581</v>
      </c>
      <c r="D30" s="114" t="s">
        <v>24</v>
      </c>
      <c r="E30" s="114">
        <v>4581</v>
      </c>
      <c r="F30" s="114">
        <v>3606.68</v>
      </c>
      <c r="G30" s="114" t="s">
        <v>24</v>
      </c>
      <c r="H30" s="114">
        <v>3606.68</v>
      </c>
      <c r="I30" s="114">
        <v>3936.07</v>
      </c>
      <c r="J30" s="114" t="s">
        <v>24</v>
      </c>
      <c r="K30" s="114">
        <v>3936.07</v>
      </c>
      <c r="L30" s="114">
        <v>109.13</v>
      </c>
      <c r="M30" s="114" t="s">
        <v>24</v>
      </c>
      <c r="N30" s="114">
        <v>109.13</v>
      </c>
      <c r="O30" s="114">
        <v>329.39</v>
      </c>
      <c r="P30" s="114" t="s">
        <v>24</v>
      </c>
      <c r="Q30" s="114">
        <v>329.39</v>
      </c>
      <c r="R30" s="114">
        <v>85.92</v>
      </c>
      <c r="S30" s="114" t="s">
        <v>24</v>
      </c>
      <c r="T30" s="114">
        <v>85.92</v>
      </c>
      <c r="U30" s="123"/>
    </row>
    <row r="31" spans="1:21" ht="26.25" customHeight="1" x14ac:dyDescent="0.25">
      <c r="A31" s="127" t="s">
        <v>41</v>
      </c>
      <c r="B31" s="31" t="s">
        <v>42</v>
      </c>
      <c r="C31" s="114" t="s">
        <v>24</v>
      </c>
      <c r="D31" s="114">
        <v>4717.5</v>
      </c>
      <c r="E31" s="114">
        <v>4717.5</v>
      </c>
      <c r="F31" s="114" t="s">
        <v>24</v>
      </c>
      <c r="G31" s="114">
        <v>4608.66</v>
      </c>
      <c r="H31" s="114">
        <v>4608.66</v>
      </c>
      <c r="I31" s="114" t="s">
        <v>24</v>
      </c>
      <c r="J31" s="114">
        <v>2408.3200000000002</v>
      </c>
      <c r="K31" s="114">
        <v>2408.3200000000002</v>
      </c>
      <c r="L31" s="114" t="s">
        <v>24</v>
      </c>
      <c r="M31" s="114">
        <v>52.26</v>
      </c>
      <c r="N31" s="114">
        <v>52.26</v>
      </c>
      <c r="O31" s="114" t="s">
        <v>24</v>
      </c>
      <c r="P31" s="114">
        <v>-2200.34</v>
      </c>
      <c r="Q31" s="114">
        <v>-2200.34</v>
      </c>
      <c r="R31" s="114" t="s">
        <v>24</v>
      </c>
      <c r="S31" s="114">
        <v>51.05</v>
      </c>
      <c r="T31" s="114">
        <v>51.05</v>
      </c>
      <c r="U31" s="123"/>
    </row>
    <row r="32" spans="1:21" ht="26.25" customHeight="1" x14ac:dyDescent="0.25">
      <c r="A32" s="127" t="s">
        <v>43</v>
      </c>
      <c r="B32" s="31" t="s">
        <v>44</v>
      </c>
      <c r="C32" s="114" t="s">
        <v>24</v>
      </c>
      <c r="D32" s="114">
        <v>2680.7</v>
      </c>
      <c r="E32" s="114">
        <v>2680.7</v>
      </c>
      <c r="F32" s="114" t="s">
        <v>24</v>
      </c>
      <c r="G32" s="114">
        <v>3611.57</v>
      </c>
      <c r="H32" s="114">
        <v>3611.57</v>
      </c>
      <c r="I32" s="114" t="s">
        <v>24</v>
      </c>
      <c r="J32" s="114">
        <v>1441.65</v>
      </c>
      <c r="K32" s="114">
        <v>1441.65</v>
      </c>
      <c r="L32" s="114" t="s">
        <v>24</v>
      </c>
      <c r="M32" s="114">
        <v>39.92</v>
      </c>
      <c r="N32" s="114">
        <v>39.92</v>
      </c>
      <c r="O32" s="114" t="s">
        <v>24</v>
      </c>
      <c r="P32" s="114">
        <v>-2169.92</v>
      </c>
      <c r="Q32" s="114">
        <v>-2169.92</v>
      </c>
      <c r="R32" s="114" t="s">
        <v>24</v>
      </c>
      <c r="S32" s="114">
        <v>53.78</v>
      </c>
      <c r="T32" s="114">
        <v>53.78</v>
      </c>
      <c r="U32" s="123"/>
    </row>
    <row r="33" spans="1:21" ht="26.25" customHeight="1" x14ac:dyDescent="0.25">
      <c r="A33" s="127" t="s">
        <v>45</v>
      </c>
      <c r="B33" s="31" t="s">
        <v>46</v>
      </c>
      <c r="C33" s="114" t="s">
        <v>24</v>
      </c>
      <c r="D33" s="114">
        <v>2036.8</v>
      </c>
      <c r="E33" s="114">
        <v>2036.8</v>
      </c>
      <c r="F33" s="114" t="s">
        <v>24</v>
      </c>
      <c r="G33" s="114">
        <v>997.09</v>
      </c>
      <c r="H33" s="114">
        <v>997.09</v>
      </c>
      <c r="I33" s="114" t="s">
        <v>24</v>
      </c>
      <c r="J33" s="114">
        <v>966.67</v>
      </c>
      <c r="K33" s="114">
        <v>966.67</v>
      </c>
      <c r="L33" s="114" t="s">
        <v>24</v>
      </c>
      <c r="M33" s="114">
        <v>96.95</v>
      </c>
      <c r="N33" s="114">
        <v>96.95</v>
      </c>
      <c r="O33" s="114" t="s">
        <v>24</v>
      </c>
      <c r="P33" s="114">
        <v>-30.42</v>
      </c>
      <c r="Q33" s="114">
        <v>-30.42</v>
      </c>
      <c r="R33" s="114" t="s">
        <v>24</v>
      </c>
      <c r="S33" s="114">
        <v>47.46</v>
      </c>
      <c r="T33" s="114">
        <v>47.46</v>
      </c>
      <c r="U33" s="123"/>
    </row>
    <row r="34" spans="1:21" ht="26.25" customHeight="1" x14ac:dyDescent="0.25">
      <c r="A34" s="126" t="s">
        <v>47</v>
      </c>
      <c r="B34" s="32" t="s">
        <v>48</v>
      </c>
      <c r="C34" s="115">
        <v>6200</v>
      </c>
      <c r="D34" s="115" t="s">
        <v>24</v>
      </c>
      <c r="E34" s="115">
        <v>6200</v>
      </c>
      <c r="F34" s="115">
        <v>6298.46</v>
      </c>
      <c r="G34" s="115" t="s">
        <v>24</v>
      </c>
      <c r="H34" s="115">
        <v>6298.46</v>
      </c>
      <c r="I34" s="115">
        <v>2807.77</v>
      </c>
      <c r="J34" s="115" t="s">
        <v>24</v>
      </c>
      <c r="K34" s="115">
        <v>2807.77</v>
      </c>
      <c r="L34" s="115">
        <v>44.58</v>
      </c>
      <c r="M34" s="115" t="s">
        <v>24</v>
      </c>
      <c r="N34" s="115">
        <v>44.58</v>
      </c>
      <c r="O34" s="115">
        <v>-3490.69</v>
      </c>
      <c r="P34" s="115" t="s">
        <v>24</v>
      </c>
      <c r="Q34" s="115">
        <v>-3490.69</v>
      </c>
      <c r="R34" s="115">
        <v>45.29</v>
      </c>
      <c r="S34" s="115" t="s">
        <v>24</v>
      </c>
      <c r="T34" s="115">
        <v>45.29</v>
      </c>
      <c r="U34" s="123"/>
    </row>
    <row r="35" spans="1:21" ht="26.25" customHeight="1" x14ac:dyDescent="0.25">
      <c r="A35" s="127" t="s">
        <v>49</v>
      </c>
      <c r="B35" s="31" t="s">
        <v>50</v>
      </c>
      <c r="C35" s="114">
        <v>6200</v>
      </c>
      <c r="D35" s="114" t="s">
        <v>24</v>
      </c>
      <c r="E35" s="114">
        <v>6200</v>
      </c>
      <c r="F35" s="114">
        <v>6298.46</v>
      </c>
      <c r="G35" s="114" t="s">
        <v>24</v>
      </c>
      <c r="H35" s="114">
        <v>6298.46</v>
      </c>
      <c r="I35" s="114">
        <v>2807.77</v>
      </c>
      <c r="J35" s="114" t="s">
        <v>24</v>
      </c>
      <c r="K35" s="114">
        <v>2807.77</v>
      </c>
      <c r="L35" s="114">
        <v>44.58</v>
      </c>
      <c r="M35" s="114" t="s">
        <v>24</v>
      </c>
      <c r="N35" s="114">
        <v>44.58</v>
      </c>
      <c r="O35" s="114">
        <v>-3490.69</v>
      </c>
      <c r="P35" s="114" t="s">
        <v>24</v>
      </c>
      <c r="Q35" s="114">
        <v>-3490.69</v>
      </c>
      <c r="R35" s="114">
        <v>45.29</v>
      </c>
      <c r="S35" s="114" t="s">
        <v>24</v>
      </c>
      <c r="T35" s="114">
        <v>45.29</v>
      </c>
      <c r="U35" s="123"/>
    </row>
    <row r="36" spans="1:21" ht="26.25" customHeight="1" x14ac:dyDescent="0.25">
      <c r="A36" s="127" t="s">
        <v>51</v>
      </c>
      <c r="B36" s="31" t="s">
        <v>52</v>
      </c>
      <c r="C36" s="114" t="s">
        <v>24</v>
      </c>
      <c r="D36" s="114" t="s">
        <v>24</v>
      </c>
      <c r="E36" s="114" t="s">
        <v>24</v>
      </c>
      <c r="F36" s="114">
        <v>20.49</v>
      </c>
      <c r="G36" s="114" t="s">
        <v>24</v>
      </c>
      <c r="H36" s="114">
        <v>20.49</v>
      </c>
      <c r="I36" s="114">
        <v>3.79</v>
      </c>
      <c r="J36" s="114" t="s">
        <v>24</v>
      </c>
      <c r="K36" s="114">
        <v>3.79</v>
      </c>
      <c r="L36" s="114">
        <v>18.5</v>
      </c>
      <c r="M36" s="114" t="s">
        <v>24</v>
      </c>
      <c r="N36" s="114">
        <v>18.5</v>
      </c>
      <c r="O36" s="114">
        <v>-16.7</v>
      </c>
      <c r="P36" s="114" t="s">
        <v>24</v>
      </c>
      <c r="Q36" s="114">
        <v>-16.7</v>
      </c>
      <c r="R36" s="114" t="s">
        <v>24</v>
      </c>
      <c r="S36" s="114" t="s">
        <v>24</v>
      </c>
      <c r="T36" s="114" t="s">
        <v>24</v>
      </c>
      <c r="U36" s="123"/>
    </row>
    <row r="37" spans="1:21" ht="26.25" customHeight="1" x14ac:dyDescent="0.25">
      <c r="A37" s="127" t="s">
        <v>53</v>
      </c>
      <c r="B37" s="31" t="s">
        <v>54</v>
      </c>
      <c r="C37" s="114">
        <v>6200</v>
      </c>
      <c r="D37" s="114" t="s">
        <v>24</v>
      </c>
      <c r="E37" s="114">
        <v>6200</v>
      </c>
      <c r="F37" s="114">
        <v>6277.97</v>
      </c>
      <c r="G37" s="114" t="s">
        <v>24</v>
      </c>
      <c r="H37" s="114">
        <v>6277.97</v>
      </c>
      <c r="I37" s="114">
        <v>2803.97</v>
      </c>
      <c r="J37" s="114" t="s">
        <v>24</v>
      </c>
      <c r="K37" s="114">
        <v>2803.97</v>
      </c>
      <c r="L37" s="114">
        <v>44.66</v>
      </c>
      <c r="M37" s="114" t="s">
        <v>24</v>
      </c>
      <c r="N37" s="114">
        <v>44.66</v>
      </c>
      <c r="O37" s="114">
        <v>-3474</v>
      </c>
      <c r="P37" s="114" t="s">
        <v>24</v>
      </c>
      <c r="Q37" s="114">
        <v>-3474</v>
      </c>
      <c r="R37" s="114">
        <v>45.23</v>
      </c>
      <c r="S37" s="114" t="s">
        <v>24</v>
      </c>
      <c r="T37" s="114">
        <v>45.23</v>
      </c>
      <c r="U37" s="123"/>
    </row>
    <row r="38" spans="1:21" ht="26.25" customHeight="1" x14ac:dyDescent="0.25">
      <c r="A38" s="127" t="s">
        <v>55</v>
      </c>
      <c r="B38" s="31" t="s">
        <v>56</v>
      </c>
      <c r="C38" s="114" t="s">
        <v>24</v>
      </c>
      <c r="D38" s="114" t="s">
        <v>24</v>
      </c>
      <c r="E38" s="114" t="s">
        <v>24</v>
      </c>
      <c r="F38" s="114" t="s">
        <v>24</v>
      </c>
      <c r="G38" s="114" t="s">
        <v>24</v>
      </c>
      <c r="H38" s="114" t="s">
        <v>24</v>
      </c>
      <c r="I38" s="114" t="s">
        <v>24</v>
      </c>
      <c r="J38" s="114" t="s">
        <v>24</v>
      </c>
      <c r="K38" s="114" t="s">
        <v>24</v>
      </c>
      <c r="L38" s="114" t="s">
        <v>24</v>
      </c>
      <c r="M38" s="114" t="s">
        <v>24</v>
      </c>
      <c r="N38" s="114" t="s">
        <v>24</v>
      </c>
      <c r="O38" s="114" t="s">
        <v>24</v>
      </c>
      <c r="P38" s="114" t="s">
        <v>24</v>
      </c>
      <c r="Q38" s="114" t="s">
        <v>24</v>
      </c>
      <c r="R38" s="114" t="s">
        <v>24</v>
      </c>
      <c r="S38" s="114" t="s">
        <v>24</v>
      </c>
      <c r="T38" s="114" t="s">
        <v>24</v>
      </c>
      <c r="U38" s="123"/>
    </row>
    <row r="39" spans="1:21" ht="26.25" customHeight="1" x14ac:dyDescent="0.25">
      <c r="A39" s="126" t="s">
        <v>57</v>
      </c>
      <c r="B39" s="32" t="s">
        <v>58</v>
      </c>
      <c r="C39" s="115">
        <v>796</v>
      </c>
      <c r="D39" s="115">
        <v>11</v>
      </c>
      <c r="E39" s="115">
        <v>807</v>
      </c>
      <c r="F39" s="115">
        <v>618.37</v>
      </c>
      <c r="G39" s="115">
        <v>6.01</v>
      </c>
      <c r="H39" s="115">
        <v>624.38</v>
      </c>
      <c r="I39" s="115">
        <v>683.29</v>
      </c>
      <c r="J39" s="115">
        <v>8.24</v>
      </c>
      <c r="K39" s="115">
        <v>691.53</v>
      </c>
      <c r="L39" s="115">
        <v>110.5</v>
      </c>
      <c r="M39" s="115">
        <v>137.1</v>
      </c>
      <c r="N39" s="115">
        <v>110.75</v>
      </c>
      <c r="O39" s="115">
        <v>64.92</v>
      </c>
      <c r="P39" s="115">
        <v>2.23</v>
      </c>
      <c r="Q39" s="115">
        <v>67.150000000000006</v>
      </c>
      <c r="R39" s="115">
        <v>85.84</v>
      </c>
      <c r="S39" s="115">
        <v>74.91</v>
      </c>
      <c r="T39" s="115">
        <v>85.69</v>
      </c>
      <c r="U39" s="123"/>
    </row>
    <row r="40" spans="1:21" ht="26.25" customHeight="1" x14ac:dyDescent="0.25">
      <c r="A40" s="127" t="s">
        <v>59</v>
      </c>
      <c r="B40" s="31" t="s">
        <v>60</v>
      </c>
      <c r="C40" s="114">
        <v>796</v>
      </c>
      <c r="D40" s="114" t="s">
        <v>24</v>
      </c>
      <c r="E40" s="114">
        <v>796</v>
      </c>
      <c r="F40" s="114">
        <v>613.37</v>
      </c>
      <c r="G40" s="114" t="s">
        <v>24</v>
      </c>
      <c r="H40" s="114">
        <v>613.37</v>
      </c>
      <c r="I40" s="114">
        <v>679.56</v>
      </c>
      <c r="J40" s="114" t="s">
        <v>24</v>
      </c>
      <c r="K40" s="114">
        <v>679.56</v>
      </c>
      <c r="L40" s="114">
        <v>110.79</v>
      </c>
      <c r="M40" s="114" t="s">
        <v>24</v>
      </c>
      <c r="N40" s="114">
        <v>110.79</v>
      </c>
      <c r="O40" s="114">
        <v>66.19</v>
      </c>
      <c r="P40" s="114" t="s">
        <v>24</v>
      </c>
      <c r="Q40" s="114">
        <v>66.19</v>
      </c>
      <c r="R40" s="114">
        <v>85.37</v>
      </c>
      <c r="S40" s="114" t="s">
        <v>24</v>
      </c>
      <c r="T40" s="114">
        <v>85.37</v>
      </c>
      <c r="U40" s="123"/>
    </row>
    <row r="41" spans="1:21" ht="26.25" customHeight="1" x14ac:dyDescent="0.25">
      <c r="A41" s="127" t="s">
        <v>61</v>
      </c>
      <c r="B41" s="31" t="s">
        <v>62</v>
      </c>
      <c r="C41" s="114" t="s">
        <v>24</v>
      </c>
      <c r="D41" s="114">
        <v>11</v>
      </c>
      <c r="E41" s="114">
        <v>11</v>
      </c>
      <c r="F41" s="114" t="s">
        <v>24</v>
      </c>
      <c r="G41" s="114">
        <v>6.01</v>
      </c>
      <c r="H41" s="114">
        <v>6.01</v>
      </c>
      <c r="I41" s="114" t="s">
        <v>24</v>
      </c>
      <c r="J41" s="114">
        <v>8.24</v>
      </c>
      <c r="K41" s="114">
        <v>8.24</v>
      </c>
      <c r="L41" s="114" t="s">
        <v>24</v>
      </c>
      <c r="M41" s="114">
        <v>137.1</v>
      </c>
      <c r="N41" s="114">
        <v>137.1</v>
      </c>
      <c r="O41" s="114" t="s">
        <v>24</v>
      </c>
      <c r="P41" s="114">
        <v>2.23</v>
      </c>
      <c r="Q41" s="114">
        <v>2.23</v>
      </c>
      <c r="R41" s="114" t="s">
        <v>24</v>
      </c>
      <c r="S41" s="114">
        <v>74.91</v>
      </c>
      <c r="T41" s="114">
        <v>74.91</v>
      </c>
      <c r="U41" s="123"/>
    </row>
    <row r="42" spans="1:21" ht="26.25" customHeight="1" x14ac:dyDescent="0.25">
      <c r="A42" s="127" t="s">
        <v>63</v>
      </c>
      <c r="B42" s="31" t="s">
        <v>64</v>
      </c>
      <c r="C42" s="114" t="s">
        <v>24</v>
      </c>
      <c r="D42" s="114" t="s">
        <v>24</v>
      </c>
      <c r="E42" s="114" t="s">
        <v>24</v>
      </c>
      <c r="F42" s="114">
        <v>5</v>
      </c>
      <c r="G42" s="114" t="s">
        <v>24</v>
      </c>
      <c r="H42" s="114">
        <v>5</v>
      </c>
      <c r="I42" s="114">
        <v>3.73</v>
      </c>
      <c r="J42" s="114" t="s">
        <v>24</v>
      </c>
      <c r="K42" s="114">
        <v>3.73</v>
      </c>
      <c r="L42" s="114">
        <v>74.599999999999994</v>
      </c>
      <c r="M42" s="114" t="s">
        <v>24</v>
      </c>
      <c r="N42" s="114">
        <v>74.599999999999994</v>
      </c>
      <c r="O42" s="114">
        <v>-1.27</v>
      </c>
      <c r="P42" s="114" t="s">
        <v>24</v>
      </c>
      <c r="Q42" s="114">
        <v>-1.27</v>
      </c>
      <c r="R42" s="114" t="s">
        <v>24</v>
      </c>
      <c r="S42" s="114" t="s">
        <v>24</v>
      </c>
      <c r="T42" s="114" t="s">
        <v>24</v>
      </c>
      <c r="U42" s="123"/>
    </row>
    <row r="43" spans="1:21" ht="26.25" customHeight="1" x14ac:dyDescent="0.25">
      <c r="A43" s="125" t="s">
        <v>65</v>
      </c>
      <c r="B43" s="31" t="s">
        <v>66</v>
      </c>
      <c r="C43" s="114" t="s">
        <v>24</v>
      </c>
      <c r="D43" s="114" t="s">
        <v>24</v>
      </c>
      <c r="E43" s="114" t="s">
        <v>24</v>
      </c>
      <c r="F43" s="114">
        <v>0.95</v>
      </c>
      <c r="G43" s="114">
        <v>1.42</v>
      </c>
      <c r="H43" s="114">
        <v>2.36</v>
      </c>
      <c r="I43" s="114" t="s">
        <v>24</v>
      </c>
      <c r="J43" s="114" t="s">
        <v>24</v>
      </c>
      <c r="K43" s="114" t="s">
        <v>24</v>
      </c>
      <c r="L43" s="114" t="s">
        <v>24</v>
      </c>
      <c r="M43" s="114" t="s">
        <v>24</v>
      </c>
      <c r="N43" s="114" t="s">
        <v>24</v>
      </c>
      <c r="O43" s="114">
        <v>-0.95</v>
      </c>
      <c r="P43" s="114">
        <v>-1.42</v>
      </c>
      <c r="Q43" s="114">
        <v>-2.36</v>
      </c>
      <c r="R43" s="114" t="s">
        <v>24</v>
      </c>
      <c r="S43" s="114" t="s">
        <v>24</v>
      </c>
      <c r="T43" s="114" t="s">
        <v>24</v>
      </c>
      <c r="U43" s="123"/>
    </row>
    <row r="44" spans="1:21" ht="26.25" customHeight="1" x14ac:dyDescent="0.25">
      <c r="A44" s="124" t="s">
        <v>67</v>
      </c>
      <c r="B44" s="30"/>
      <c r="C44" s="113">
        <v>9123.2999999999993</v>
      </c>
      <c r="D44" s="113">
        <v>441.41</v>
      </c>
      <c r="E44" s="113">
        <v>9564.7099999999991</v>
      </c>
      <c r="F44" s="113">
        <v>5684.43</v>
      </c>
      <c r="G44" s="113">
        <v>129.93</v>
      </c>
      <c r="H44" s="113">
        <v>5814.35</v>
      </c>
      <c r="I44" s="113">
        <v>7612.98</v>
      </c>
      <c r="J44" s="113">
        <v>411.88</v>
      </c>
      <c r="K44" s="113">
        <v>8024.87</v>
      </c>
      <c r="L44" s="113">
        <v>133.93</v>
      </c>
      <c r="M44" s="113">
        <v>317</v>
      </c>
      <c r="N44" s="113">
        <v>138.02000000000001</v>
      </c>
      <c r="O44" s="113">
        <v>1928.55</v>
      </c>
      <c r="P44" s="113">
        <v>281.95</v>
      </c>
      <c r="Q44" s="113">
        <v>2210.52</v>
      </c>
      <c r="R44" s="113">
        <v>83.45</v>
      </c>
      <c r="S44" s="113">
        <v>93.31</v>
      </c>
      <c r="T44" s="113">
        <v>83.9</v>
      </c>
      <c r="U44" s="123"/>
    </row>
    <row r="45" spans="1:21" ht="26.25" customHeight="1" x14ac:dyDescent="0.25">
      <c r="A45" s="124" t="s">
        <v>68</v>
      </c>
      <c r="B45" s="30"/>
      <c r="C45" s="113">
        <v>9123.2999999999993</v>
      </c>
      <c r="D45" s="113">
        <v>441.41</v>
      </c>
      <c r="E45" s="113">
        <v>9564.7099999999991</v>
      </c>
      <c r="F45" s="113">
        <v>5666.65</v>
      </c>
      <c r="G45" s="113">
        <v>125.43</v>
      </c>
      <c r="H45" s="113">
        <v>5792.07</v>
      </c>
      <c r="I45" s="113">
        <v>7612.13</v>
      </c>
      <c r="J45" s="113">
        <v>375.35</v>
      </c>
      <c r="K45" s="113">
        <v>7987.49</v>
      </c>
      <c r="L45" s="113">
        <v>134.33000000000001</v>
      </c>
      <c r="M45" s="113">
        <v>299.25</v>
      </c>
      <c r="N45" s="113">
        <v>137.9</v>
      </c>
      <c r="O45" s="113">
        <v>1945.48</v>
      </c>
      <c r="P45" s="113">
        <v>249.92</v>
      </c>
      <c r="Q45" s="113">
        <v>2195.42</v>
      </c>
      <c r="R45" s="113">
        <v>83.44</v>
      </c>
      <c r="S45" s="113">
        <v>85.03</v>
      </c>
      <c r="T45" s="113">
        <v>83.51</v>
      </c>
      <c r="U45" s="123"/>
    </row>
    <row r="46" spans="1:21" ht="26.25" customHeight="1" x14ac:dyDescent="0.25">
      <c r="A46" s="126" t="s">
        <v>69</v>
      </c>
      <c r="B46" s="32" t="s">
        <v>70</v>
      </c>
      <c r="C46" s="115">
        <v>2141.6</v>
      </c>
      <c r="D46" s="115">
        <v>15.5</v>
      </c>
      <c r="E46" s="115">
        <v>2157.1</v>
      </c>
      <c r="F46" s="115">
        <v>712.3</v>
      </c>
      <c r="G46" s="115">
        <v>20.8</v>
      </c>
      <c r="H46" s="115">
        <v>733.1</v>
      </c>
      <c r="I46" s="115">
        <v>1008.78</v>
      </c>
      <c r="J46" s="115">
        <v>21.72</v>
      </c>
      <c r="K46" s="115">
        <v>1030.51</v>
      </c>
      <c r="L46" s="115">
        <v>141.62</v>
      </c>
      <c r="M46" s="115">
        <v>104.42</v>
      </c>
      <c r="N46" s="115">
        <v>140.57</v>
      </c>
      <c r="O46" s="115">
        <v>296.48</v>
      </c>
      <c r="P46" s="115">
        <v>0.92</v>
      </c>
      <c r="Q46" s="115">
        <v>297.41000000000003</v>
      </c>
      <c r="R46" s="115">
        <v>47.1</v>
      </c>
      <c r="S46" s="115">
        <v>140.13</v>
      </c>
      <c r="T46" s="115">
        <v>47.77</v>
      </c>
      <c r="U46" s="123"/>
    </row>
    <row r="47" spans="1:21" ht="26.25" customHeight="1" x14ac:dyDescent="0.25">
      <c r="A47" s="125" t="s">
        <v>71</v>
      </c>
      <c r="B47" s="31" t="s">
        <v>72</v>
      </c>
      <c r="C47" s="114">
        <v>2141.6</v>
      </c>
      <c r="D47" s="114" t="s">
        <v>24</v>
      </c>
      <c r="E47" s="114">
        <v>2141.6</v>
      </c>
      <c r="F47" s="114">
        <v>684.25</v>
      </c>
      <c r="G47" s="114" t="s">
        <v>24</v>
      </c>
      <c r="H47" s="114">
        <v>684.25</v>
      </c>
      <c r="I47" s="114">
        <v>987.96</v>
      </c>
      <c r="J47" s="114" t="s">
        <v>24</v>
      </c>
      <c r="K47" s="114">
        <v>987.96</v>
      </c>
      <c r="L47" s="114">
        <v>144.38999999999999</v>
      </c>
      <c r="M47" s="114" t="s">
        <v>24</v>
      </c>
      <c r="N47" s="114">
        <v>144.38999999999999</v>
      </c>
      <c r="O47" s="114">
        <v>303.70999999999998</v>
      </c>
      <c r="P47" s="114" t="s">
        <v>24</v>
      </c>
      <c r="Q47" s="114">
        <v>303.70999999999998</v>
      </c>
      <c r="R47" s="114">
        <v>46.13</v>
      </c>
      <c r="S47" s="114" t="s">
        <v>24</v>
      </c>
      <c r="T47" s="114">
        <v>46.13</v>
      </c>
      <c r="U47" s="123"/>
    </row>
    <row r="48" spans="1:21" ht="26.25" customHeight="1" x14ac:dyDescent="0.25">
      <c r="A48" s="125" t="s">
        <v>73</v>
      </c>
      <c r="B48" s="31" t="s">
        <v>74</v>
      </c>
      <c r="C48" s="114" t="s">
        <v>24</v>
      </c>
      <c r="D48" s="114" t="s">
        <v>24</v>
      </c>
      <c r="E48" s="114" t="s">
        <v>24</v>
      </c>
      <c r="F48" s="114">
        <v>23.55</v>
      </c>
      <c r="G48" s="114" t="s">
        <v>24</v>
      </c>
      <c r="H48" s="114">
        <v>23.55</v>
      </c>
      <c r="I48" s="114">
        <v>14.83</v>
      </c>
      <c r="J48" s="114">
        <v>1.32</v>
      </c>
      <c r="K48" s="114">
        <v>16.149999999999999</v>
      </c>
      <c r="L48" s="114">
        <v>62.97</v>
      </c>
      <c r="M48" s="114" t="s">
        <v>24</v>
      </c>
      <c r="N48" s="114">
        <v>68.58</v>
      </c>
      <c r="O48" s="114">
        <v>-8.7200000000000006</v>
      </c>
      <c r="P48" s="114">
        <v>1.32</v>
      </c>
      <c r="Q48" s="114">
        <v>-7.4</v>
      </c>
      <c r="R48" s="114" t="s">
        <v>24</v>
      </c>
      <c r="S48" s="114" t="s">
        <v>24</v>
      </c>
      <c r="T48" s="114" t="s">
        <v>24</v>
      </c>
      <c r="U48" s="123"/>
    </row>
    <row r="49" spans="1:21" ht="26.25" customHeight="1" x14ac:dyDescent="0.25">
      <c r="A49" s="125" t="s">
        <v>75</v>
      </c>
      <c r="B49" s="31" t="s">
        <v>76</v>
      </c>
      <c r="C49" s="114" t="s">
        <v>24</v>
      </c>
      <c r="D49" s="114" t="s">
        <v>24</v>
      </c>
      <c r="E49" s="114" t="s">
        <v>24</v>
      </c>
      <c r="F49" s="114" t="s">
        <v>24</v>
      </c>
      <c r="G49" s="114" t="s">
        <v>24</v>
      </c>
      <c r="H49" s="114" t="s">
        <v>24</v>
      </c>
      <c r="I49" s="114" t="s">
        <v>24</v>
      </c>
      <c r="J49" s="114" t="s">
        <v>24</v>
      </c>
      <c r="K49" s="114" t="s">
        <v>24</v>
      </c>
      <c r="L49" s="114" t="s">
        <v>24</v>
      </c>
      <c r="M49" s="114" t="s">
        <v>24</v>
      </c>
      <c r="N49" s="114" t="s">
        <v>24</v>
      </c>
      <c r="O49" s="114" t="s">
        <v>24</v>
      </c>
      <c r="P49" s="114" t="s">
        <v>24</v>
      </c>
      <c r="Q49" s="114" t="s">
        <v>24</v>
      </c>
      <c r="R49" s="114" t="s">
        <v>24</v>
      </c>
      <c r="S49" s="114" t="s">
        <v>24</v>
      </c>
      <c r="T49" s="114" t="s">
        <v>24</v>
      </c>
      <c r="U49" s="123"/>
    </row>
    <row r="50" spans="1:21" ht="26.25" customHeight="1" x14ac:dyDescent="0.25">
      <c r="A50" s="125" t="s">
        <v>77</v>
      </c>
      <c r="B50" s="31" t="s">
        <v>78</v>
      </c>
      <c r="C50" s="114" t="s">
        <v>24</v>
      </c>
      <c r="D50" s="114">
        <v>5.5</v>
      </c>
      <c r="E50" s="114">
        <v>5.5</v>
      </c>
      <c r="F50" s="114">
        <v>4.5</v>
      </c>
      <c r="G50" s="114" t="s">
        <v>24</v>
      </c>
      <c r="H50" s="114">
        <v>4.5</v>
      </c>
      <c r="I50" s="114">
        <v>6</v>
      </c>
      <c r="J50" s="114">
        <v>5</v>
      </c>
      <c r="K50" s="114">
        <v>11</v>
      </c>
      <c r="L50" s="114">
        <v>133.33000000000001</v>
      </c>
      <c r="M50" s="114" t="s">
        <v>24</v>
      </c>
      <c r="N50" s="114">
        <v>244.44</v>
      </c>
      <c r="O50" s="114">
        <v>1.5</v>
      </c>
      <c r="P50" s="114">
        <v>5</v>
      </c>
      <c r="Q50" s="114">
        <v>6.5</v>
      </c>
      <c r="R50" s="114" t="s">
        <v>24</v>
      </c>
      <c r="S50" s="114">
        <v>90.91</v>
      </c>
      <c r="T50" s="114">
        <v>200</v>
      </c>
      <c r="U50" s="123"/>
    </row>
    <row r="51" spans="1:21" ht="26.25" customHeight="1" x14ac:dyDescent="0.25">
      <c r="A51" s="125" t="s">
        <v>79</v>
      </c>
      <c r="B51" s="31" t="s">
        <v>80</v>
      </c>
      <c r="C51" s="114" t="s">
        <v>24</v>
      </c>
      <c r="D51" s="114">
        <v>10</v>
      </c>
      <c r="E51" s="114">
        <v>10</v>
      </c>
      <c r="F51" s="114" t="s">
        <v>24</v>
      </c>
      <c r="G51" s="114">
        <v>20.8</v>
      </c>
      <c r="H51" s="114">
        <v>20.8</v>
      </c>
      <c r="I51" s="114" t="s">
        <v>24</v>
      </c>
      <c r="J51" s="114">
        <v>15.4</v>
      </c>
      <c r="K51" s="114">
        <v>15.4</v>
      </c>
      <c r="L51" s="114" t="s">
        <v>24</v>
      </c>
      <c r="M51" s="114">
        <v>74.040000000000006</v>
      </c>
      <c r="N51" s="114">
        <v>74.040000000000006</v>
      </c>
      <c r="O51" s="114" t="s">
        <v>24</v>
      </c>
      <c r="P51" s="114">
        <v>-5.4</v>
      </c>
      <c r="Q51" s="114">
        <v>-5.4</v>
      </c>
      <c r="R51" s="114" t="s">
        <v>24</v>
      </c>
      <c r="S51" s="114">
        <v>154</v>
      </c>
      <c r="T51" s="114">
        <v>154</v>
      </c>
      <c r="U51" s="123"/>
    </row>
    <row r="52" spans="1:21" ht="26.25" customHeight="1" x14ac:dyDescent="0.25">
      <c r="A52" s="125" t="s">
        <v>81</v>
      </c>
      <c r="B52" s="31" t="s">
        <v>82</v>
      </c>
      <c r="C52" s="114" t="s">
        <v>24</v>
      </c>
      <c r="D52" s="114" t="s">
        <v>24</v>
      </c>
      <c r="E52" s="114" t="s">
        <v>24</v>
      </c>
      <c r="F52" s="114" t="s">
        <v>24</v>
      </c>
      <c r="G52" s="114" t="s">
        <v>24</v>
      </c>
      <c r="H52" s="114" t="s">
        <v>24</v>
      </c>
      <c r="I52" s="114" t="s">
        <v>24</v>
      </c>
      <c r="J52" s="114" t="s">
        <v>24</v>
      </c>
      <c r="K52" s="114" t="s">
        <v>24</v>
      </c>
      <c r="L52" s="114" t="s">
        <v>24</v>
      </c>
      <c r="M52" s="114" t="s">
        <v>24</v>
      </c>
      <c r="N52" s="114" t="s">
        <v>24</v>
      </c>
      <c r="O52" s="114" t="s">
        <v>24</v>
      </c>
      <c r="P52" s="114" t="s">
        <v>24</v>
      </c>
      <c r="Q52" s="114" t="s">
        <v>24</v>
      </c>
      <c r="R52" s="114" t="s">
        <v>24</v>
      </c>
      <c r="S52" s="114" t="s">
        <v>24</v>
      </c>
      <c r="T52" s="114" t="s">
        <v>24</v>
      </c>
      <c r="U52" s="123"/>
    </row>
    <row r="53" spans="1:21" ht="26.25" customHeight="1" x14ac:dyDescent="0.25">
      <c r="A53" s="125" t="s">
        <v>83</v>
      </c>
      <c r="B53" s="31" t="s">
        <v>84</v>
      </c>
      <c r="C53" s="114" t="s">
        <v>24</v>
      </c>
      <c r="D53" s="114" t="s">
        <v>24</v>
      </c>
      <c r="E53" s="114" t="s">
        <v>24</v>
      </c>
      <c r="F53" s="114" t="s">
        <v>24</v>
      </c>
      <c r="G53" s="114" t="s">
        <v>24</v>
      </c>
      <c r="H53" s="114" t="s">
        <v>24</v>
      </c>
      <c r="I53" s="114" t="s">
        <v>24</v>
      </c>
      <c r="J53" s="114" t="s">
        <v>24</v>
      </c>
      <c r="K53" s="114" t="s">
        <v>24</v>
      </c>
      <c r="L53" s="114" t="s">
        <v>24</v>
      </c>
      <c r="M53" s="114" t="s">
        <v>24</v>
      </c>
      <c r="N53" s="114" t="s">
        <v>24</v>
      </c>
      <c r="O53" s="114" t="s">
        <v>24</v>
      </c>
      <c r="P53" s="114" t="s">
        <v>24</v>
      </c>
      <c r="Q53" s="114" t="s">
        <v>24</v>
      </c>
      <c r="R53" s="114" t="s">
        <v>24</v>
      </c>
      <c r="S53" s="114" t="s">
        <v>24</v>
      </c>
      <c r="T53" s="114" t="s">
        <v>24</v>
      </c>
      <c r="U53" s="123"/>
    </row>
    <row r="54" spans="1:21" ht="26.25" customHeight="1" x14ac:dyDescent="0.25">
      <c r="A54" s="125" t="s">
        <v>85</v>
      </c>
      <c r="B54" s="31" t="s">
        <v>86</v>
      </c>
      <c r="C54" s="114" t="s">
        <v>24</v>
      </c>
      <c r="D54" s="114" t="s">
        <v>24</v>
      </c>
      <c r="E54" s="114" t="s">
        <v>24</v>
      </c>
      <c r="F54" s="114" t="s">
        <v>24</v>
      </c>
      <c r="G54" s="114" t="s">
        <v>24</v>
      </c>
      <c r="H54" s="114" t="s">
        <v>24</v>
      </c>
      <c r="I54" s="114" t="s">
        <v>24</v>
      </c>
      <c r="J54" s="114" t="s">
        <v>24</v>
      </c>
      <c r="K54" s="114" t="s">
        <v>24</v>
      </c>
      <c r="L54" s="114" t="s">
        <v>24</v>
      </c>
      <c r="M54" s="114" t="s">
        <v>24</v>
      </c>
      <c r="N54" s="114" t="s">
        <v>24</v>
      </c>
      <c r="O54" s="114" t="s">
        <v>24</v>
      </c>
      <c r="P54" s="114" t="s">
        <v>24</v>
      </c>
      <c r="Q54" s="114" t="s">
        <v>24</v>
      </c>
      <c r="R54" s="114" t="s">
        <v>24</v>
      </c>
      <c r="S54" s="114" t="s">
        <v>24</v>
      </c>
      <c r="T54" s="114" t="s">
        <v>24</v>
      </c>
      <c r="U54" s="123"/>
    </row>
    <row r="55" spans="1:21" ht="26.25" customHeight="1" x14ac:dyDescent="0.25">
      <c r="A55" s="126" t="s">
        <v>87</v>
      </c>
      <c r="B55" s="32" t="s">
        <v>88</v>
      </c>
      <c r="C55" s="115">
        <v>120</v>
      </c>
      <c r="D55" s="115" t="s">
        <v>24</v>
      </c>
      <c r="E55" s="115">
        <v>120</v>
      </c>
      <c r="F55" s="115">
        <v>102.62</v>
      </c>
      <c r="G55" s="115" t="s">
        <v>24</v>
      </c>
      <c r="H55" s="115">
        <v>102.62</v>
      </c>
      <c r="I55" s="115">
        <v>54.88</v>
      </c>
      <c r="J55" s="115" t="s">
        <v>24</v>
      </c>
      <c r="K55" s="115">
        <v>54.88</v>
      </c>
      <c r="L55" s="115">
        <v>53.48</v>
      </c>
      <c r="M55" s="115" t="s">
        <v>24</v>
      </c>
      <c r="N55" s="115">
        <v>53.48</v>
      </c>
      <c r="O55" s="115">
        <v>-47.74</v>
      </c>
      <c r="P55" s="115" t="s">
        <v>24</v>
      </c>
      <c r="Q55" s="115">
        <v>-47.74</v>
      </c>
      <c r="R55" s="115">
        <v>45.73</v>
      </c>
      <c r="S55" s="115" t="s">
        <v>24</v>
      </c>
      <c r="T55" s="115">
        <v>45.73</v>
      </c>
      <c r="U55" s="123"/>
    </row>
    <row r="56" spans="1:21" ht="26.25" customHeight="1" x14ac:dyDescent="0.25">
      <c r="A56" s="126" t="s">
        <v>89</v>
      </c>
      <c r="B56" s="32" t="s">
        <v>90</v>
      </c>
      <c r="C56" s="115">
        <v>5061.7</v>
      </c>
      <c r="D56" s="115">
        <v>404.91</v>
      </c>
      <c r="E56" s="115">
        <v>5466.61</v>
      </c>
      <c r="F56" s="115">
        <v>3629.76</v>
      </c>
      <c r="G56" s="115">
        <v>22.1</v>
      </c>
      <c r="H56" s="115">
        <v>3651.86</v>
      </c>
      <c r="I56" s="115">
        <v>5104.7299999999996</v>
      </c>
      <c r="J56" s="115">
        <v>338.73</v>
      </c>
      <c r="K56" s="115">
        <v>5443.46</v>
      </c>
      <c r="L56" s="115">
        <v>140.63999999999999</v>
      </c>
      <c r="M56" s="115">
        <v>1532.71</v>
      </c>
      <c r="N56" s="115">
        <v>149.06</v>
      </c>
      <c r="O56" s="115">
        <v>1474.97</v>
      </c>
      <c r="P56" s="115">
        <v>316.63</v>
      </c>
      <c r="Q56" s="115">
        <v>1791.6</v>
      </c>
      <c r="R56" s="115">
        <v>100.85</v>
      </c>
      <c r="S56" s="115">
        <v>83.66</v>
      </c>
      <c r="T56" s="115">
        <v>99.58</v>
      </c>
      <c r="U56" s="123"/>
    </row>
    <row r="57" spans="1:21" ht="26.25" customHeight="1" x14ac:dyDescent="0.25">
      <c r="A57" s="125" t="s">
        <v>91</v>
      </c>
      <c r="B57" s="31" t="s">
        <v>92</v>
      </c>
      <c r="C57" s="114" t="s">
        <v>24</v>
      </c>
      <c r="D57" s="114">
        <v>2.5</v>
      </c>
      <c r="E57" s="114">
        <v>2.5</v>
      </c>
      <c r="F57" s="114" t="s">
        <v>24</v>
      </c>
      <c r="G57" s="114">
        <v>22.1</v>
      </c>
      <c r="H57" s="114">
        <v>22.1</v>
      </c>
      <c r="I57" s="114" t="s">
        <v>24</v>
      </c>
      <c r="J57" s="114" t="s">
        <v>24</v>
      </c>
      <c r="K57" s="114" t="s">
        <v>24</v>
      </c>
      <c r="L57" s="114" t="s">
        <v>24</v>
      </c>
      <c r="M57" s="114" t="s">
        <v>24</v>
      </c>
      <c r="N57" s="114" t="s">
        <v>24</v>
      </c>
      <c r="O57" s="114" t="s">
        <v>24</v>
      </c>
      <c r="P57" s="114">
        <v>-22.1</v>
      </c>
      <c r="Q57" s="114">
        <v>-22.1</v>
      </c>
      <c r="R57" s="114" t="s">
        <v>24</v>
      </c>
      <c r="S57" s="114" t="s">
        <v>24</v>
      </c>
      <c r="T57" s="114" t="s">
        <v>24</v>
      </c>
      <c r="U57" s="123"/>
    </row>
    <row r="58" spans="1:21" ht="26.25" customHeight="1" x14ac:dyDescent="0.25">
      <c r="A58" s="125" t="s">
        <v>93</v>
      </c>
      <c r="B58" s="31" t="s">
        <v>94</v>
      </c>
      <c r="C58" s="114">
        <v>5061.7</v>
      </c>
      <c r="D58" s="114">
        <v>402.41</v>
      </c>
      <c r="E58" s="114">
        <v>5464.11</v>
      </c>
      <c r="F58" s="114">
        <v>3629.76</v>
      </c>
      <c r="G58" s="114" t="s">
        <v>24</v>
      </c>
      <c r="H58" s="114">
        <v>3629.76</v>
      </c>
      <c r="I58" s="114">
        <v>5104.7299999999996</v>
      </c>
      <c r="J58" s="114">
        <v>338.73</v>
      </c>
      <c r="K58" s="114">
        <v>5443.46</v>
      </c>
      <c r="L58" s="114">
        <v>140.63999999999999</v>
      </c>
      <c r="M58" s="114" t="s">
        <v>24</v>
      </c>
      <c r="N58" s="114">
        <v>149.97</v>
      </c>
      <c r="O58" s="114">
        <v>1474.97</v>
      </c>
      <c r="P58" s="114">
        <v>338.73</v>
      </c>
      <c r="Q58" s="114">
        <v>1813.7</v>
      </c>
      <c r="R58" s="114">
        <v>100.85</v>
      </c>
      <c r="S58" s="114">
        <v>84.18</v>
      </c>
      <c r="T58" s="114">
        <v>99.62</v>
      </c>
      <c r="U58" s="123"/>
    </row>
    <row r="59" spans="1:21" ht="26.25" customHeight="1" x14ac:dyDescent="0.25">
      <c r="A59" s="126" t="s">
        <v>95</v>
      </c>
      <c r="B59" s="32" t="s">
        <v>96</v>
      </c>
      <c r="C59" s="115">
        <v>600</v>
      </c>
      <c r="D59" s="115" t="s">
        <v>24</v>
      </c>
      <c r="E59" s="115">
        <v>600</v>
      </c>
      <c r="F59" s="115">
        <v>501.08</v>
      </c>
      <c r="G59" s="115" t="s">
        <v>24</v>
      </c>
      <c r="H59" s="115">
        <v>501.08</v>
      </c>
      <c r="I59" s="115">
        <v>629.1</v>
      </c>
      <c r="J59" s="115" t="s">
        <v>24</v>
      </c>
      <c r="K59" s="115">
        <v>629.1</v>
      </c>
      <c r="L59" s="115">
        <v>125.55</v>
      </c>
      <c r="M59" s="115" t="s">
        <v>24</v>
      </c>
      <c r="N59" s="115">
        <v>125.55</v>
      </c>
      <c r="O59" s="115">
        <v>128.02000000000001</v>
      </c>
      <c r="P59" s="115" t="s">
        <v>24</v>
      </c>
      <c r="Q59" s="115">
        <v>128.02000000000001</v>
      </c>
      <c r="R59" s="115">
        <v>104.85</v>
      </c>
      <c r="S59" s="115" t="s">
        <v>24</v>
      </c>
      <c r="T59" s="115">
        <v>104.85</v>
      </c>
      <c r="U59" s="123"/>
    </row>
    <row r="60" spans="1:21" ht="26.25" customHeight="1" x14ac:dyDescent="0.25">
      <c r="A60" s="125" t="s">
        <v>97</v>
      </c>
      <c r="B60" s="31" t="s">
        <v>98</v>
      </c>
      <c r="C60" s="114">
        <v>500</v>
      </c>
      <c r="D60" s="114" t="s">
        <v>24</v>
      </c>
      <c r="E60" s="114">
        <v>500</v>
      </c>
      <c r="F60" s="114" t="s">
        <v>24</v>
      </c>
      <c r="G60" s="114" t="s">
        <v>24</v>
      </c>
      <c r="H60" s="114" t="s">
        <v>24</v>
      </c>
      <c r="I60" s="114">
        <v>473.1</v>
      </c>
      <c r="J60" s="114" t="s">
        <v>24</v>
      </c>
      <c r="K60" s="114">
        <v>473.1</v>
      </c>
      <c r="L60" s="114" t="s">
        <v>24</v>
      </c>
      <c r="M60" s="114" t="s">
        <v>24</v>
      </c>
      <c r="N60" s="114" t="s">
        <v>24</v>
      </c>
      <c r="O60" s="114">
        <v>473.1</v>
      </c>
      <c r="P60" s="114" t="s">
        <v>24</v>
      </c>
      <c r="Q60" s="114">
        <v>473.1</v>
      </c>
      <c r="R60" s="114">
        <v>94.62</v>
      </c>
      <c r="S60" s="114" t="s">
        <v>24</v>
      </c>
      <c r="T60" s="114">
        <v>94.62</v>
      </c>
      <c r="U60" s="123"/>
    </row>
    <row r="61" spans="1:21" ht="26.25" customHeight="1" x14ac:dyDescent="0.25">
      <c r="A61" s="125" t="s">
        <v>99</v>
      </c>
      <c r="B61" s="31" t="s">
        <v>100</v>
      </c>
      <c r="C61" s="114">
        <v>100</v>
      </c>
      <c r="D61" s="114" t="s">
        <v>24</v>
      </c>
      <c r="E61" s="114">
        <v>100</v>
      </c>
      <c r="F61" s="114">
        <v>501.08</v>
      </c>
      <c r="G61" s="114" t="s">
        <v>24</v>
      </c>
      <c r="H61" s="114">
        <v>501.08</v>
      </c>
      <c r="I61" s="114">
        <v>156</v>
      </c>
      <c r="J61" s="114" t="s">
        <v>24</v>
      </c>
      <c r="K61" s="114">
        <v>156</v>
      </c>
      <c r="L61" s="114">
        <v>31.13</v>
      </c>
      <c r="M61" s="114" t="s">
        <v>24</v>
      </c>
      <c r="N61" s="114">
        <v>31.13</v>
      </c>
      <c r="O61" s="114">
        <v>-345.08</v>
      </c>
      <c r="P61" s="114" t="s">
        <v>24</v>
      </c>
      <c r="Q61" s="114">
        <v>-345.08</v>
      </c>
      <c r="R61" s="114">
        <v>156</v>
      </c>
      <c r="S61" s="114" t="s">
        <v>24</v>
      </c>
      <c r="T61" s="114">
        <v>156</v>
      </c>
      <c r="U61" s="123"/>
    </row>
    <row r="62" spans="1:21" ht="26.25" customHeight="1" x14ac:dyDescent="0.25">
      <c r="A62" s="125" t="s">
        <v>101</v>
      </c>
      <c r="B62" s="31" t="s">
        <v>102</v>
      </c>
      <c r="C62" s="114" t="s">
        <v>24</v>
      </c>
      <c r="D62" s="114" t="s">
        <v>24</v>
      </c>
      <c r="E62" s="114" t="s">
        <v>24</v>
      </c>
      <c r="F62" s="114" t="s">
        <v>24</v>
      </c>
      <c r="G62" s="114" t="s">
        <v>24</v>
      </c>
      <c r="H62" s="114" t="s">
        <v>24</v>
      </c>
      <c r="I62" s="114" t="s">
        <v>24</v>
      </c>
      <c r="J62" s="114" t="s">
        <v>24</v>
      </c>
      <c r="K62" s="114" t="s">
        <v>24</v>
      </c>
      <c r="L62" s="114" t="s">
        <v>24</v>
      </c>
      <c r="M62" s="114" t="s">
        <v>24</v>
      </c>
      <c r="N62" s="114" t="s">
        <v>24</v>
      </c>
      <c r="O62" s="114" t="s">
        <v>24</v>
      </c>
      <c r="P62" s="114" t="s">
        <v>24</v>
      </c>
      <c r="Q62" s="114" t="s">
        <v>24</v>
      </c>
      <c r="R62" s="114" t="s">
        <v>24</v>
      </c>
      <c r="S62" s="114" t="s">
        <v>24</v>
      </c>
      <c r="T62" s="114" t="s">
        <v>24</v>
      </c>
      <c r="U62" s="123"/>
    </row>
    <row r="63" spans="1:21" ht="26.25" customHeight="1" x14ac:dyDescent="0.25">
      <c r="A63" s="126" t="s">
        <v>103</v>
      </c>
      <c r="B63" s="32" t="s">
        <v>104</v>
      </c>
      <c r="C63" s="115" t="s">
        <v>24</v>
      </c>
      <c r="D63" s="115" t="s">
        <v>24</v>
      </c>
      <c r="E63" s="115" t="s">
        <v>24</v>
      </c>
      <c r="F63" s="115" t="s">
        <v>24</v>
      </c>
      <c r="G63" s="115" t="s">
        <v>24</v>
      </c>
      <c r="H63" s="115" t="s">
        <v>24</v>
      </c>
      <c r="I63" s="115" t="s">
        <v>24</v>
      </c>
      <c r="J63" s="115" t="s">
        <v>24</v>
      </c>
      <c r="K63" s="115" t="s">
        <v>24</v>
      </c>
      <c r="L63" s="115" t="s">
        <v>24</v>
      </c>
      <c r="M63" s="115" t="s">
        <v>24</v>
      </c>
      <c r="N63" s="115" t="s">
        <v>24</v>
      </c>
      <c r="O63" s="115" t="s">
        <v>24</v>
      </c>
      <c r="P63" s="115" t="s">
        <v>24</v>
      </c>
      <c r="Q63" s="115" t="s">
        <v>24</v>
      </c>
      <c r="R63" s="115" t="s">
        <v>24</v>
      </c>
      <c r="S63" s="115" t="s">
        <v>24</v>
      </c>
      <c r="T63" s="115" t="s">
        <v>24</v>
      </c>
      <c r="U63" s="123"/>
    </row>
    <row r="64" spans="1:21" ht="26.25" customHeight="1" x14ac:dyDescent="0.25">
      <c r="A64" s="126" t="s">
        <v>105</v>
      </c>
      <c r="B64" s="32" t="s">
        <v>106</v>
      </c>
      <c r="C64" s="115">
        <v>1100</v>
      </c>
      <c r="D64" s="115" t="s">
        <v>24</v>
      </c>
      <c r="E64" s="115">
        <v>1100</v>
      </c>
      <c r="F64" s="115">
        <v>662.87</v>
      </c>
      <c r="G64" s="115">
        <v>10.9</v>
      </c>
      <c r="H64" s="115">
        <v>673.76</v>
      </c>
      <c r="I64" s="115">
        <v>814.45</v>
      </c>
      <c r="J64" s="115" t="s">
        <v>24</v>
      </c>
      <c r="K64" s="115">
        <v>814.45</v>
      </c>
      <c r="L64" s="115">
        <v>122.87</v>
      </c>
      <c r="M64" s="115" t="s">
        <v>24</v>
      </c>
      <c r="N64" s="115">
        <v>120.88</v>
      </c>
      <c r="O64" s="115">
        <v>151.58000000000001</v>
      </c>
      <c r="P64" s="115">
        <v>-10.9</v>
      </c>
      <c r="Q64" s="115">
        <v>140.69</v>
      </c>
      <c r="R64" s="115">
        <v>74.040000000000006</v>
      </c>
      <c r="S64" s="115" t="s">
        <v>24</v>
      </c>
      <c r="T64" s="115">
        <v>74.040000000000006</v>
      </c>
      <c r="U64" s="123"/>
    </row>
    <row r="65" spans="1:21" ht="26.25" customHeight="1" x14ac:dyDescent="0.25">
      <c r="A65" s="126" t="s">
        <v>107</v>
      </c>
      <c r="B65" s="32" t="s">
        <v>108</v>
      </c>
      <c r="C65" s="115">
        <v>100</v>
      </c>
      <c r="D65" s="115">
        <v>21</v>
      </c>
      <c r="E65" s="115">
        <v>121</v>
      </c>
      <c r="F65" s="115">
        <v>75.8</v>
      </c>
      <c r="G65" s="115">
        <v>76.13</v>
      </c>
      <c r="H65" s="115">
        <v>151.93</v>
      </c>
      <c r="I65" s="115">
        <v>1.04</v>
      </c>
      <c r="J65" s="115">
        <v>51.43</v>
      </c>
      <c r="K65" s="115">
        <v>52.47</v>
      </c>
      <c r="L65" s="115">
        <v>1.37</v>
      </c>
      <c r="M65" s="115">
        <v>67.56</v>
      </c>
      <c r="N65" s="115">
        <v>34.54</v>
      </c>
      <c r="O65" s="115">
        <v>-74.760000000000005</v>
      </c>
      <c r="P65" s="115">
        <v>-24.7</v>
      </c>
      <c r="Q65" s="115">
        <v>-99.46</v>
      </c>
      <c r="R65" s="115">
        <v>1.04</v>
      </c>
      <c r="S65" s="115">
        <v>244.9</v>
      </c>
      <c r="T65" s="115">
        <v>43.36</v>
      </c>
      <c r="U65" s="123"/>
    </row>
    <row r="66" spans="1:21" ht="26.25" customHeight="1" x14ac:dyDescent="0.25">
      <c r="A66" s="127" t="s">
        <v>109</v>
      </c>
      <c r="B66" s="31" t="s">
        <v>110</v>
      </c>
      <c r="C66" s="114" t="s">
        <v>24</v>
      </c>
      <c r="D66" s="114" t="s">
        <v>24</v>
      </c>
      <c r="E66" s="114" t="s">
        <v>24</v>
      </c>
      <c r="F66" s="114">
        <v>17.78</v>
      </c>
      <c r="G66" s="114">
        <v>4.5</v>
      </c>
      <c r="H66" s="114">
        <v>22.28</v>
      </c>
      <c r="I66" s="114">
        <v>0.85</v>
      </c>
      <c r="J66" s="114">
        <v>36.53</v>
      </c>
      <c r="K66" s="114">
        <v>37.380000000000003</v>
      </c>
      <c r="L66" s="114">
        <v>4.78</v>
      </c>
      <c r="M66" s="114">
        <v>811.78</v>
      </c>
      <c r="N66" s="114">
        <v>167.77</v>
      </c>
      <c r="O66" s="114">
        <v>-16.93</v>
      </c>
      <c r="P66" s="114">
        <v>32.03</v>
      </c>
      <c r="Q66" s="114">
        <v>15.1</v>
      </c>
      <c r="R66" s="114" t="s">
        <v>24</v>
      </c>
      <c r="S66" s="114" t="s">
        <v>24</v>
      </c>
      <c r="T66" s="114" t="s">
        <v>24</v>
      </c>
      <c r="U66" s="123"/>
    </row>
    <row r="67" spans="1:21" ht="26.25" customHeight="1" x14ac:dyDescent="0.25">
      <c r="A67" s="127" t="s">
        <v>111</v>
      </c>
      <c r="B67" s="31" t="s">
        <v>112</v>
      </c>
      <c r="C67" s="114">
        <v>100</v>
      </c>
      <c r="D67" s="114" t="s">
        <v>24</v>
      </c>
      <c r="E67" s="114">
        <v>100</v>
      </c>
      <c r="F67" s="114">
        <v>58.02</v>
      </c>
      <c r="G67" s="114">
        <v>71.63</v>
      </c>
      <c r="H67" s="114">
        <v>129.65</v>
      </c>
      <c r="I67" s="114">
        <v>0.19</v>
      </c>
      <c r="J67" s="114" t="s">
        <v>24</v>
      </c>
      <c r="K67" s="114">
        <v>0.19</v>
      </c>
      <c r="L67" s="114">
        <v>0.33</v>
      </c>
      <c r="M67" s="114" t="s">
        <v>24</v>
      </c>
      <c r="N67" s="114">
        <v>0.15</v>
      </c>
      <c r="O67" s="114">
        <v>-57.83</v>
      </c>
      <c r="P67" s="114">
        <v>-71.63</v>
      </c>
      <c r="Q67" s="114">
        <v>-129.46</v>
      </c>
      <c r="R67" s="114">
        <v>0.19</v>
      </c>
      <c r="S67" s="114" t="s">
        <v>24</v>
      </c>
      <c r="T67" s="114">
        <v>0.19</v>
      </c>
      <c r="U67" s="123"/>
    </row>
    <row r="68" spans="1:21" ht="26.25" customHeight="1" x14ac:dyDescent="0.25">
      <c r="A68" s="127" t="s">
        <v>113</v>
      </c>
      <c r="B68" s="31" t="s">
        <v>114</v>
      </c>
      <c r="C68" s="114" t="s">
        <v>24</v>
      </c>
      <c r="D68" s="114">
        <v>21</v>
      </c>
      <c r="E68" s="114">
        <v>21</v>
      </c>
      <c r="F68" s="114" t="s">
        <v>24</v>
      </c>
      <c r="G68" s="114" t="s">
        <v>24</v>
      </c>
      <c r="H68" s="114" t="s">
        <v>24</v>
      </c>
      <c r="I68" s="114" t="s">
        <v>24</v>
      </c>
      <c r="J68" s="114">
        <v>14.9</v>
      </c>
      <c r="K68" s="114">
        <v>14.9</v>
      </c>
      <c r="L68" s="114" t="s">
        <v>24</v>
      </c>
      <c r="M68" s="114" t="s">
        <v>24</v>
      </c>
      <c r="N68" s="114" t="s">
        <v>24</v>
      </c>
      <c r="O68" s="114" t="s">
        <v>24</v>
      </c>
      <c r="P68" s="114">
        <v>14.9</v>
      </c>
      <c r="Q68" s="114">
        <v>14.9</v>
      </c>
      <c r="R68" s="114" t="s">
        <v>24</v>
      </c>
      <c r="S68" s="114">
        <v>70.95</v>
      </c>
      <c r="T68" s="114">
        <v>70.95</v>
      </c>
      <c r="U68" s="123"/>
    </row>
  </sheetData>
  <mergeCells count="29">
    <mergeCell ref="A5:T5"/>
    <mergeCell ref="A7:T7"/>
    <mergeCell ref="A9:T9"/>
    <mergeCell ref="C13:E14"/>
    <mergeCell ref="F13:H14"/>
    <mergeCell ref="I13:K14"/>
    <mergeCell ref="L13:N14"/>
    <mergeCell ref="O13:Q14"/>
    <mergeCell ref="O15:O16"/>
    <mergeCell ref="P15:P16"/>
    <mergeCell ref="R15:R16"/>
    <mergeCell ref="S15:S16"/>
    <mergeCell ref="R13:T14"/>
    <mergeCell ref="T15:T16"/>
    <mergeCell ref="A13:A16"/>
    <mergeCell ref="B13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Q15:Q16"/>
  </mergeCells>
  <pageMargins left="0.70866141732283472" right="0.22" top="0.4" bottom="0.17" header="0.31496062992125984" footer="0.31496062992125984"/>
  <pageSetup paperSize="9" scale="41" fitToHeight="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3B4362E3-C9DA-48E1-94DA-9C70BE37081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22</vt:i4>
      </vt:variant>
    </vt:vector>
  </HeadingPairs>
  <TitlesOfParts>
    <vt:vector size="36" baseType="lpstr">
      <vt:lpstr>Кош-Агачский р-он</vt:lpstr>
      <vt:lpstr>Улаганский р-он</vt:lpstr>
      <vt:lpstr>Усть-Канский р-он</vt:lpstr>
      <vt:lpstr>Онгудайский р-он</vt:lpstr>
      <vt:lpstr>Шебалинский р-он</vt:lpstr>
      <vt:lpstr>Усть-Коксинский р-он</vt:lpstr>
      <vt:lpstr>Турочакский р-он</vt:lpstr>
      <vt:lpstr>Майминский р-он</vt:lpstr>
      <vt:lpstr>Чойский р-он</vt:lpstr>
      <vt:lpstr>Чемальский р-он</vt:lpstr>
      <vt:lpstr>Горно-Алтайск</vt:lpstr>
      <vt:lpstr>Свод по РА</vt:lpstr>
      <vt:lpstr>ран.нал.и ненал.с нев-м</vt:lpstr>
      <vt:lpstr>налоговые на душу населения</vt:lpstr>
      <vt:lpstr>'Горно-Алтайск'!Заголовки_для_печати</vt:lpstr>
      <vt:lpstr>'Кош-Агачский р-он'!Заголовки_для_печати</vt:lpstr>
      <vt:lpstr>'Майминский р-он'!Заголовки_для_печати</vt:lpstr>
      <vt:lpstr>'Онгудайский р-он'!Заголовки_для_печати</vt:lpstr>
      <vt:lpstr>'Свод по РА'!Заголовки_для_печати</vt:lpstr>
      <vt:lpstr>'Турочакский р-он'!Заголовки_для_печати</vt:lpstr>
      <vt:lpstr>'Улаганский р-он'!Заголовки_для_печати</vt:lpstr>
      <vt:lpstr>'Усть-Канский р-он'!Заголовки_для_печати</vt:lpstr>
      <vt:lpstr>'Усть-Коксинский р-он'!Заголовки_для_печати</vt:lpstr>
      <vt:lpstr>'Чемальский р-он'!Заголовки_для_печати</vt:lpstr>
      <vt:lpstr>'Чойский р-он'!Заголовки_для_печати</vt:lpstr>
      <vt:lpstr>'Шебалинский р-он'!Заголовки_для_печати</vt:lpstr>
      <vt:lpstr>'Кош-Агачский р-он'!Область_печати</vt:lpstr>
      <vt:lpstr>'Майминский р-он'!Область_печати</vt:lpstr>
      <vt:lpstr>'налоговые на душу населения'!Область_печати</vt:lpstr>
      <vt:lpstr>'Свод по РА'!Область_печати</vt:lpstr>
      <vt:lpstr>'Улаганский р-он'!Область_печати</vt:lpstr>
      <vt:lpstr>'Усть-Канский р-он'!Область_печати</vt:lpstr>
      <vt:lpstr>'Усть-Коксинский р-он'!Область_печати</vt:lpstr>
      <vt:lpstr>'Чемальский р-он'!Область_печати</vt:lpstr>
      <vt:lpstr>'Чойский р-он'!Область_печати</vt:lpstr>
      <vt:lpstr>'Шебалинский р-он'!Область_печати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Курсаева Оксана Владимировна</dc:creator>
  <cp:lastModifiedBy>Курсаева</cp:lastModifiedBy>
  <cp:lastPrinted>2019-11-18T07:31:55Z</cp:lastPrinted>
  <dcterms:created xsi:type="dcterms:W3CDTF">2019-11-18T03:35:07Z</dcterms:created>
  <dcterms:modified xsi:type="dcterms:W3CDTF">2019-12-03T02:56:45Z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0305318_Свод.xlsx</vt:lpwstr>
  </property>
  <property fmtid="{D5CDD505-2E9C-101B-9397-08002B2CF9AE}" pid="3" name="Название отчета">
    <vt:lpwstr>0305318_Свод.xlsx</vt:lpwstr>
  </property>
  <property fmtid="{D5CDD505-2E9C-101B-9397-08002B2CF9AE}" pid="4" name="Версия клиента">
    <vt:lpwstr>18.2.8.29300</vt:lpwstr>
  </property>
  <property fmtid="{D5CDD505-2E9C-101B-9397-08002B2CF9AE}" pid="5" name="Версия базы">
    <vt:lpwstr>18.2.0.168193302</vt:lpwstr>
  </property>
  <property fmtid="{D5CDD505-2E9C-101B-9397-08002B2CF9AE}" pid="6" name="Тип сервера">
    <vt:lpwstr>MSSQL</vt:lpwstr>
  </property>
  <property fmtid="{D5CDD505-2E9C-101B-9397-08002B2CF9AE}" pid="7" name="Сервер">
    <vt:lpwstr>10.35.1.94</vt:lpwstr>
  </property>
  <property fmtid="{D5CDD505-2E9C-101B-9397-08002B2CF9AE}" pid="8" name="База">
    <vt:lpwstr>svod</vt:lpwstr>
  </property>
  <property fmtid="{D5CDD505-2E9C-101B-9397-08002B2CF9AE}" pid="9" name="Пользователь">
    <vt:lpwstr>kov</vt:lpwstr>
  </property>
  <property fmtid="{D5CDD505-2E9C-101B-9397-08002B2CF9AE}" pid="10" name="Шаблон">
    <vt:lpwstr>0305318_Свод</vt:lpwstr>
  </property>
  <property fmtid="{D5CDD505-2E9C-101B-9397-08002B2CF9AE}" pid="11" name="Локальная база">
    <vt:lpwstr>не используется</vt:lpwstr>
  </property>
</Properties>
</file>