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\АНАЛИЗ МО\Анализ МО 2019 г\на 01.12.2019 г\"/>
    </mc:Choice>
  </mc:AlternateContent>
  <bookViews>
    <workbookView xWindow="0" yWindow="0" windowWidth="21570" windowHeight="7155" tabRatio="796" activeTab="1"/>
  </bookViews>
  <sheets>
    <sheet name="ран.нал.и ненал.с нев-м" sheetId="15" r:id="rId1"/>
    <sheet name="налоговые на душу населения" sheetId="16" r:id="rId2"/>
    <sheet name="Кош-Агачский р-он" sheetId="2" r:id="rId3"/>
    <sheet name="Улаганский р-он" sheetId="3" r:id="rId4"/>
    <sheet name="Усть-Канский р-он" sheetId="4" r:id="rId5"/>
    <sheet name="Онгудайский р-он" sheetId="5" r:id="rId6"/>
    <sheet name="Шебалинский р-он" sheetId="6" r:id="rId7"/>
    <sheet name="Усть-Коксинский р-он" sheetId="7" r:id="rId8"/>
    <sheet name="Турочакский р-он" sheetId="8" r:id="rId9"/>
    <sheet name="Майминский р-он" sheetId="9" r:id="rId10"/>
    <sheet name="Чойский р-он" sheetId="10" r:id="rId11"/>
    <sheet name="Чемальский р-он" sheetId="11" r:id="rId12"/>
    <sheet name="Горно-Алтайск" sheetId="12" r:id="rId13"/>
    <sheet name="Свод по РА" sheetId="13" r:id="rId14"/>
  </sheets>
  <externalReferences>
    <externalReference r:id="rId15"/>
  </externalReferences>
  <definedNames>
    <definedName name="_xlnm.Print_Titles" localSheetId="12">'Горно-Алтайск'!$A:$A,'Горно-Алтайск'!$13:$16</definedName>
    <definedName name="_xlnm.Print_Titles" localSheetId="2">'Кош-Агачский р-он'!$A:$A,'Кош-Агачский р-он'!$13:$16</definedName>
    <definedName name="_xlnm.Print_Titles" localSheetId="9">'Майминский р-он'!$A:$A,'Майминский р-он'!$13:$16</definedName>
    <definedName name="_xlnm.Print_Titles" localSheetId="5">'Онгудайский р-он'!$A:$A,'Онгудайский р-он'!$13:$16</definedName>
    <definedName name="_xlnm.Print_Titles" localSheetId="13">'Свод по РА'!$A:$A,'Свод по РА'!$13:$16</definedName>
    <definedName name="_xlnm.Print_Titles" localSheetId="8">'Турочакский р-он'!$A:$A,'Турочакский р-он'!$13:$16</definedName>
    <definedName name="_xlnm.Print_Titles" localSheetId="3">'Улаганский р-он'!$A:$A,'Улаганский р-он'!$13:$16</definedName>
    <definedName name="_xlnm.Print_Titles" localSheetId="4">'Усть-Канский р-он'!$A:$A,'Усть-Канский р-он'!$13:$16</definedName>
    <definedName name="_xlnm.Print_Titles" localSheetId="7">'Усть-Коксинский р-он'!$A:$A,'Усть-Коксинский р-он'!$13:$16</definedName>
    <definedName name="_xlnm.Print_Titles" localSheetId="11">'Чемальский р-он'!$A:$A,'Чемальский р-он'!$13:$16</definedName>
    <definedName name="_xlnm.Print_Titles" localSheetId="10">'Чойский р-он'!$A:$A,'Чойский р-он'!$13:$16</definedName>
    <definedName name="_xlnm.Print_Titles" localSheetId="6">'Шебалинский р-он'!$A:$A,'Шебалинский р-он'!$13:$16</definedName>
    <definedName name="_xlnm.Print_Area" localSheetId="12">'Горно-Алтайск'!$A$1:$I$68</definedName>
    <definedName name="_xlnm.Print_Area" localSheetId="2">'Кош-Агачский р-он'!$A$1:$U$68</definedName>
    <definedName name="_xlnm.Print_Area" localSheetId="9">'Майминский р-он'!$A$1:$T$68</definedName>
    <definedName name="_xlnm.Print_Area" localSheetId="1">'налоговые на душу населения'!$A$1:$J$17</definedName>
    <definedName name="_xlnm.Print_Area" localSheetId="5">'Онгудайский р-он'!$A$1:$T$68</definedName>
    <definedName name="_xlnm.Print_Area" localSheetId="13">'Свод по РА'!$A$4:$AA$68</definedName>
    <definedName name="_xlnm.Print_Area" localSheetId="8">'Турочакский р-он'!$A$1:$T$68</definedName>
    <definedName name="_xlnm.Print_Area" localSheetId="3">'Улаганский р-он'!$A$1:$T$68</definedName>
    <definedName name="_xlnm.Print_Area" localSheetId="4">'Усть-Канский р-он'!$A$1:$T$68</definedName>
    <definedName name="_xlnm.Print_Area" localSheetId="7">'Усть-Коксинский р-он'!$A$1:$T$68</definedName>
    <definedName name="_xlnm.Print_Area" localSheetId="11">'Чемальский р-он'!$A$1:$T$68</definedName>
    <definedName name="_xlnm.Print_Area" localSheetId="10">'Чойский р-он'!$A$1:$T$68</definedName>
    <definedName name="_xlnm.Print_Area" localSheetId="6">'Шебалинский р-он'!$A$1:$T$68</definedName>
  </definedNames>
  <calcPr calcId="162913"/>
</workbook>
</file>

<file path=xl/calcChain.xml><?xml version="1.0" encoding="utf-8"?>
<calcChain xmlns="http://schemas.openxmlformats.org/spreadsheetml/2006/main">
  <c r="D5" i="16" l="1"/>
  <c r="G5" i="16"/>
  <c r="H5" i="16"/>
  <c r="I5" i="16" s="1"/>
  <c r="B15" i="16"/>
  <c r="H16" i="16" l="1"/>
  <c r="D16" i="16"/>
  <c r="F15" i="16"/>
  <c r="F17" i="16" s="1"/>
  <c r="E15" i="16"/>
  <c r="E17" i="16" s="1"/>
  <c r="G14" i="16"/>
  <c r="H14" i="16"/>
  <c r="H13" i="16"/>
  <c r="D13" i="16"/>
  <c r="H12" i="16"/>
  <c r="G12" i="16"/>
  <c r="D12" i="16"/>
  <c r="H11" i="16"/>
  <c r="D11" i="16"/>
  <c r="G10" i="16"/>
  <c r="H10" i="16"/>
  <c r="H9" i="16"/>
  <c r="G9" i="16"/>
  <c r="H8" i="16"/>
  <c r="G8" i="16"/>
  <c r="H7" i="16"/>
  <c r="G7" i="16"/>
  <c r="I7" i="16" s="1"/>
  <c r="D7" i="16"/>
  <c r="H6" i="16"/>
  <c r="G6" i="16"/>
  <c r="C15" i="16"/>
  <c r="D64" i="15"/>
  <c r="B64" i="15"/>
  <c r="B63" i="15"/>
  <c r="B65" i="15" s="1"/>
  <c r="C62" i="15"/>
  <c r="B62" i="15"/>
  <c r="D62" i="15" s="1"/>
  <c r="C61" i="15"/>
  <c r="D61" i="15" s="1"/>
  <c r="B61" i="15"/>
  <c r="C60" i="15"/>
  <c r="D60" i="15" s="1"/>
  <c r="B60" i="15"/>
  <c r="C59" i="15"/>
  <c r="B59" i="15"/>
  <c r="D59" i="15" s="1"/>
  <c r="C58" i="15"/>
  <c r="B58" i="15"/>
  <c r="D58" i="15" s="1"/>
  <c r="D57" i="15"/>
  <c r="C57" i="15"/>
  <c r="B57" i="15"/>
  <c r="C56" i="15"/>
  <c r="C63" i="15" s="1"/>
  <c r="C65" i="15" s="1"/>
  <c r="B56" i="15"/>
  <c r="C55" i="15"/>
  <c r="B55" i="15"/>
  <c r="D55" i="15" s="1"/>
  <c r="C54" i="15"/>
  <c r="B54" i="15"/>
  <c r="D54" i="15" s="1"/>
  <c r="C53" i="15"/>
  <c r="B53" i="15"/>
  <c r="D53" i="15" s="1"/>
  <c r="B52" i="15"/>
  <c r="C52" i="15" s="1"/>
  <c r="D52" i="15" s="1"/>
  <c r="C47" i="15"/>
  <c r="E46" i="15"/>
  <c r="D46" i="15"/>
  <c r="E45" i="15"/>
  <c r="D44" i="15"/>
  <c r="E43" i="15"/>
  <c r="E42" i="15"/>
  <c r="D42" i="15"/>
  <c r="D41" i="15"/>
  <c r="D40" i="15"/>
  <c r="D39" i="15"/>
  <c r="B47" i="15"/>
  <c r="E38" i="15"/>
  <c r="D38" i="15"/>
  <c r="E37" i="15"/>
  <c r="C36" i="15"/>
  <c r="B36" i="15"/>
  <c r="C32" i="15"/>
  <c r="E31" i="15"/>
  <c r="D31" i="15"/>
  <c r="E30" i="15"/>
  <c r="D30" i="15"/>
  <c r="E29" i="15"/>
  <c r="E28" i="15"/>
  <c r="E27" i="15"/>
  <c r="D27" i="15"/>
  <c r="E26" i="15"/>
  <c r="D26" i="15"/>
  <c r="E25" i="15"/>
  <c r="E24" i="15"/>
  <c r="F24" i="15" s="1"/>
  <c r="E23" i="15"/>
  <c r="D23" i="15"/>
  <c r="B32" i="15"/>
  <c r="E22" i="15"/>
  <c r="D22" i="15"/>
  <c r="C21" i="15"/>
  <c r="B21" i="15"/>
  <c r="E15" i="15"/>
  <c r="E14" i="15"/>
  <c r="D14" i="15"/>
  <c r="E13" i="15"/>
  <c r="D12" i="15"/>
  <c r="E11" i="15"/>
  <c r="E10" i="15"/>
  <c r="D10" i="15"/>
  <c r="E9" i="15"/>
  <c r="D8" i="15"/>
  <c r="E7" i="15"/>
  <c r="E6" i="15"/>
  <c r="C16" i="15"/>
  <c r="B16" i="15"/>
  <c r="E5" i="15"/>
  <c r="I14" i="16" l="1"/>
  <c r="F30" i="15"/>
  <c r="B17" i="16"/>
  <c r="G15" i="16"/>
  <c r="D15" i="16"/>
  <c r="H15" i="16"/>
  <c r="C17" i="16"/>
  <c r="H17" i="16" s="1"/>
  <c r="D32" i="15"/>
  <c r="E32" i="15"/>
  <c r="F25" i="15"/>
  <c r="I8" i="16"/>
  <c r="I9" i="16"/>
  <c r="F27" i="15"/>
  <c r="F28" i="15"/>
  <c r="F46" i="15"/>
  <c r="E47" i="15"/>
  <c r="D47" i="15"/>
  <c r="F9" i="15"/>
  <c r="F22" i="15"/>
  <c r="F23" i="15"/>
  <c r="I6" i="16"/>
  <c r="F31" i="15"/>
  <c r="F29" i="15"/>
  <c r="D16" i="15"/>
  <c r="E16" i="15"/>
  <c r="F26" i="15"/>
  <c r="D56" i="15"/>
  <c r="D63" i="15"/>
  <c r="D65" i="15" s="1"/>
  <c r="I12" i="16"/>
  <c r="D6" i="15"/>
  <c r="E40" i="15"/>
  <c r="E44" i="15"/>
  <c r="D8" i="16"/>
  <c r="D43" i="15"/>
  <c r="G13" i="16"/>
  <c r="D15" i="15"/>
  <c r="D24" i="15"/>
  <c r="G11" i="16"/>
  <c r="J5" i="16" s="1"/>
  <c r="D14" i="16"/>
  <c r="E8" i="15"/>
  <c r="F5" i="15" s="1"/>
  <c r="E12" i="15"/>
  <c r="F12" i="15" s="1"/>
  <c r="D25" i="15"/>
  <c r="D29" i="15"/>
  <c r="D28" i="15"/>
  <c r="G16" i="16"/>
  <c r="I16" i="16" s="1"/>
  <c r="D6" i="16"/>
  <c r="E39" i="15"/>
  <c r="F37" i="15" s="1"/>
  <c r="D7" i="15"/>
  <c r="I10" i="16"/>
  <c r="D37" i="15"/>
  <c r="D45" i="15"/>
  <c r="E41" i="15"/>
  <c r="F41" i="15" s="1"/>
  <c r="D5" i="15"/>
  <c r="D9" i="15"/>
  <c r="D13" i="15"/>
  <c r="D9" i="16"/>
  <c r="D10" i="16"/>
  <c r="D11" i="15"/>
  <c r="J14" i="16" l="1"/>
  <c r="F42" i="15"/>
  <c r="F14" i="15"/>
  <c r="I11" i="16"/>
  <c r="J11" i="16"/>
  <c r="J9" i="16"/>
  <c r="F15" i="15"/>
  <c r="F13" i="15"/>
  <c r="F44" i="15"/>
  <c r="F8" i="15"/>
  <c r="F7" i="15"/>
  <c r="J13" i="16"/>
  <c r="I13" i="16"/>
  <c r="J8" i="16"/>
  <c r="F40" i="15"/>
  <c r="F11" i="15"/>
  <c r="F39" i="15"/>
  <c r="J10" i="16"/>
  <c r="F38" i="15"/>
  <c r="G17" i="16"/>
  <c r="I17" i="16" s="1"/>
  <c r="D17" i="16"/>
  <c r="F6" i="15"/>
  <c r="F43" i="15"/>
  <c r="J12" i="16"/>
  <c r="F10" i="15"/>
  <c r="J7" i="16"/>
  <c r="J6" i="16"/>
  <c r="F45" i="15"/>
  <c r="I15" i="16"/>
</calcChain>
</file>

<file path=xl/sharedStrings.xml><?xml version="1.0" encoding="utf-8"?>
<sst xmlns="http://schemas.openxmlformats.org/spreadsheetml/2006/main" count="5275" uniqueCount="176">
  <si>
    <t>Анализ поступления налоговых и неналоговых доходов консолидированного бюджета муниципального образования</t>
  </si>
  <si>
    <t>по состоянию на  1 декабря 2019 г.</t>
  </si>
  <si>
    <t>Кош-Агачский район</t>
  </si>
  <si>
    <t>Единица измерения:  тыс. руб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</si>
  <si>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</si>
  <si>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</si>
  <si>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</si>
  <si>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</si>
  <si>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</si>
  <si>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</si>
  <si>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</si>
  <si>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</si>
  <si>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</si>
  <si>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</si>
  <si>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</si>
  <si>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</si>
  <si>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</si>
  <si>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</si>
  <si>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</si>
  <si>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</si>
  <si>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</si>
  <si>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</si>
  <si>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</si>
  <si>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>АКЦИЗЫ ПО ПОДАКЦИЗНОЙ ПРОДУКЦИИ</t>
  </si>
  <si>
    <t>00010300000000000000</t>
  </si>
  <si>
    <t xml:space="preserve"> -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</si>
  <si>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</si>
  <si>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</si>
  <si>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</si>
  <si>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</si>
  <si>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</si>
  <si>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</si>
  <si>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</si>
  <si>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</si>
  <si>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</si>
  <si>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</si>
  <si>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</si>
  <si>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</si>
  <si>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</si>
  <si>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</si>
  <si>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</si>
  <si>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</si>
  <si>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</si>
  <si>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</si>
  <si>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</si>
  <si>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</si>
  <si>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</si>
  <si>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</si>
  <si>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</si>
  <si>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</si>
  <si>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</si>
  <si>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</si>
  <si>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</si>
  <si>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</si>
  <si>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</si>
  <si>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</si>
  <si>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</si>
  <si>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</si>
  <si>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</si>
  <si>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</si>
  <si>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</si>
  <si>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</si>
  <si>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</si>
  <si>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</si>
  <si>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</si>
  <si>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</si>
  <si>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</si>
  <si>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</si>
  <si>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</si>
  <si>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</si>
  <si>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</si>
  <si>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</si>
  <si>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</si>
  <si>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</si>
  <si>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</si>
  <si>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</si>
  <si>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</si>
  <si>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</si>
  <si>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</si>
  <si>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</si>
  <si>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</si>
  <si>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</si>
  <si>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</si>
  <si>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</si>
  <si>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</si>
  <si>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</si>
  <si>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</si>
  <si>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</si>
  <si>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</si>
  <si>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</si>
  <si>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</si>
  <si>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</si>
  <si>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</si>
  <si>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</si>
  <si>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</si>
  <si>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</si>
  <si>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</si>
  <si>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</si>
  <si>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</si>
  <si>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</si>
  <si>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</si>
  <si>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</si>
  <si>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</si>
  <si>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</si>
  <si>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</si>
  <si>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</si>
  <si>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</si>
  <si>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</si>
  <si>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</si>
  <si>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</si>
  <si>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</si>
  <si>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</si>
  <si>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</si>
  <si>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</si>
  <si>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</si>
  <si>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</si>
  <si>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Улаганский район</t>
  </si>
  <si>
    <t>Усть-Канский район</t>
  </si>
  <si>
    <t>Онгудайский район</t>
  </si>
  <si>
    <t>Шебалинский район</t>
  </si>
  <si>
    <t>Усть-Коксинский район</t>
  </si>
  <si>
    <t>Турочакский район</t>
  </si>
  <si>
    <t>Майминский район</t>
  </si>
  <si>
    <t>Чойский район</t>
  </si>
  <si>
    <t>Чемальский район</t>
  </si>
  <si>
    <t>Горно-Алтайск</t>
  </si>
  <si>
    <t>Фактическое поступление за прошлый год</t>
  </si>
  <si>
    <t>ГО</t>
  </si>
  <si>
    <t>СВОД ПО РЕСПУБЛИКЕ</t>
  </si>
  <si>
    <t>Итого по КБ МО</t>
  </si>
  <si>
    <t xml:space="preserve">Итого по КБ МО </t>
  </si>
  <si>
    <t>3</t>
  </si>
  <si>
    <r>
      <t xml:space="preserve">Динамика поступления налоговых и неналоговых доходов </t>
    </r>
    <r>
      <rPr>
        <b/>
        <sz val="15"/>
        <color indexed="10"/>
        <rFont val="Times New Roman"/>
        <family val="1"/>
        <charset val="204"/>
      </rPr>
      <t>консолидированных бюджетов муниципальных образований</t>
    </r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</si>
  <si>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</si>
  <si>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</si>
  <si>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</si>
  <si>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</si>
  <si>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</si>
  <si>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</si>
  <si>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</si>
  <si>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</si>
  <si>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</si>
  <si>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</si>
  <si>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</si>
  <si>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</si>
  <si>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</si>
  <si>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</si>
  <si>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</si>
  <si>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</si>
  <si>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</si>
  <si>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 муниципальных районов</t>
  </si>
  <si>
    <t>итого</t>
  </si>
  <si>
    <r>
      <t xml:space="preserve">Динамика поступления налоговых и неналоговых доходов </t>
    </r>
    <r>
      <rPr>
        <b/>
        <sz val="15"/>
        <color indexed="10"/>
        <rFont val="Times New Roman"/>
        <family val="1"/>
        <charset val="204"/>
      </rPr>
      <t>консолидированных бюджетов сельских поселений</t>
    </r>
  </si>
  <si>
    <t xml:space="preserve">Уточненный годовой план  </t>
  </si>
  <si>
    <t xml:space="preserve">по МР  </t>
  </si>
  <si>
    <t xml:space="preserve">по СП </t>
  </si>
  <si>
    <t>итого по районам</t>
  </si>
  <si>
    <t>город Горно-Алтайск</t>
  </si>
  <si>
    <t>Итого по МО</t>
  </si>
  <si>
    <t xml:space="preserve">        Сумма налоговых доходов в расчете на душу населения  </t>
  </si>
  <si>
    <t>Налоговые доходы, тыс.руб.</t>
  </si>
  <si>
    <t>Темп роста налоговых доходов, в %</t>
  </si>
  <si>
    <t>Численность населения на 01.01.2019 года, чел.</t>
  </si>
  <si>
    <t>Численность населения на 01.01.2018 года, чел.</t>
  </si>
  <si>
    <t>Сумма доходов на душу населения, в руб.</t>
  </si>
  <si>
    <t>Абсолютный прирост на душу населения, руб.</t>
  </si>
  <si>
    <t>Ранжирование среди МР по сумме налоговых доходов на душу населения (по численности в 2018 году)</t>
  </si>
  <si>
    <t>итого по МО</t>
  </si>
  <si>
    <t>общая числ-ть по инф.Алтайкрайстата в целом по РА</t>
  </si>
  <si>
    <t>на 01.01.2018</t>
  </si>
  <si>
    <t>на 01.12.2019</t>
  </si>
  <si>
    <t>на 01.12.2018</t>
  </si>
  <si>
    <t>на 01.12.2019 г. (численность населения за 2019 г.)</t>
  </si>
  <si>
    <t>на 01.12.2018 г. (численность населения за 2018 г.)</t>
  </si>
  <si>
    <t>на 01.12.2019 г.</t>
  </si>
  <si>
    <t>на 01.12.2018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</si>
</sst>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#,##0.0"/>
    <numFmt numFmtId="165" formatCode="#,##0.0_р_."/>
    <numFmt numFmtId="166" formatCode="0.0"/>
    <numFmt numFmtId="167" formatCode="#,##0_р_."/>
    <numFmt numFmtId="168" formatCode="_(* #,##0.00_);_(* \(#,##0.00\);_(* &quot;-&quot;??_);_(@_)"/>
    <numFmt numFmtId="169" formatCode="_(* #,##0.0_);_(* \(#,##0.0\);_(* &quot;-&quot;??_);_(@_)"/>
    <numFmt numFmtId="170" formatCode="#,##0.00_р_."/>
    <numFmt numFmtId="171" formatCode="#,##0\ _₽"/>
  </numFmts>
  <fonts count="53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  <scheme val="minor"/>
    </font>
    <font>
      <b/>
      <sz val="18"/>
      <name val="Calibri"/>
      <family val="2"/>
      <scheme val="minor"/>
    </font>
    <font>
      <sz val="18"/>
      <color rgb="FF000000"/>
      <name val="Calibri"/>
      <family val="2"/>
      <charset val="204"/>
      <scheme val="minor"/>
    </font>
    <font>
      <sz val="18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  <scheme val="minor"/>
    </font>
    <font>
      <sz val="13"/>
      <name val="Calibri"/>
      <family val="2"/>
      <scheme val="minor"/>
    </font>
    <font>
      <b/>
      <u/>
      <sz val="18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5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sz val="15"/>
      <name val="Calibri"/>
      <family val="2"/>
      <scheme val="minor"/>
    </font>
    <font>
      <sz val="15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5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/>
    </xf>
    <xf numFmtId="0" fontId="7" fillId="0" borderId="1"/>
    <xf numFmtId="0" fontId="2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0" fillId="0" borderId="3">
      <alignment horizontal="right" shrinkToFit="1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11" fillId="0" borderId="3">
      <alignment horizontal="right" shrinkToFit="1"/>
    </xf>
    <xf numFmtId="0" fontId="12" fillId="0" borderId="3">
      <alignment horizontal="left" vertical="center" wrapText="1"/>
    </xf>
    <xf numFmtId="49" fontId="1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/>
    </xf>
    <xf numFmtId="0" fontId="1" fillId="4" borderId="3">
      <alignment horizontal="center" vertical="center"/>
    </xf>
    <xf numFmtId="0" fontId="1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" fontId="11" fillId="3" borderId="3"/>
    <xf numFmtId="49" fontId="1" fillId="0" borderId="3">
      <alignment horizontal="center" vertical="center"/>
    </xf>
    <xf numFmtId="4" fontId="10" fillId="0" borderId="3"/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" fontId="11" fillId="0" borderId="3"/>
    <xf numFmtId="49" fontId="12" fillId="0" borderId="3">
      <alignment horizontal="left" vertical="center" wrapText="1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4" fontId="11" fillId="3" borderId="3">
      <alignment vertical="center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" fontId="10" fillId="0" borderId="3">
      <alignment vertical="center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" fontId="11" fillId="0" borderId="3">
      <alignment vertical="center"/>
    </xf>
    <xf numFmtId="49" fontId="12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5" borderId="1"/>
    <xf numFmtId="0" fontId="15" fillId="0" borderId="1"/>
    <xf numFmtId="0" fontId="40" fillId="0" borderId="1"/>
    <xf numFmtId="0" fontId="16" fillId="0" borderId="1"/>
    <xf numFmtId="0" fontId="40" fillId="0" borderId="1"/>
    <xf numFmtId="168" fontId="40" fillId="0" borderId="1" applyFont="0" applyFill="0" applyBorder="0" applyAlignment="0" applyProtection="0"/>
  </cellStyleXfs>
  <cellXfs count="264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0" fontId="7" fillId="0" borderId="1" xfId="16" applyNumberFormat="1" applyProtection="1"/>
    <xf numFmtId="0" fontId="2" fillId="0" borderId="1" xfId="17" applyNumberFormat="1" applyProtection="1"/>
    <xf numFmtId="49" fontId="1" fillId="0" borderId="2" xfId="18" applyNumberFormat="1" applyProtection="1"/>
    <xf numFmtId="0" fontId="1" fillId="0" borderId="2" xfId="19" applyNumberFormat="1" applyProtection="1"/>
    <xf numFmtId="0" fontId="8" fillId="2" borderId="3" xfId="20" applyNumberFormat="1" applyProtection="1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0" fontId="1" fillId="0" borderId="4" xfId="22" applyNumberFormat="1" applyProtection="1"/>
    <xf numFmtId="0" fontId="9" fillId="3" borderId="3" xfId="23" applyNumberFormat="1" applyProtection="1">
      <alignment horizontal="left" vertical="center" wrapText="1"/>
    </xf>
    <xf numFmtId="49" fontId="7" fillId="3" borderId="3" xfId="28" applyNumberFormat="1" applyProtection="1">
      <alignment horizontal="center" vertical="center" wrapText="1"/>
    </xf>
    <xf numFmtId="0" fontId="1" fillId="0" borderId="3" xfId="29" applyNumberFormat="1" applyProtection="1">
      <alignment horizontal="left" vertical="center" wrapText="1"/>
    </xf>
    <xf numFmtId="49" fontId="2" fillId="0" borderId="3" xfId="30" applyNumberFormat="1" applyProtection="1">
      <alignment horizontal="center" vertical="center" wrapText="1"/>
    </xf>
    <xf numFmtId="4" fontId="10" fillId="0" borderId="3" xfId="31" applyNumberFormat="1" applyProtection="1">
      <alignment horizontal="right" shrinkToFit="1"/>
    </xf>
    <xf numFmtId="0" fontId="9" fillId="0" borderId="3" xfId="32" applyNumberFormat="1" applyProtection="1">
      <alignment horizontal="left" vertical="center" wrapText="1"/>
    </xf>
    <xf numFmtId="49" fontId="7" fillId="0" borderId="3" xfId="33" applyNumberFormat="1" applyProtection="1">
      <alignment horizontal="center" vertical="center" wrapText="1"/>
    </xf>
    <xf numFmtId="0" fontId="12" fillId="0" borderId="3" xfId="35" applyNumberFormat="1" applyProtection="1">
      <alignment horizontal="left" vertical="center" wrapText="1"/>
    </xf>
    <xf numFmtId="49" fontId="1" fillId="0" borderId="3" xfId="36" applyNumberFormat="1" applyProtection="1">
      <alignment horizontal="left" vertical="center" wrapText="1"/>
    </xf>
    <xf numFmtId="0" fontId="1" fillId="0" borderId="1" xfId="37" applyNumberFormat="1" applyProtection="1">
      <alignment horizontal="left" vertical="center" wrapText="1"/>
    </xf>
    <xf numFmtId="0" fontId="9" fillId="0" borderId="3" xfId="38" applyNumberFormat="1" applyProtection="1">
      <alignment vertical="center" wrapText="1"/>
    </xf>
    <xf numFmtId="0" fontId="1" fillId="0" borderId="3" xfId="39" applyNumberFormat="1" applyProtection="1">
      <alignment vertical="center" wrapText="1"/>
    </xf>
    <xf numFmtId="49" fontId="13" fillId="0" borderId="3" xfId="40" applyNumberFormat="1" applyProtection="1">
      <alignment horizontal="center" vertical="center" wrapText="1"/>
    </xf>
    <xf numFmtId="0" fontId="12" fillId="0" borderId="3" xfId="41" applyNumberFormat="1" applyProtection="1">
      <alignment horizontal="left" vertical="center"/>
    </xf>
    <xf numFmtId="49" fontId="13" fillId="0" borderId="3" xfId="42" applyNumberFormat="1" applyProtection="1">
      <alignment horizontal="center"/>
    </xf>
    <xf numFmtId="0" fontId="1" fillId="4" borderId="3" xfId="46" applyNumberFormat="1" applyProtection="1">
      <alignment horizontal="center" vertical="center"/>
    </xf>
    <xf numFmtId="49" fontId="9" fillId="3" borderId="3" xfId="48" applyNumberFormat="1" applyProtection="1">
      <alignment horizontal="left" vertical="center" wrapText="1"/>
    </xf>
    <xf numFmtId="49" fontId="9" fillId="3" borderId="3" xfId="49" applyNumberFormat="1" applyProtection="1">
      <alignment horizontal="center" vertical="center"/>
    </xf>
    <xf numFmtId="49" fontId="1" fillId="0" borderId="3" xfId="51" applyNumberFormat="1" applyProtection="1">
      <alignment horizontal="center" vertical="center"/>
    </xf>
    <xf numFmtId="49" fontId="9" fillId="0" borderId="3" xfId="53" applyNumberFormat="1" applyProtection="1">
      <alignment horizontal="left" vertical="center" wrapText="1"/>
    </xf>
    <xf numFmtId="49" fontId="9" fillId="0" borderId="3" xfId="54" applyNumberFormat="1" applyProtection="1">
      <alignment horizontal="center" vertical="center"/>
    </xf>
    <xf numFmtId="49" fontId="12" fillId="0" borderId="3" xfId="56" applyNumberFormat="1" applyProtection="1">
      <alignment horizontal="left" vertical="center" wrapText="1"/>
    </xf>
    <xf numFmtId="0" fontId="3" fillId="4" borderId="3" xfId="57" applyNumberFormat="1" applyProtection="1">
      <alignment horizontal="center" vertical="center"/>
    </xf>
    <xf numFmtId="0" fontId="3" fillId="4" borderId="3" xfId="58" applyNumberFormat="1" applyProtection="1">
      <alignment horizontal="center" vertical="center" wrapText="1"/>
    </xf>
    <xf numFmtId="0" fontId="3" fillId="4" borderId="1" xfId="59" applyNumberFormat="1" applyProtection="1">
      <alignment horizontal="center" vertical="center"/>
    </xf>
    <xf numFmtId="49" fontId="9" fillId="3" borderId="3" xfId="60" applyNumberFormat="1" applyProtection="1">
      <alignment vertical="center" wrapText="1"/>
    </xf>
    <xf numFmtId="49" fontId="9" fillId="3" borderId="3" xfId="61" applyNumberFormat="1" applyProtection="1">
      <alignment horizontal="center" vertical="center" wrapText="1"/>
    </xf>
    <xf numFmtId="49" fontId="1" fillId="0" borderId="3" xfId="64" applyNumberFormat="1" applyProtection="1">
      <alignment vertical="center" wrapText="1"/>
    </xf>
    <xf numFmtId="49" fontId="1" fillId="0" borderId="3" xfId="65" applyNumberFormat="1" applyProtection="1">
      <alignment horizontal="center" vertical="center" wrapText="1"/>
    </xf>
    <xf numFmtId="49" fontId="9" fillId="0" borderId="3" xfId="67" applyNumberFormat="1" applyProtection="1">
      <alignment vertical="center" wrapText="1"/>
    </xf>
    <xf numFmtId="49" fontId="9" fillId="0" borderId="3" xfId="68" applyNumberFormat="1" applyProtection="1">
      <alignment horizontal="center" vertical="center" wrapText="1"/>
    </xf>
    <xf numFmtId="49" fontId="12" fillId="0" borderId="3" xfId="70" applyNumberFormat="1" applyProtection="1">
      <alignment vertical="center" wrapText="1"/>
    </xf>
    <xf numFmtId="49" fontId="9" fillId="3" borderId="5" xfId="72" applyNumberFormat="1" applyProtection="1">
      <alignment horizontal="center" vertical="center" wrapText="1"/>
    </xf>
    <xf numFmtId="0" fontId="17" fillId="3" borderId="3" xfId="23" applyNumberFormat="1" applyFont="1" applyProtection="1">
      <alignment horizontal="left" vertical="center" wrapText="1"/>
    </xf>
    <xf numFmtId="49" fontId="18" fillId="3" borderId="3" xfId="24" applyNumberFormat="1" applyFont="1" applyProtection="1">
      <alignment horizontal="center" vertical="center" wrapText="1"/>
    </xf>
    <xf numFmtId="0" fontId="17" fillId="0" borderId="4" xfId="22" applyNumberFormat="1" applyFont="1" applyProtection="1"/>
    <xf numFmtId="0" fontId="20" fillId="0" borderId="1" xfId="5" applyNumberFormat="1" applyFont="1" applyProtection="1"/>
    <xf numFmtId="0" fontId="21" fillId="0" borderId="0" xfId="0" applyFont="1" applyProtection="1">
      <protection locked="0"/>
    </xf>
    <xf numFmtId="0" fontId="17" fillId="3" borderId="5" xfId="26" applyNumberFormat="1" applyFont="1" applyProtection="1">
      <alignment horizontal="left" vertical="center" wrapText="1"/>
    </xf>
    <xf numFmtId="49" fontId="18" fillId="3" borderId="5" xfId="27" applyNumberFormat="1" applyFont="1" applyProtection="1">
      <alignment horizontal="center" vertical="center" wrapText="1"/>
    </xf>
    <xf numFmtId="49" fontId="18" fillId="3" borderId="3" xfId="28" applyNumberFormat="1" applyFont="1" applyProtection="1">
      <alignment horizontal="center" vertical="center" wrapText="1"/>
    </xf>
    <xf numFmtId="49" fontId="22" fillId="0" borderId="1" xfId="9" applyNumberFormat="1" applyFont="1" applyProtection="1">
      <alignment horizontal="left"/>
    </xf>
    <xf numFmtId="49" fontId="22" fillId="0" borderId="1" xfId="11" applyNumberFormat="1" applyFont="1" applyProtection="1">
      <alignment horizontal="left" wrapText="1"/>
    </xf>
    <xf numFmtId="49" fontId="22" fillId="0" borderId="1" xfId="12" applyNumberFormat="1" applyFont="1" applyProtection="1">
      <alignment wrapText="1"/>
    </xf>
    <xf numFmtId="49" fontId="22" fillId="0" borderId="1" xfId="14" applyNumberFormat="1" applyFont="1" applyProtection="1">
      <alignment horizontal="left" wrapText="1"/>
    </xf>
    <xf numFmtId="0" fontId="22" fillId="0" borderId="1" xfId="2" applyNumberFormat="1" applyFont="1" applyProtection="1"/>
    <xf numFmtId="0" fontId="24" fillId="0" borderId="4" xfId="22" applyNumberFormat="1" applyFont="1" applyProtection="1"/>
    <xf numFmtId="0" fontId="25" fillId="0" borderId="1" xfId="5" applyNumberFormat="1" applyFont="1" applyProtection="1"/>
    <xf numFmtId="0" fontId="26" fillId="0" borderId="0" xfId="0" applyFont="1" applyProtection="1">
      <protection locked="0"/>
    </xf>
    <xf numFmtId="0" fontId="27" fillId="0" borderId="1" xfId="5" applyNumberFormat="1" applyFont="1" applyProtection="1"/>
    <xf numFmtId="0" fontId="28" fillId="0" borderId="0" xfId="0" applyFont="1" applyProtection="1">
      <protection locked="0"/>
    </xf>
    <xf numFmtId="0" fontId="27" fillId="0" borderId="1" xfId="45" applyNumberFormat="1" applyFont="1" applyProtection="1">
      <alignment horizontal="center" vertical="center"/>
    </xf>
    <xf numFmtId="49" fontId="1" fillId="0" borderId="3" xfId="36" applyNumberFormat="1" applyAlignment="1" applyProtection="1">
      <alignment horizontal="left" vertical="top" wrapText="1"/>
    </xf>
    <xf numFmtId="0" fontId="24" fillId="0" borderId="1" xfId="5" applyNumberFormat="1" applyFont="1" applyProtection="1"/>
    <xf numFmtId="0" fontId="29" fillId="0" borderId="0" xfId="0" applyFont="1" applyProtection="1">
      <protection locked="0"/>
    </xf>
    <xf numFmtId="0" fontId="31" fillId="0" borderId="1" xfId="5" applyNumberFormat="1" applyFont="1" applyProtection="1"/>
    <xf numFmtId="0" fontId="32" fillId="0" borderId="0" xfId="0" applyFont="1" applyProtection="1">
      <protection locked="0"/>
    </xf>
    <xf numFmtId="0" fontId="30" fillId="0" borderId="1" xfId="5" applyNumberFormat="1" applyFont="1" applyProtection="1"/>
    <xf numFmtId="0" fontId="30" fillId="0" borderId="1" xfId="2" applyNumberFormat="1" applyFont="1" applyProtection="1"/>
    <xf numFmtId="49" fontId="18" fillId="0" borderId="3" xfId="67" applyNumberFormat="1" applyFont="1" applyProtection="1">
      <alignment vertical="center" wrapText="1"/>
    </xf>
    <xf numFmtId="49" fontId="1" fillId="0" borderId="3" xfId="64" applyNumberFormat="1" applyAlignment="1" applyProtection="1">
      <alignment vertical="top" wrapText="1"/>
    </xf>
    <xf numFmtId="0" fontId="3" fillId="0" borderId="1" xfId="5" applyNumberFormat="1" applyAlignment="1" applyProtection="1">
      <alignment vertical="top"/>
    </xf>
    <xf numFmtId="0" fontId="1" fillId="0" borderId="1" xfId="2" applyNumberFormat="1" applyAlignment="1" applyProtection="1">
      <alignment vertical="top"/>
    </xf>
    <xf numFmtId="0" fontId="1" fillId="4" borderId="3" xfId="46" applyNumberFormat="1" applyAlignment="1" applyProtection="1">
      <alignment horizontal="center" vertical="top"/>
    </xf>
    <xf numFmtId="49" fontId="9" fillId="3" borderId="3" xfId="48" applyNumberFormat="1" applyAlignment="1" applyProtection="1">
      <alignment horizontal="left" vertical="top" wrapText="1"/>
    </xf>
    <xf numFmtId="49" fontId="9" fillId="0" borderId="3" xfId="53" applyNumberFormat="1" applyAlignment="1" applyProtection="1">
      <alignment horizontal="left" vertical="top" wrapText="1"/>
    </xf>
    <xf numFmtId="49" fontId="12" fillId="0" borderId="3" xfId="56" applyNumberFormat="1" applyAlignment="1" applyProtection="1">
      <alignment horizontal="left" vertical="top" wrapText="1"/>
    </xf>
    <xf numFmtId="0" fontId="0" fillId="0" borderId="0" xfId="0" applyAlignment="1" applyProtection="1">
      <alignment vertical="top"/>
      <protection locked="0"/>
    </xf>
    <xf numFmtId="0" fontId="33" fillId="0" borderId="1" xfId="5" applyNumberFormat="1" applyFont="1" applyProtection="1"/>
    <xf numFmtId="0" fontId="34" fillId="0" borderId="0" xfId="0" applyFont="1" applyProtection="1">
      <protection locked="0"/>
    </xf>
    <xf numFmtId="0" fontId="33" fillId="0" borderId="1" xfId="5" applyNumberFormat="1" applyFont="1" applyAlignment="1" applyProtection="1">
      <alignment vertical="top"/>
    </xf>
    <xf numFmtId="0" fontId="31" fillId="0" borderId="1" xfId="5" applyNumberFormat="1" applyFont="1" applyAlignment="1" applyProtection="1">
      <alignment vertical="top"/>
    </xf>
    <xf numFmtId="0" fontId="25" fillId="0" borderId="1" xfId="45" applyNumberFormat="1" applyFont="1" applyProtection="1">
      <alignment horizontal="center" vertical="center"/>
    </xf>
    <xf numFmtId="0" fontId="24" fillId="4" borderId="3" xfId="46" applyNumberFormat="1" applyFont="1" applyProtection="1">
      <alignment horizontal="center" vertical="center"/>
    </xf>
    <xf numFmtId="0" fontId="24" fillId="4" borderId="3" xfId="46" applyNumberFormat="1" applyFont="1" applyAlignment="1" applyProtection="1">
      <alignment horizontal="center" vertical="top"/>
    </xf>
    <xf numFmtId="49" fontId="9" fillId="3" borderId="5" xfId="71" applyNumberFormat="1" applyAlignment="1" applyProtection="1">
      <alignment horizontal="left" vertical="top" wrapText="1"/>
    </xf>
    <xf numFmtId="49" fontId="9" fillId="3" borderId="3" xfId="60" applyNumberFormat="1" applyAlignment="1" applyProtection="1">
      <alignment vertical="top" wrapText="1"/>
    </xf>
    <xf numFmtId="49" fontId="9" fillId="0" borderId="3" xfId="67" applyNumberFormat="1" applyAlignment="1" applyProtection="1">
      <alignment vertical="top" wrapText="1"/>
    </xf>
    <xf numFmtId="49" fontId="12" fillId="0" borderId="3" xfId="70" applyNumberFormat="1" applyAlignment="1" applyProtection="1">
      <alignment vertical="top" wrapText="1"/>
    </xf>
    <xf numFmtId="164" fontId="11" fillId="3" borderId="3" xfId="50" applyNumberFormat="1" applyProtection="1"/>
    <xf numFmtId="164" fontId="3" fillId="0" borderId="1" xfId="5" applyNumberFormat="1" applyProtection="1"/>
    <xf numFmtId="164" fontId="10" fillId="0" borderId="3" xfId="52" applyNumberFormat="1" applyProtection="1"/>
    <xf numFmtId="164" fontId="11" fillId="0" borderId="3" xfId="55" applyNumberFormat="1" applyProtection="1"/>
    <xf numFmtId="164" fontId="0" fillId="0" borderId="0" xfId="0" applyNumberFormat="1" applyProtection="1">
      <protection locked="0"/>
    </xf>
    <xf numFmtId="164" fontId="11" fillId="3" borderId="3" xfId="62" applyNumberFormat="1" applyProtection="1">
      <alignment vertical="center"/>
    </xf>
    <xf numFmtId="164" fontId="3" fillId="0" borderId="1" xfId="63" applyNumberFormat="1" applyProtection="1">
      <alignment vertical="center"/>
    </xf>
    <xf numFmtId="164" fontId="10" fillId="0" borderId="3" xfId="66" applyNumberFormat="1" applyProtection="1">
      <alignment vertical="center"/>
    </xf>
    <xf numFmtId="164" fontId="11" fillId="0" borderId="3" xfId="69" applyNumberFormat="1" applyProtection="1">
      <alignment vertical="center"/>
    </xf>
    <xf numFmtId="164" fontId="19" fillId="3" borderId="3" xfId="25" applyNumberFormat="1" applyFont="1" applyAlignment="1" applyProtection="1">
      <alignment horizontal="right"/>
    </xf>
    <xf numFmtId="164" fontId="17" fillId="0" borderId="4" xfId="22" applyNumberFormat="1" applyFont="1" applyProtection="1"/>
    <xf numFmtId="164" fontId="10" fillId="0" borderId="3" xfId="31" applyNumberFormat="1" applyAlignment="1" applyProtection="1">
      <alignment horizontal="right"/>
    </xf>
    <xf numFmtId="164" fontId="1" fillId="0" borderId="4" xfId="22" applyNumberFormat="1" applyProtection="1"/>
    <xf numFmtId="164" fontId="11" fillId="0" borderId="3" xfId="34" applyNumberFormat="1" applyAlignment="1" applyProtection="1">
      <alignment horizontal="right"/>
    </xf>
    <xf numFmtId="164" fontId="10" fillId="3" borderId="3" xfId="25" applyNumberFormat="1" applyAlignment="1" applyProtection="1">
      <alignment horizontal="right"/>
    </xf>
    <xf numFmtId="49" fontId="35" fillId="0" borderId="3" xfId="64" applyNumberFormat="1" applyFont="1" applyAlignment="1" applyProtection="1">
      <alignment vertical="top" wrapText="1"/>
    </xf>
    <xf numFmtId="4" fontId="19" fillId="3" borderId="3" xfId="25" applyNumberFormat="1" applyFont="1" applyProtection="1">
      <alignment horizontal="right" shrinkToFit="1"/>
    </xf>
    <xf numFmtId="0" fontId="24" fillId="2" borderId="3" xfId="20" applyNumberFormat="1" applyFont="1" applyProtection="1">
      <alignment horizontal="center" vertical="center" wrapText="1"/>
    </xf>
    <xf numFmtId="0" fontId="36" fillId="0" borderId="4" xfId="22" applyNumberFormat="1" applyFont="1" applyProtection="1"/>
    <xf numFmtId="0" fontId="37" fillId="0" borderId="1" xfId="5" applyNumberFormat="1" applyFont="1" applyProtection="1"/>
    <xf numFmtId="0" fontId="38" fillId="0" borderId="0" xfId="0" applyFont="1" applyProtection="1">
      <protection locked="0"/>
    </xf>
    <xf numFmtId="49" fontId="30" fillId="0" borderId="1" xfId="9" applyNumberFormat="1" applyFont="1" applyProtection="1">
      <alignment horizontal="left"/>
    </xf>
    <xf numFmtId="49" fontId="30" fillId="0" borderId="1" xfId="11" applyNumberFormat="1" applyFont="1" applyProtection="1">
      <alignment horizontal="left" wrapText="1"/>
    </xf>
    <xf numFmtId="49" fontId="30" fillId="0" borderId="1" xfId="12" applyNumberFormat="1" applyFont="1" applyProtection="1">
      <alignment wrapText="1"/>
    </xf>
    <xf numFmtId="49" fontId="1" fillId="0" borderId="1" xfId="1" applyNumberFormat="1" applyAlignment="1" applyProtection="1">
      <alignment vertical="top"/>
    </xf>
    <xf numFmtId="49" fontId="30" fillId="0" borderId="1" xfId="12" applyNumberFormat="1" applyFont="1" applyAlignment="1" applyProtection="1">
      <alignment vertical="top" wrapText="1"/>
    </xf>
    <xf numFmtId="49" fontId="30" fillId="0" borderId="1" xfId="14" applyNumberFormat="1" applyFont="1" applyAlignment="1" applyProtection="1">
      <alignment horizontal="left" vertical="top" wrapText="1"/>
    </xf>
    <xf numFmtId="0" fontId="2" fillId="0" borderId="1" xfId="17" applyNumberFormat="1" applyAlignment="1" applyProtection="1">
      <alignment vertical="top"/>
    </xf>
    <xf numFmtId="49" fontId="1" fillId="0" borderId="2" xfId="18" applyNumberFormat="1" applyAlignment="1" applyProtection="1">
      <alignment vertical="top"/>
    </xf>
    <xf numFmtId="0" fontId="8" fillId="2" borderId="3" xfId="20" applyNumberFormat="1" applyAlignment="1" applyProtection="1">
      <alignment horizontal="center" vertical="top" wrapText="1"/>
    </xf>
    <xf numFmtId="0" fontId="17" fillId="3" borderId="3" xfId="23" applyNumberFormat="1" applyFont="1" applyAlignment="1" applyProtection="1">
      <alignment horizontal="left" vertical="top" wrapText="1"/>
    </xf>
    <xf numFmtId="0" fontId="17" fillId="3" borderId="5" xfId="26" applyNumberFormat="1" applyFont="1" applyAlignment="1" applyProtection="1">
      <alignment horizontal="left" vertical="top" wrapText="1"/>
    </xf>
    <xf numFmtId="0" fontId="1" fillId="0" borderId="3" xfId="29" applyNumberFormat="1" applyAlignment="1" applyProtection="1">
      <alignment horizontal="left" vertical="top" wrapText="1"/>
    </xf>
    <xf numFmtId="0" fontId="9" fillId="0" borderId="3" xfId="32" applyNumberFormat="1" applyAlignment="1" applyProtection="1">
      <alignment horizontal="left" vertical="top" wrapText="1"/>
    </xf>
    <xf numFmtId="0" fontId="12" fillId="0" borderId="3" xfId="35" applyNumberFormat="1" applyAlignment="1" applyProtection="1">
      <alignment horizontal="left" vertical="top" wrapText="1"/>
    </xf>
    <xf numFmtId="0" fontId="1" fillId="0" borderId="1" xfId="37" applyNumberFormat="1" applyAlignment="1" applyProtection="1">
      <alignment horizontal="left" vertical="top" wrapText="1"/>
    </xf>
    <xf numFmtId="0" fontId="9" fillId="0" borderId="3" xfId="38" applyNumberFormat="1" applyAlignment="1" applyProtection="1">
      <alignment vertical="top" wrapText="1"/>
    </xf>
    <xf numFmtId="0" fontId="1" fillId="0" borderId="3" xfId="39" applyNumberFormat="1" applyAlignment="1" applyProtection="1">
      <alignment vertical="top" wrapText="1"/>
    </xf>
    <xf numFmtId="0" fontId="12" fillId="0" borderId="3" xfId="41" applyNumberFormat="1" applyAlignment="1" applyProtection="1">
      <alignment horizontal="left" vertical="top"/>
    </xf>
    <xf numFmtId="0" fontId="22" fillId="0" borderId="1" xfId="16" applyNumberFormat="1" applyFont="1" applyProtection="1"/>
    <xf numFmtId="49" fontId="22" fillId="0" borderId="1" xfId="12" applyNumberFormat="1" applyFont="1" applyAlignment="1" applyProtection="1">
      <alignment vertical="top" wrapText="1"/>
    </xf>
    <xf numFmtId="49" fontId="22" fillId="0" borderId="1" xfId="14" applyNumberFormat="1" applyFont="1" applyAlignment="1" applyProtection="1">
      <alignment horizontal="left" vertical="top" wrapText="1"/>
    </xf>
    <xf numFmtId="0" fontId="22" fillId="0" borderId="1" xfId="15" applyNumberFormat="1" applyFont="1" applyProtection="1">
      <alignment horizontal="center" vertical="center"/>
    </xf>
    <xf numFmtId="49" fontId="22" fillId="0" borderId="1" xfId="1" applyNumberFormat="1" applyFont="1" applyAlignment="1" applyProtection="1">
      <alignment vertical="top"/>
    </xf>
    <xf numFmtId="49" fontId="22" fillId="0" borderId="1" xfId="10" applyNumberFormat="1" applyFont="1" applyProtection="1">
      <alignment horizontal="center" wrapText="1"/>
    </xf>
    <xf numFmtId="49" fontId="22" fillId="0" borderId="1" xfId="10" applyFont="1">
      <alignment horizontal="center" wrapText="1"/>
    </xf>
    <xf numFmtId="49" fontId="23" fillId="0" borderId="1" xfId="13" applyNumberFormat="1" applyFont="1" applyProtection="1">
      <alignment horizontal="left" wrapText="1"/>
    </xf>
    <xf numFmtId="49" fontId="23" fillId="0" borderId="1" xfId="13" applyFont="1">
      <alignment horizontal="left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22" fillId="0" borderId="1" xfId="8" applyNumberFormat="1" applyFont="1" applyProtection="1">
      <alignment horizontal="center"/>
    </xf>
    <xf numFmtId="49" fontId="22" fillId="0" borderId="1" xfId="8" applyFont="1">
      <alignment horizontal="center"/>
    </xf>
    <xf numFmtId="0" fontId="24" fillId="2" borderId="3" xfId="20" applyNumberFormat="1" applyFont="1" applyProtection="1">
      <alignment horizontal="center" vertical="center" wrapText="1"/>
    </xf>
    <xf numFmtId="0" fontId="24" fillId="2" borderId="3" xfId="20" applyFont="1">
      <alignment horizontal="center" vertical="center" wrapText="1"/>
    </xf>
    <xf numFmtId="49" fontId="24" fillId="2" borderId="3" xfId="21" applyNumberFormat="1" applyFont="1" applyProtection="1">
      <alignment horizontal="center" vertical="center" wrapText="1"/>
    </xf>
    <xf numFmtId="49" fontId="24" fillId="2" borderId="3" xfId="21" applyFont="1">
      <alignment horizontal="center" vertical="center" wrapText="1"/>
    </xf>
    <xf numFmtId="0" fontId="22" fillId="0" borderId="1" xfId="15" applyNumberFormat="1" applyFont="1" applyAlignment="1" applyProtection="1">
      <alignment horizontal="center" vertical="center"/>
    </xf>
    <xf numFmtId="0" fontId="22" fillId="0" borderId="1" xfId="15" applyFont="1" applyAlignment="1">
      <alignment horizontal="center" vertical="center"/>
    </xf>
    <xf numFmtId="0" fontId="0" fillId="0" borderId="0" xfId="0" applyAlignment="1"/>
    <xf numFmtId="0" fontId="22" fillId="0" borderId="1" xfId="43" applyNumberFormat="1" applyFont="1" applyProtection="1">
      <alignment horizontal="center" vertical="center"/>
    </xf>
    <xf numFmtId="0" fontId="22" fillId="0" borderId="1" xfId="43" applyFont="1">
      <alignment horizontal="center" vertical="center"/>
    </xf>
    <xf numFmtId="0" fontId="22" fillId="0" borderId="1" xfId="44" applyNumberFormat="1" applyFont="1" applyProtection="1">
      <alignment horizontal="center" vertical="center"/>
    </xf>
    <xf numFmtId="0" fontId="22" fillId="0" borderId="1" xfId="44" applyFont="1">
      <alignment horizontal="center" vertical="center"/>
    </xf>
    <xf numFmtId="0" fontId="24" fillId="4" borderId="3" xfId="46" applyNumberFormat="1" applyFont="1" applyProtection="1">
      <alignment horizontal="center" vertical="center"/>
    </xf>
    <xf numFmtId="0" fontId="24" fillId="4" borderId="3" xfId="46" applyFont="1">
      <alignment horizontal="center" vertical="center"/>
    </xf>
    <xf numFmtId="0" fontId="24" fillId="4" borderId="3" xfId="47" applyNumberFormat="1" applyFont="1" applyProtection="1">
      <alignment horizontal="center" vertical="center" wrapText="1"/>
    </xf>
    <xf numFmtId="0" fontId="24" fillId="4" borderId="3" xfId="47" applyFont="1">
      <alignment horizontal="center" vertical="center" wrapText="1"/>
    </xf>
    <xf numFmtId="0" fontId="30" fillId="0" borderId="1" xfId="43" applyNumberFormat="1" applyFont="1" applyProtection="1">
      <alignment horizontal="center" vertical="center"/>
    </xf>
    <xf numFmtId="0" fontId="30" fillId="0" borderId="1" xfId="43" applyFont="1">
      <alignment horizontal="center" vertical="center"/>
    </xf>
    <xf numFmtId="0" fontId="30" fillId="0" borderId="1" xfId="44" applyNumberFormat="1" applyFont="1" applyProtection="1">
      <alignment horizontal="center" vertical="center"/>
    </xf>
    <xf numFmtId="0" fontId="30" fillId="0" borderId="1" xfId="44" applyFont="1">
      <alignment horizontal="center" vertical="center"/>
    </xf>
    <xf numFmtId="0" fontId="30" fillId="0" borderId="1" xfId="15" applyNumberFormat="1" applyFont="1" applyProtection="1">
      <alignment horizontal="center" vertical="center"/>
    </xf>
    <xf numFmtId="0" fontId="30" fillId="0" borderId="1" xfId="15" applyFont="1">
      <alignment horizontal="center" vertical="center"/>
    </xf>
    <xf numFmtId="0" fontId="24" fillId="4" borderId="3" xfId="57" applyNumberFormat="1" applyFont="1" applyProtection="1">
      <alignment horizontal="center" vertical="center"/>
    </xf>
    <xf numFmtId="0" fontId="24" fillId="4" borderId="3" xfId="57" applyFont="1">
      <alignment horizontal="center" vertical="center"/>
    </xf>
    <xf numFmtId="0" fontId="24" fillId="4" borderId="3" xfId="58" applyNumberFormat="1" applyFont="1" applyProtection="1">
      <alignment horizontal="center" vertical="center" wrapText="1"/>
    </xf>
    <xf numFmtId="0" fontId="24" fillId="4" borderId="3" xfId="58" applyFont="1">
      <alignment horizontal="center" vertical="center" wrapText="1"/>
    </xf>
    <xf numFmtId="0" fontId="24" fillId="4" borderId="3" xfId="47" applyNumberFormat="1" applyFont="1" applyAlignment="1" applyProtection="1">
      <alignment horizontal="center" vertical="center" wrapText="1"/>
    </xf>
    <xf numFmtId="0" fontId="24" fillId="4" borderId="3" xfId="47" applyFont="1" applyAlignment="1">
      <alignment horizontal="center" vertical="center" wrapText="1"/>
    </xf>
    <xf numFmtId="0" fontId="24" fillId="4" borderId="3" xfId="46" applyNumberFormat="1" applyFont="1" applyAlignment="1" applyProtection="1">
      <alignment horizontal="center" vertical="center" wrapText="1"/>
    </xf>
    <xf numFmtId="0" fontId="24" fillId="4" borderId="3" xfId="46" applyFont="1" applyAlignment="1">
      <alignment horizontal="center" vertical="center" wrapText="1"/>
    </xf>
    <xf numFmtId="0" fontId="24" fillId="4" borderId="3" xfId="46" applyNumberFormat="1" applyFont="1" applyAlignment="1" applyProtection="1">
      <alignment horizontal="center" vertical="top"/>
    </xf>
    <xf numFmtId="0" fontId="24" fillId="4" borderId="3" xfId="46" applyFont="1" applyAlignment="1">
      <alignment horizontal="center" vertical="top"/>
    </xf>
    <xf numFmtId="49" fontId="30" fillId="0" borderId="1" xfId="8" applyNumberFormat="1" applyFont="1" applyProtection="1">
      <alignment horizontal="center"/>
    </xf>
    <xf numFmtId="49" fontId="30" fillId="0" borderId="1" xfId="8" applyFont="1">
      <alignment horizontal="center"/>
    </xf>
    <xf numFmtId="49" fontId="39" fillId="0" borderId="1" xfId="13" applyNumberFormat="1" applyFont="1" applyProtection="1">
      <alignment horizontal="left" wrapText="1"/>
    </xf>
    <xf numFmtId="49" fontId="39" fillId="0" borderId="1" xfId="13" applyFont="1">
      <alignment horizontal="left" wrapText="1"/>
    </xf>
    <xf numFmtId="0" fontId="30" fillId="0" borderId="1" xfId="15" applyNumberFormat="1" applyFont="1" applyAlignment="1" applyProtection="1">
      <alignment horizontal="center" vertical="center"/>
    </xf>
    <xf numFmtId="0" fontId="30" fillId="0" borderId="1" xfId="15" applyFont="1" applyAlignment="1">
      <alignment horizontal="center" vertical="center"/>
    </xf>
    <xf numFmtId="0" fontId="36" fillId="2" borderId="3" xfId="20" applyNumberFormat="1" applyFont="1" applyProtection="1">
      <alignment horizontal="center" vertical="center" wrapText="1"/>
    </xf>
    <xf numFmtId="0" fontId="36" fillId="2" borderId="3" xfId="20" applyFont="1">
      <alignment horizontal="center" vertical="center" wrapText="1"/>
    </xf>
    <xf numFmtId="0" fontId="24" fillId="2" borderId="3" xfId="20" applyNumberFormat="1" applyFont="1" applyAlignment="1" applyProtection="1">
      <alignment horizontal="center" vertical="top" wrapText="1"/>
    </xf>
    <xf numFmtId="0" fontId="24" fillId="2" borderId="3" xfId="20" applyFont="1" applyAlignment="1">
      <alignment horizontal="center" vertical="top" wrapText="1"/>
    </xf>
    <xf numFmtId="0" fontId="22" fillId="0" borderId="1" xfId="15" applyNumberFormat="1" applyFont="1" applyProtection="1">
      <alignment horizontal="center" vertical="center"/>
    </xf>
    <xf numFmtId="0" fontId="22" fillId="0" borderId="1" xfId="15" applyFont="1">
      <alignment horizontal="center" vertical="center"/>
    </xf>
    <xf numFmtId="0" fontId="41" fillId="0" borderId="1" xfId="80" applyFont="1" applyFill="1" applyAlignment="1">
      <alignment horizontal="center" vertical="center" wrapText="1"/>
    </xf>
    <xf numFmtId="0" fontId="43" fillId="0" borderId="1" xfId="81" applyFont="1"/>
    <xf numFmtId="0" fontId="44" fillId="0" borderId="1" xfId="80" applyFont="1" applyFill="1"/>
    <xf numFmtId="0" fontId="44" fillId="0" borderId="6" xfId="80" applyFont="1" applyBorder="1" applyAlignment="1">
      <alignment horizontal="center" vertical="top"/>
    </xf>
    <xf numFmtId="0" fontId="44" fillId="0" borderId="7" xfId="80" applyFont="1" applyBorder="1" applyAlignment="1">
      <alignment horizontal="center" vertical="top" wrapText="1"/>
    </xf>
    <xf numFmtId="0" fontId="44" fillId="0" borderId="8" xfId="80" applyFont="1" applyBorder="1" applyAlignment="1">
      <alignment horizontal="center" vertical="top" wrapText="1"/>
    </xf>
    <xf numFmtId="0" fontId="44" fillId="0" borderId="6" xfId="80" applyFont="1" applyBorder="1" applyAlignment="1">
      <alignment horizontal="center" vertical="top" wrapText="1"/>
    </xf>
    <xf numFmtId="0" fontId="44" fillId="0" borderId="9" xfId="80" applyFont="1" applyBorder="1" applyAlignment="1">
      <alignment horizontal="center" vertical="top"/>
    </xf>
    <xf numFmtId="0" fontId="44" fillId="0" borderId="10" xfId="80" applyFont="1" applyBorder="1" applyAlignment="1">
      <alignment horizontal="center" vertical="top" wrapText="1"/>
    </xf>
    <xf numFmtId="0" fontId="44" fillId="0" borderId="9" xfId="80" applyFont="1" applyBorder="1" applyAlignment="1">
      <alignment horizontal="center" vertical="top" wrapText="1"/>
    </xf>
    <xf numFmtId="0" fontId="44" fillId="0" borderId="10" xfId="80" applyFont="1" applyBorder="1" applyAlignment="1">
      <alignment vertical="top"/>
    </xf>
    <xf numFmtId="164" fontId="44" fillId="0" borderId="10" xfId="80" applyNumberFormat="1" applyFont="1" applyFill="1" applyBorder="1" applyAlignment="1">
      <alignment horizontal="center" vertical="top"/>
    </xf>
    <xf numFmtId="165" fontId="44" fillId="0" borderId="10" xfId="80" applyNumberFormat="1" applyFont="1" applyBorder="1" applyAlignment="1">
      <alignment horizontal="center" vertical="top"/>
    </xf>
    <xf numFmtId="166" fontId="44" fillId="0" borderId="10" xfId="80" applyNumberFormat="1" applyFont="1" applyBorder="1" applyAlignment="1">
      <alignment horizontal="center" vertical="top"/>
    </xf>
    <xf numFmtId="0" fontId="41" fillId="0" borderId="10" xfId="80" applyFont="1" applyBorder="1" applyAlignment="1">
      <alignment horizontal="center"/>
    </xf>
    <xf numFmtId="0" fontId="41" fillId="0" borderId="10" xfId="80" applyFont="1" applyBorder="1" applyAlignment="1">
      <alignment vertical="top"/>
    </xf>
    <xf numFmtId="4" fontId="41" fillId="0" borderId="10" xfId="80" applyNumberFormat="1" applyFont="1" applyFill="1" applyBorder="1" applyAlignment="1">
      <alignment horizontal="center" vertical="top"/>
    </xf>
    <xf numFmtId="165" fontId="41" fillId="0" borderId="10" xfId="80" applyNumberFormat="1" applyFont="1" applyBorder="1" applyAlignment="1">
      <alignment horizontal="center" vertical="center"/>
    </xf>
    <xf numFmtId="165" fontId="41" fillId="0" borderId="10" xfId="80" applyNumberFormat="1" applyFont="1" applyBorder="1" applyAlignment="1">
      <alignment horizontal="center" vertical="top"/>
    </xf>
    <xf numFmtId="166" fontId="41" fillId="0" borderId="10" xfId="80" applyNumberFormat="1" applyFont="1" applyBorder="1" applyAlignment="1">
      <alignment horizontal="center" vertical="top"/>
    </xf>
    <xf numFmtId="0" fontId="44" fillId="0" borderId="10" xfId="80" applyFont="1" applyBorder="1" applyAlignment="1">
      <alignment vertical="top" wrapText="1"/>
    </xf>
    <xf numFmtId="0" fontId="45" fillId="0" borderId="10" xfId="80" applyFont="1" applyFill="1" applyBorder="1"/>
    <xf numFmtId="165" fontId="45" fillId="0" borderId="10" xfId="80" applyNumberFormat="1" applyFont="1" applyFill="1" applyBorder="1" applyAlignment="1">
      <alignment horizontal="center"/>
    </xf>
    <xf numFmtId="165" fontId="45" fillId="0" borderId="10" xfId="80" applyNumberFormat="1" applyFont="1" applyFill="1" applyBorder="1" applyAlignment="1">
      <alignment horizontal="center" vertical="center"/>
    </xf>
    <xf numFmtId="164" fontId="45" fillId="0" borderId="10" xfId="80" applyNumberFormat="1" applyFont="1" applyFill="1" applyBorder="1" applyAlignment="1">
      <alignment horizontal="center"/>
    </xf>
    <xf numFmtId="166" fontId="45" fillId="0" borderId="10" xfId="80" applyNumberFormat="1" applyFont="1" applyFill="1" applyBorder="1" applyAlignment="1">
      <alignment horizontal="center"/>
    </xf>
    <xf numFmtId="164" fontId="46" fillId="0" borderId="1" xfId="80" applyNumberFormat="1" applyFont="1" applyFill="1" applyAlignment="1">
      <alignment horizontal="left"/>
    </xf>
    <xf numFmtId="164" fontId="46" fillId="0" borderId="1" xfId="80" applyNumberFormat="1" applyFont="1" applyFill="1" applyAlignment="1">
      <alignment horizontal="center"/>
    </xf>
    <xf numFmtId="0" fontId="46" fillId="0" borderId="1" xfId="80" applyFont="1" applyFill="1"/>
    <xf numFmtId="166" fontId="46" fillId="0" borderId="1" xfId="80" applyNumberFormat="1" applyFont="1" applyFill="1" applyAlignment="1">
      <alignment horizontal="center"/>
    </xf>
    <xf numFmtId="0" fontId="44" fillId="0" borderId="10" xfId="80" applyFont="1" applyBorder="1" applyAlignment="1">
      <alignment horizontal="center" vertical="top" wrapText="1"/>
    </xf>
    <xf numFmtId="165" fontId="44" fillId="0" borderId="10" xfId="80" applyNumberFormat="1" applyFont="1" applyFill="1" applyBorder="1" applyAlignment="1">
      <alignment horizontal="center" vertical="top"/>
    </xf>
    <xf numFmtId="165" fontId="41" fillId="0" borderId="10" xfId="80" applyNumberFormat="1" applyFont="1" applyFill="1" applyBorder="1" applyAlignment="1">
      <alignment horizontal="center" vertical="top"/>
    </xf>
    <xf numFmtId="0" fontId="44" fillId="0" borderId="1" xfId="80" applyFont="1"/>
    <xf numFmtId="0" fontId="44" fillId="0" borderId="1" xfId="80" applyFont="1" applyBorder="1" applyAlignment="1">
      <alignment vertical="top" wrapText="1"/>
    </xf>
    <xf numFmtId="0" fontId="41" fillId="0" borderId="1" xfId="80" applyFont="1"/>
    <xf numFmtId="164" fontId="44" fillId="0" borderId="1" xfId="80" applyNumberFormat="1" applyFont="1"/>
    <xf numFmtId="0" fontId="44" fillId="0" borderId="1" xfId="80" applyFont="1" applyBorder="1"/>
    <xf numFmtId="0" fontId="44" fillId="0" borderId="6" xfId="80" applyFont="1" applyBorder="1" applyAlignment="1">
      <alignment horizontal="center" vertical="center" wrapText="1"/>
    </xf>
    <xf numFmtId="0" fontId="47" fillId="0" borderId="9" xfId="80" applyFont="1" applyBorder="1" applyAlignment="1">
      <alignment horizontal="center" vertical="center" wrapText="1"/>
    </xf>
    <xf numFmtId="165" fontId="44" fillId="0" borderId="10" xfId="80" applyNumberFormat="1" applyFont="1" applyBorder="1" applyAlignment="1">
      <alignment horizontal="center"/>
    </xf>
    <xf numFmtId="165" fontId="41" fillId="0" borderId="10" xfId="80" applyNumberFormat="1" applyFont="1" applyBorder="1" applyAlignment="1">
      <alignment horizontal="center"/>
    </xf>
    <xf numFmtId="0" fontId="44" fillId="0" borderId="10" xfId="80" applyFont="1" applyBorder="1"/>
    <xf numFmtId="164" fontId="44" fillId="0" borderId="10" xfId="80" applyNumberFormat="1" applyFont="1" applyBorder="1" applyAlignment="1">
      <alignment horizontal="center" vertical="center"/>
    </xf>
    <xf numFmtId="43" fontId="44" fillId="0" borderId="10" xfId="80" applyNumberFormat="1" applyFont="1" applyBorder="1" applyAlignment="1">
      <alignment horizontal="center" vertical="center"/>
    </xf>
    <xf numFmtId="0" fontId="41" fillId="0" borderId="10" xfId="80" applyFont="1" applyBorder="1"/>
    <xf numFmtId="164" fontId="41" fillId="0" borderId="10" xfId="80" applyNumberFormat="1" applyFont="1" applyBorder="1" applyAlignment="1">
      <alignment horizontal="center" vertical="center"/>
    </xf>
    <xf numFmtId="0" fontId="48" fillId="0" borderId="1" xfId="82" applyFont="1" applyAlignment="1">
      <alignment vertical="top"/>
    </xf>
    <xf numFmtId="0" fontId="29" fillId="0" borderId="1" xfId="82" applyFont="1" applyAlignment="1">
      <alignment vertical="top"/>
    </xf>
    <xf numFmtId="0" fontId="49" fillId="0" borderId="1" xfId="82" applyFont="1" applyAlignment="1">
      <alignment vertical="top" wrapText="1"/>
    </xf>
    <xf numFmtId="0" fontId="29" fillId="0" borderId="1" xfId="82" applyFont="1" applyAlignment="1">
      <alignment vertical="top" wrapText="1"/>
    </xf>
    <xf numFmtId="0" fontId="49" fillId="0" borderId="10" xfId="82" applyFont="1" applyBorder="1" applyAlignment="1">
      <alignment horizontal="center" vertical="center" wrapText="1"/>
    </xf>
    <xf numFmtId="0" fontId="29" fillId="0" borderId="10" xfId="82" applyFont="1" applyBorder="1" applyAlignment="1">
      <alignment horizontal="center" vertical="top" wrapText="1"/>
    </xf>
    <xf numFmtId="0" fontId="29" fillId="0" borderId="10" xfId="82" applyFont="1" applyFill="1" applyBorder="1" applyAlignment="1">
      <alignment horizontal="center" vertical="top" wrapText="1"/>
    </xf>
    <xf numFmtId="0" fontId="29" fillId="0" borderId="6" xfId="82" applyFont="1" applyBorder="1" applyAlignment="1">
      <alignment horizontal="center" vertical="top" wrapText="1"/>
    </xf>
    <xf numFmtId="0" fontId="29" fillId="0" borderId="10" xfId="82" applyFont="1" applyBorder="1" applyAlignment="1">
      <alignment horizontal="center" vertical="top" wrapText="1"/>
    </xf>
    <xf numFmtId="0" fontId="29" fillId="0" borderId="10" xfId="82" applyFont="1" applyFill="1" applyBorder="1" applyAlignment="1">
      <alignment horizontal="center" vertical="top" wrapText="1"/>
    </xf>
    <xf numFmtId="0" fontId="29" fillId="0" borderId="9" xfId="82" applyFont="1" applyBorder="1" applyAlignment="1">
      <alignment horizontal="center" vertical="top" wrapText="1"/>
    </xf>
    <xf numFmtId="0" fontId="50" fillId="0" borderId="10" xfId="82" applyFont="1" applyBorder="1" applyAlignment="1">
      <alignment vertical="top"/>
    </xf>
    <xf numFmtId="165" fontId="29" fillId="0" borderId="10" xfId="82" applyNumberFormat="1" applyFont="1" applyFill="1" applyBorder="1" applyAlignment="1">
      <alignment horizontal="center" vertical="top"/>
    </xf>
    <xf numFmtId="165" fontId="29" fillId="0" borderId="10" xfId="82" applyNumberFormat="1" applyFont="1" applyBorder="1" applyAlignment="1">
      <alignment horizontal="center" vertical="top" wrapText="1"/>
    </xf>
    <xf numFmtId="167" fontId="48" fillId="0" borderId="10" xfId="82" applyNumberFormat="1" applyFont="1" applyBorder="1" applyAlignment="1">
      <alignment horizontal="center" vertical="top" wrapText="1"/>
    </xf>
    <xf numFmtId="169" fontId="29" fillId="0" borderId="1" xfId="83" applyNumberFormat="1" applyFont="1" applyAlignment="1">
      <alignment vertical="top" wrapText="1"/>
    </xf>
    <xf numFmtId="0" fontId="51" fillId="6" borderId="10" xfId="82" applyFont="1" applyFill="1" applyBorder="1"/>
    <xf numFmtId="165" fontId="48" fillId="6" borderId="10" xfId="82" applyNumberFormat="1" applyFont="1" applyFill="1" applyBorder="1" applyAlignment="1">
      <alignment horizontal="center" vertical="top" wrapText="1"/>
    </xf>
    <xf numFmtId="167" fontId="48" fillId="0" borderId="1" xfId="82" applyNumberFormat="1" applyFont="1" applyAlignment="1">
      <alignment vertical="top" wrapText="1"/>
    </xf>
    <xf numFmtId="0" fontId="48" fillId="0" borderId="1" xfId="82" applyFont="1" applyAlignment="1">
      <alignment vertical="top" wrapText="1"/>
    </xf>
    <xf numFmtId="0" fontId="29" fillId="7" borderId="1" xfId="82" applyFont="1" applyFill="1" applyAlignment="1">
      <alignment vertical="top" wrapText="1"/>
    </xf>
    <xf numFmtId="0" fontId="49" fillId="0" borderId="10" xfId="82" applyFont="1" applyBorder="1"/>
    <xf numFmtId="167" fontId="29" fillId="0" borderId="1" xfId="82" applyNumberFormat="1" applyFont="1" applyAlignment="1">
      <alignment vertical="top" wrapText="1"/>
    </xf>
    <xf numFmtId="170" fontId="29" fillId="0" borderId="1" xfId="82" applyNumberFormat="1" applyFont="1" applyAlignment="1">
      <alignment vertical="top" wrapText="1"/>
    </xf>
    <xf numFmtId="0" fontId="52" fillId="0" borderId="1" xfId="82" applyFont="1" applyAlignment="1">
      <alignment vertical="top" wrapText="1"/>
    </xf>
    <xf numFmtId="171" fontId="29" fillId="0" borderId="1" xfId="82" applyNumberFormat="1" applyFont="1" applyAlignment="1">
      <alignment horizontal="center" vertical="center" wrapText="1"/>
    </xf>
  </cellXfs>
  <cellStyles count="84">
    <cellStyle name="br" xfId="75"/>
    <cellStyle name="col" xfId="74"/>
    <cellStyle name="style0" xfId="76"/>
    <cellStyle name="td" xfId="77"/>
    <cellStyle name="tr" xfId="73"/>
    <cellStyle name="xl21" xfId="78"/>
    <cellStyle name="xl22" xfId="1"/>
    <cellStyle name="xl23" xfId="12"/>
    <cellStyle name="xl24" xfId="14"/>
    <cellStyle name="xl25" xfId="17"/>
    <cellStyle name="xl26" xfId="18"/>
    <cellStyle name="xl27" xfId="20"/>
    <cellStyle name="xl28" xfId="23"/>
    <cellStyle name="xl29" xfId="26"/>
    <cellStyle name="xl30" xfId="29"/>
    <cellStyle name="xl31" xfId="32"/>
    <cellStyle name="xl32" xfId="35"/>
    <cellStyle name="xl33" xfId="36"/>
    <cellStyle name="xl34" xfId="37"/>
    <cellStyle name="xl35" xfId="38"/>
    <cellStyle name="xl36" xfId="39"/>
    <cellStyle name="xl37" xfId="41"/>
    <cellStyle name="xl38" xfId="2"/>
    <cellStyle name="xl39" xfId="16"/>
    <cellStyle name="xl40" xfId="21"/>
    <cellStyle name="xl41" xfId="24"/>
    <cellStyle name="xl42" xfId="27"/>
    <cellStyle name="xl43" xfId="28"/>
    <cellStyle name="xl44" xfId="30"/>
    <cellStyle name="xl45" xfId="33"/>
    <cellStyle name="xl46" xfId="40"/>
    <cellStyle name="xl47" xfId="42"/>
    <cellStyle name="xl48" xfId="79"/>
    <cellStyle name="xl49" xfId="7"/>
    <cellStyle name="xl50" xfId="19"/>
    <cellStyle name="xl51" xfId="25"/>
    <cellStyle name="xl52" xfId="31"/>
    <cellStyle name="xl53" xfId="34"/>
    <cellStyle name="xl54" xfId="15"/>
    <cellStyle name="xl55" xfId="3"/>
    <cellStyle name="xl56" xfId="4"/>
    <cellStyle name="xl57" xfId="6"/>
    <cellStyle name="xl58" xfId="8"/>
    <cellStyle name="xl59" xfId="10"/>
    <cellStyle name="xl60" xfId="9"/>
    <cellStyle name="xl61" xfId="11"/>
    <cellStyle name="xl62" xfId="13"/>
    <cellStyle name="xl63" xfId="22"/>
    <cellStyle name="xl64" xfId="5"/>
    <cellStyle name="xl65" xfId="46"/>
    <cellStyle name="xl66" xfId="48"/>
    <cellStyle name="xl67" xfId="53"/>
    <cellStyle name="xl68" xfId="56"/>
    <cellStyle name="xl69" xfId="49"/>
    <cellStyle name="xl70" xfId="51"/>
    <cellStyle name="xl71" xfId="54"/>
    <cellStyle name="xl72" xfId="50"/>
    <cellStyle name="xl73" xfId="52"/>
    <cellStyle name="xl74" xfId="55"/>
    <cellStyle name="xl75" xfId="47"/>
    <cellStyle name="xl76" xfId="45"/>
    <cellStyle name="xl77" xfId="43"/>
    <cellStyle name="xl78" xfId="44"/>
    <cellStyle name="xl79" xfId="57"/>
    <cellStyle name="xl80" xfId="60"/>
    <cellStyle name="xl81" xfId="64"/>
    <cellStyle name="xl82" xfId="67"/>
    <cellStyle name="xl83" xfId="70"/>
    <cellStyle name="xl84" xfId="61"/>
    <cellStyle name="xl85" xfId="65"/>
    <cellStyle name="xl86" xfId="68"/>
    <cellStyle name="xl87" xfId="62"/>
    <cellStyle name="xl88" xfId="66"/>
    <cellStyle name="xl89" xfId="69"/>
    <cellStyle name="xl90" xfId="58"/>
    <cellStyle name="xl91" xfId="59"/>
    <cellStyle name="xl92" xfId="63"/>
    <cellStyle name="xl93" xfId="71"/>
    <cellStyle name="xl94" xfId="72"/>
    <cellStyle name="Обычный" xfId="0" builtinId="0"/>
    <cellStyle name="Обычный 2" xfId="80"/>
    <cellStyle name="Обычный 3" xfId="81"/>
    <cellStyle name="Обычный 3 2" xfId="82"/>
    <cellStyle name="Финансовый 3" xfId="8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ursaeva\AppData\Local\Temp\16\Ispolnenie_KB_MO_na_01102019_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-Агачский р-он"/>
      <sheetName val="Улаганский р-он"/>
      <sheetName val="Усть-Канский р-он"/>
      <sheetName val="Онгудайский р-он"/>
      <sheetName val="Шебалинский р-он"/>
      <sheetName val="Усть-Коксинский р-он"/>
      <sheetName val="Турочакский р-он"/>
      <sheetName val="Майминский р-он"/>
      <sheetName val="Чойский р-он"/>
      <sheetName val="Чемальский р-он"/>
      <sheetName val="Горно-Алтайск"/>
      <sheetName val="Свод по РА"/>
      <sheetName val="ран.нал.и ненал.с нев-м"/>
      <sheetName val="налоговые на душу населения"/>
    </sheetNames>
    <sheetDataSet>
      <sheetData sheetId="0">
        <row r="18">
          <cell r="C18">
            <v>156328.70000000001</v>
          </cell>
          <cell r="D18">
            <v>12275.55</v>
          </cell>
        </row>
      </sheetData>
      <sheetData sheetId="1">
        <row r="18">
          <cell r="C18">
            <v>74421.67</v>
          </cell>
          <cell r="D18">
            <v>6369.1</v>
          </cell>
        </row>
      </sheetData>
      <sheetData sheetId="2">
        <row r="18">
          <cell r="C18">
            <v>89593.8</v>
          </cell>
          <cell r="D18">
            <v>10383.469999999999</v>
          </cell>
        </row>
      </sheetData>
      <sheetData sheetId="3">
        <row r="18">
          <cell r="C18">
            <v>111500.07</v>
          </cell>
          <cell r="D18">
            <v>11417.38</v>
          </cell>
        </row>
      </sheetData>
      <sheetData sheetId="4">
        <row r="18">
          <cell r="C18">
            <v>75807.5</v>
          </cell>
          <cell r="D18">
            <v>12919.79</v>
          </cell>
        </row>
      </sheetData>
      <sheetData sheetId="5">
        <row r="18">
          <cell r="C18">
            <v>116255.42</v>
          </cell>
          <cell r="D18">
            <v>13738.5</v>
          </cell>
        </row>
      </sheetData>
      <sheetData sheetId="6">
        <row r="18">
          <cell r="C18">
            <v>143286.54</v>
          </cell>
          <cell r="D18">
            <v>18540.650000000001</v>
          </cell>
        </row>
      </sheetData>
      <sheetData sheetId="7">
        <row r="18">
          <cell r="C18">
            <v>332773.36</v>
          </cell>
          <cell r="D18">
            <v>57826.99</v>
          </cell>
        </row>
      </sheetData>
      <sheetData sheetId="8">
        <row r="18">
          <cell r="C18">
            <v>72229.2</v>
          </cell>
          <cell r="D18">
            <v>7419.91</v>
          </cell>
        </row>
      </sheetData>
      <sheetData sheetId="9">
        <row r="18">
          <cell r="C18">
            <v>124249.82</v>
          </cell>
          <cell r="D18">
            <v>25427.41</v>
          </cell>
        </row>
      </sheetData>
      <sheetData sheetId="10">
        <row r="18">
          <cell r="C18">
            <v>950517.5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topLeftCell="A31" workbookViewId="0">
      <selection activeCell="B37" sqref="B37:C46"/>
    </sheetView>
  </sheetViews>
  <sheetFormatPr defaultColWidth="20.140625" defaultRowHeight="19.5" x14ac:dyDescent="0.3"/>
  <cols>
    <col min="1" max="1" width="39.42578125" style="192" customWidth="1"/>
    <col min="2" max="2" width="20.140625" style="192"/>
    <col min="3" max="3" width="23" style="192" customWidth="1"/>
    <col min="4" max="4" width="23.85546875" style="192" customWidth="1"/>
    <col min="5" max="16384" width="20.140625" style="192"/>
  </cols>
  <sheetData>
    <row r="1" spans="1:6" ht="42.75" customHeight="1" x14ac:dyDescent="0.3">
      <c r="A1" s="191" t="s">
        <v>132</v>
      </c>
      <c r="B1" s="191"/>
      <c r="C1" s="191"/>
      <c r="D1" s="191"/>
      <c r="E1" s="191"/>
      <c r="F1" s="191"/>
    </row>
    <row r="2" spans="1:6" x14ac:dyDescent="0.3">
      <c r="A2" s="193"/>
      <c r="B2" s="193"/>
      <c r="C2" s="193"/>
      <c r="D2" s="193"/>
      <c r="E2" s="193"/>
      <c r="F2" s="193"/>
    </row>
    <row r="3" spans="1:6" x14ac:dyDescent="0.3">
      <c r="A3" s="194" t="s">
        <v>133</v>
      </c>
      <c r="B3" s="195" t="s">
        <v>134</v>
      </c>
      <c r="C3" s="196"/>
      <c r="D3" s="197" t="s">
        <v>135</v>
      </c>
      <c r="E3" s="197" t="s">
        <v>136</v>
      </c>
      <c r="F3" s="197" t="s">
        <v>137</v>
      </c>
    </row>
    <row r="4" spans="1:6" ht="63" customHeight="1" x14ac:dyDescent="0.3">
      <c r="A4" s="198"/>
      <c r="B4" s="199" t="s">
        <v>170</v>
      </c>
      <c r="C4" s="199" t="s">
        <v>171</v>
      </c>
      <c r="D4" s="200"/>
      <c r="E4" s="200"/>
      <c r="F4" s="200"/>
    </row>
    <row r="5" spans="1:6" x14ac:dyDescent="0.3">
      <c r="A5" s="201" t="s">
        <v>138</v>
      </c>
      <c r="B5" s="202">
        <v>153222.24</v>
      </c>
      <c r="C5" s="202">
        <v>138322.01999999999</v>
      </c>
      <c r="D5" s="203">
        <f>B5-C5</f>
        <v>14900.220000000001</v>
      </c>
      <c r="E5" s="204">
        <f>B5/C5*100</f>
        <v>110.77212435156744</v>
      </c>
      <c r="F5" s="205">
        <f>RANK(E5,$E$5:$E$15)</f>
        <v>5</v>
      </c>
    </row>
    <row r="6" spans="1:6" x14ac:dyDescent="0.3">
      <c r="A6" s="201" t="s">
        <v>139</v>
      </c>
      <c r="B6" s="202">
        <v>73032.960000000006</v>
      </c>
      <c r="C6" s="202">
        <v>65857.100000000006</v>
      </c>
      <c r="D6" s="203">
        <f t="shared" ref="D6:D16" si="0">B6-C6</f>
        <v>7175.8600000000006</v>
      </c>
      <c r="E6" s="204">
        <f t="shared" ref="E6:E16" si="1">B6/C6*100</f>
        <v>110.89610687382225</v>
      </c>
      <c r="F6" s="205">
        <f t="shared" ref="F6:F15" si="2">RANK(E6,$E$5:$E$15)</f>
        <v>4</v>
      </c>
    </row>
    <row r="7" spans="1:6" x14ac:dyDescent="0.3">
      <c r="A7" s="201" t="s">
        <v>140</v>
      </c>
      <c r="B7" s="202">
        <v>93112.86</v>
      </c>
      <c r="C7" s="202">
        <v>80530.69</v>
      </c>
      <c r="D7" s="203">
        <f t="shared" si="0"/>
        <v>12582.169999999998</v>
      </c>
      <c r="E7" s="204">
        <f t="shared" si="1"/>
        <v>115.62406828998981</v>
      </c>
      <c r="F7" s="205">
        <f t="shared" si="2"/>
        <v>2</v>
      </c>
    </row>
    <row r="8" spans="1:6" x14ac:dyDescent="0.3">
      <c r="A8" s="201" t="s">
        <v>141</v>
      </c>
      <c r="B8" s="202">
        <v>119818.72</v>
      </c>
      <c r="C8" s="202">
        <v>109623.53</v>
      </c>
      <c r="D8" s="203">
        <f t="shared" si="0"/>
        <v>10195.190000000002</v>
      </c>
      <c r="E8" s="204">
        <f t="shared" si="1"/>
        <v>109.30018400246735</v>
      </c>
      <c r="F8" s="205">
        <f t="shared" si="2"/>
        <v>7</v>
      </c>
    </row>
    <row r="9" spans="1:6" x14ac:dyDescent="0.3">
      <c r="A9" s="201" t="s">
        <v>142</v>
      </c>
      <c r="B9" s="202">
        <v>87540.83</v>
      </c>
      <c r="C9" s="202">
        <v>79240.19</v>
      </c>
      <c r="D9" s="203">
        <f t="shared" si="0"/>
        <v>8300.64</v>
      </c>
      <c r="E9" s="204">
        <f t="shared" si="1"/>
        <v>110.47529037979338</v>
      </c>
      <c r="F9" s="205">
        <f t="shared" si="2"/>
        <v>6</v>
      </c>
    </row>
    <row r="10" spans="1:6" x14ac:dyDescent="0.3">
      <c r="A10" s="201" t="s">
        <v>143</v>
      </c>
      <c r="B10" s="202">
        <v>135997.67000000001</v>
      </c>
      <c r="C10" s="202">
        <v>106863.44</v>
      </c>
      <c r="D10" s="203">
        <f t="shared" si="0"/>
        <v>29134.23000000001</v>
      </c>
      <c r="E10" s="204">
        <f t="shared" si="1"/>
        <v>127.26304711882754</v>
      </c>
      <c r="F10" s="205">
        <f t="shared" si="2"/>
        <v>1</v>
      </c>
    </row>
    <row r="11" spans="1:6" x14ac:dyDescent="0.3">
      <c r="A11" s="201" t="s">
        <v>144</v>
      </c>
      <c r="B11" s="202">
        <v>158712.69</v>
      </c>
      <c r="C11" s="202">
        <v>157798.10999999999</v>
      </c>
      <c r="D11" s="203">
        <f t="shared" si="0"/>
        <v>914.5800000000163</v>
      </c>
      <c r="E11" s="204">
        <f t="shared" si="1"/>
        <v>100.57958869089117</v>
      </c>
      <c r="F11" s="205">
        <f t="shared" si="2"/>
        <v>11</v>
      </c>
    </row>
    <row r="12" spans="1:6" x14ac:dyDescent="0.3">
      <c r="A12" s="201" t="s">
        <v>145</v>
      </c>
      <c r="B12" s="202">
        <v>397831.5</v>
      </c>
      <c r="C12" s="202">
        <v>344322.18</v>
      </c>
      <c r="D12" s="203">
        <f t="shared" si="0"/>
        <v>53509.320000000007</v>
      </c>
      <c r="E12" s="204">
        <f t="shared" si="1"/>
        <v>115.54048013985042</v>
      </c>
      <c r="F12" s="205">
        <f t="shared" si="2"/>
        <v>3</v>
      </c>
    </row>
    <row r="13" spans="1:6" x14ac:dyDescent="0.3">
      <c r="A13" s="201" t="s">
        <v>146</v>
      </c>
      <c r="B13" s="202">
        <v>73350.100000000006</v>
      </c>
      <c r="C13" s="202">
        <v>69094.38</v>
      </c>
      <c r="D13" s="203">
        <f t="shared" si="0"/>
        <v>4255.7200000000012</v>
      </c>
      <c r="E13" s="204">
        <f t="shared" si="1"/>
        <v>106.15928531379832</v>
      </c>
      <c r="F13" s="205">
        <f t="shared" si="2"/>
        <v>9</v>
      </c>
    </row>
    <row r="14" spans="1:6" x14ac:dyDescent="0.3">
      <c r="A14" s="201" t="s">
        <v>147</v>
      </c>
      <c r="B14" s="202">
        <v>128140.83</v>
      </c>
      <c r="C14" s="202">
        <v>120974.61</v>
      </c>
      <c r="D14" s="203">
        <f t="shared" si="0"/>
        <v>7166.2200000000012</v>
      </c>
      <c r="E14" s="204">
        <f t="shared" si="1"/>
        <v>105.92373887380171</v>
      </c>
      <c r="F14" s="205">
        <f t="shared" si="2"/>
        <v>10</v>
      </c>
    </row>
    <row r="15" spans="1:6" x14ac:dyDescent="0.3">
      <c r="A15" s="201" t="s">
        <v>148</v>
      </c>
      <c r="B15" s="202">
        <v>927633.72</v>
      </c>
      <c r="C15" s="202">
        <v>857146.53</v>
      </c>
      <c r="D15" s="203">
        <f t="shared" si="0"/>
        <v>70487.189999999944</v>
      </c>
      <c r="E15" s="204">
        <f t="shared" si="1"/>
        <v>108.22347026242991</v>
      </c>
      <c r="F15" s="205">
        <f t="shared" si="2"/>
        <v>8</v>
      </c>
    </row>
    <row r="16" spans="1:6" x14ac:dyDescent="0.3">
      <c r="A16" s="206" t="s">
        <v>149</v>
      </c>
      <c r="B16" s="207">
        <f>SUM(B5:B15)</f>
        <v>2348394.12</v>
      </c>
      <c r="C16" s="208">
        <f>SUM(C5:C15)</f>
        <v>2129772.7800000003</v>
      </c>
      <c r="D16" s="209">
        <f t="shared" si="0"/>
        <v>218621.33999999985</v>
      </c>
      <c r="E16" s="210">
        <f t="shared" si="1"/>
        <v>110.26500770659675</v>
      </c>
      <c r="F16" s="211"/>
    </row>
    <row r="17" spans="1:6" x14ac:dyDescent="0.3">
      <c r="A17" s="212"/>
      <c r="B17" s="213"/>
      <c r="C17" s="214"/>
      <c r="D17" s="215"/>
      <c r="E17" s="216"/>
      <c r="F17" s="212"/>
    </row>
    <row r="18" spans="1:6" x14ac:dyDescent="0.3">
      <c r="A18" s="217"/>
      <c r="B18" s="218"/>
      <c r="C18" s="218"/>
      <c r="D18" s="219"/>
      <c r="E18" s="220"/>
      <c r="F18" s="219"/>
    </row>
    <row r="19" spans="1:6" ht="22.5" customHeight="1" x14ac:dyDescent="0.3">
      <c r="A19" s="191" t="s">
        <v>150</v>
      </c>
      <c r="B19" s="191"/>
      <c r="C19" s="191"/>
      <c r="D19" s="191"/>
      <c r="E19" s="191"/>
      <c r="F19" s="191"/>
    </row>
    <row r="20" spans="1:6" x14ac:dyDescent="0.3">
      <c r="A20" s="194" t="s">
        <v>133</v>
      </c>
      <c r="B20" s="221" t="s">
        <v>134</v>
      </c>
      <c r="C20" s="221"/>
      <c r="D20" s="221" t="s">
        <v>135</v>
      </c>
      <c r="E20" s="221" t="s">
        <v>136</v>
      </c>
      <c r="F20" s="197" t="s">
        <v>137</v>
      </c>
    </row>
    <row r="21" spans="1:6" ht="66" customHeight="1" x14ac:dyDescent="0.3">
      <c r="A21" s="198"/>
      <c r="B21" s="199" t="str">
        <f>B4</f>
        <v>на 01.12.2019</v>
      </c>
      <c r="C21" s="199" t="str">
        <f>C4</f>
        <v>на 01.12.2018</v>
      </c>
      <c r="D21" s="221"/>
      <c r="E21" s="221"/>
      <c r="F21" s="200"/>
    </row>
    <row r="22" spans="1:6" x14ac:dyDescent="0.3">
      <c r="A22" s="201" t="s">
        <v>138</v>
      </c>
      <c r="B22" s="222">
        <v>145055.25</v>
      </c>
      <c r="C22" s="222">
        <v>129244.01</v>
      </c>
      <c r="D22" s="203">
        <f>B22-C22</f>
        <v>15811.240000000005</v>
      </c>
      <c r="E22" s="204">
        <f>B22/C22*100</f>
        <v>112.2336346574205</v>
      </c>
      <c r="F22" s="205">
        <f>RANK(E22,$E$22:$E$31)</f>
        <v>4</v>
      </c>
    </row>
    <row r="23" spans="1:6" x14ac:dyDescent="0.3">
      <c r="A23" s="201" t="s">
        <v>139</v>
      </c>
      <c r="B23" s="222">
        <v>66756.87</v>
      </c>
      <c r="C23" s="222">
        <v>60457.51</v>
      </c>
      <c r="D23" s="203">
        <f t="shared" ref="D23:D32" si="3">B23-C23</f>
        <v>6299.3599999999933</v>
      </c>
      <c r="E23" s="204">
        <f t="shared" ref="E23:E32" si="4">B23/C23*100</f>
        <v>110.41948303858362</v>
      </c>
      <c r="F23" s="205">
        <f t="shared" ref="F23:F31" si="5">RANK(E23,$E$22:$E$31)</f>
        <v>6</v>
      </c>
    </row>
    <row r="24" spans="1:6" x14ac:dyDescent="0.3">
      <c r="A24" s="201" t="s">
        <v>140</v>
      </c>
      <c r="B24" s="222">
        <v>82997.66</v>
      </c>
      <c r="C24" s="222">
        <v>71754.320000000007</v>
      </c>
      <c r="D24" s="203">
        <f t="shared" si="3"/>
        <v>11243.339999999997</v>
      </c>
      <c r="E24" s="204">
        <f t="shared" si="4"/>
        <v>115.66921684994018</v>
      </c>
      <c r="F24" s="205">
        <f t="shared" si="5"/>
        <v>2</v>
      </c>
    </row>
    <row r="25" spans="1:6" x14ac:dyDescent="0.3">
      <c r="A25" s="201" t="s">
        <v>141</v>
      </c>
      <c r="B25" s="222">
        <v>107926.45</v>
      </c>
      <c r="C25" s="222">
        <v>101996.51</v>
      </c>
      <c r="D25" s="203">
        <f t="shared" si="3"/>
        <v>5929.9400000000023</v>
      </c>
      <c r="E25" s="204">
        <f t="shared" si="4"/>
        <v>105.8138655920678</v>
      </c>
      <c r="F25" s="205">
        <f t="shared" si="5"/>
        <v>8</v>
      </c>
    </row>
    <row r="26" spans="1:6" x14ac:dyDescent="0.3">
      <c r="A26" s="201" t="s">
        <v>142</v>
      </c>
      <c r="B26" s="222">
        <v>75825.69</v>
      </c>
      <c r="C26" s="222">
        <v>67112.850000000006</v>
      </c>
      <c r="D26" s="203">
        <f t="shared" si="3"/>
        <v>8712.8399999999965</v>
      </c>
      <c r="E26" s="204">
        <f t="shared" si="4"/>
        <v>112.98237222826924</v>
      </c>
      <c r="F26" s="205">
        <f t="shared" si="5"/>
        <v>3</v>
      </c>
    </row>
    <row r="27" spans="1:6" x14ac:dyDescent="0.3">
      <c r="A27" s="201" t="s">
        <v>143</v>
      </c>
      <c r="B27" s="222">
        <v>121711.43</v>
      </c>
      <c r="C27" s="222">
        <v>95245.14</v>
      </c>
      <c r="D27" s="203">
        <f t="shared" si="3"/>
        <v>26466.289999999994</v>
      </c>
      <c r="E27" s="204">
        <f t="shared" si="4"/>
        <v>127.78754905499639</v>
      </c>
      <c r="F27" s="205">
        <f t="shared" si="5"/>
        <v>1</v>
      </c>
    </row>
    <row r="28" spans="1:6" x14ac:dyDescent="0.3">
      <c r="A28" s="201" t="s">
        <v>144</v>
      </c>
      <c r="B28" s="222">
        <v>138555.51999999999</v>
      </c>
      <c r="C28" s="222">
        <v>137911.74</v>
      </c>
      <c r="D28" s="203">
        <f t="shared" si="3"/>
        <v>643.77999999999884</v>
      </c>
      <c r="E28" s="204">
        <f t="shared" si="4"/>
        <v>100.4668057991292</v>
      </c>
      <c r="F28" s="205">
        <f t="shared" si="5"/>
        <v>10</v>
      </c>
    </row>
    <row r="29" spans="1:6" x14ac:dyDescent="0.3">
      <c r="A29" s="201" t="s">
        <v>145</v>
      </c>
      <c r="B29" s="222">
        <v>332512.42</v>
      </c>
      <c r="C29" s="222">
        <v>297008.93</v>
      </c>
      <c r="D29" s="203">
        <f t="shared" si="3"/>
        <v>35503.489999999991</v>
      </c>
      <c r="E29" s="204">
        <f t="shared" si="4"/>
        <v>111.95367762174693</v>
      </c>
      <c r="F29" s="205">
        <f t="shared" si="5"/>
        <v>5</v>
      </c>
    </row>
    <row r="30" spans="1:6" x14ac:dyDescent="0.3">
      <c r="A30" s="201" t="s">
        <v>146</v>
      </c>
      <c r="B30" s="222">
        <v>67519.86</v>
      </c>
      <c r="C30" s="222">
        <v>61698.07</v>
      </c>
      <c r="D30" s="203">
        <f t="shared" si="3"/>
        <v>5821.7900000000009</v>
      </c>
      <c r="E30" s="204">
        <f t="shared" si="4"/>
        <v>109.43593535421772</v>
      </c>
      <c r="F30" s="205">
        <f t="shared" si="5"/>
        <v>7</v>
      </c>
    </row>
    <row r="31" spans="1:6" x14ac:dyDescent="0.3">
      <c r="A31" s="201" t="s">
        <v>147</v>
      </c>
      <c r="B31" s="222">
        <v>104852.09</v>
      </c>
      <c r="C31" s="222">
        <v>103100.97</v>
      </c>
      <c r="D31" s="203">
        <f t="shared" si="3"/>
        <v>1751.1199999999953</v>
      </c>
      <c r="E31" s="204">
        <f t="shared" si="4"/>
        <v>101.69845152766264</v>
      </c>
      <c r="F31" s="205">
        <f t="shared" si="5"/>
        <v>9</v>
      </c>
    </row>
    <row r="32" spans="1:6" x14ac:dyDescent="0.3">
      <c r="A32" s="206" t="s">
        <v>151</v>
      </c>
      <c r="B32" s="223">
        <f>SUM(B22:B31)</f>
        <v>1243713.2400000002</v>
      </c>
      <c r="C32" s="209">
        <f>SUM(C22:C31)</f>
        <v>1125530.05</v>
      </c>
      <c r="D32" s="209">
        <f t="shared" si="3"/>
        <v>118183.19000000018</v>
      </c>
      <c r="E32" s="210">
        <f t="shared" si="4"/>
        <v>110.50022520500453</v>
      </c>
      <c r="F32" s="205"/>
    </row>
    <row r="33" spans="1:6" x14ac:dyDescent="0.3">
      <c r="A33" s="224"/>
      <c r="B33" s="224"/>
      <c r="C33" s="224"/>
      <c r="D33" s="224"/>
      <c r="E33" s="224"/>
      <c r="F33" s="224"/>
    </row>
    <row r="34" spans="1:6" ht="37.5" customHeight="1" x14ac:dyDescent="0.3">
      <c r="A34" s="191" t="s">
        <v>152</v>
      </c>
      <c r="B34" s="191"/>
      <c r="C34" s="191"/>
      <c r="D34" s="191"/>
      <c r="E34" s="191"/>
      <c r="F34" s="191"/>
    </row>
    <row r="35" spans="1:6" x14ac:dyDescent="0.3">
      <c r="A35" s="194" t="s">
        <v>133</v>
      </c>
      <c r="B35" s="221" t="s">
        <v>134</v>
      </c>
      <c r="C35" s="221"/>
      <c r="D35" s="221" t="s">
        <v>135</v>
      </c>
      <c r="E35" s="221" t="s">
        <v>136</v>
      </c>
      <c r="F35" s="197" t="s">
        <v>137</v>
      </c>
    </row>
    <row r="36" spans="1:6" x14ac:dyDescent="0.3">
      <c r="A36" s="198"/>
      <c r="B36" s="199" t="str">
        <f>B4</f>
        <v>на 01.12.2019</v>
      </c>
      <c r="C36" s="199" t="str">
        <f>C4</f>
        <v>на 01.12.2018</v>
      </c>
      <c r="D36" s="221"/>
      <c r="E36" s="221"/>
      <c r="F36" s="200"/>
    </row>
    <row r="37" spans="1:6" x14ac:dyDescent="0.3">
      <c r="A37" s="201" t="s">
        <v>138</v>
      </c>
      <c r="B37" s="222">
        <v>8166.99</v>
      </c>
      <c r="C37" s="222">
        <v>9078.01</v>
      </c>
      <c r="D37" s="203">
        <f>B37-C37</f>
        <v>-911.02000000000044</v>
      </c>
      <c r="E37" s="204">
        <f>B37/C37*100</f>
        <v>89.964540686780467</v>
      </c>
      <c r="F37" s="205">
        <f>RANK(E37,$E$37:$E$46)</f>
        <v>9</v>
      </c>
    </row>
    <row r="38" spans="1:6" x14ac:dyDescent="0.3">
      <c r="A38" s="201" t="s">
        <v>139</v>
      </c>
      <c r="B38" s="222">
        <v>6276.09</v>
      </c>
      <c r="C38" s="222">
        <v>5399.59</v>
      </c>
      <c r="D38" s="203">
        <f t="shared" ref="D38:D47" si="6">B38-C38</f>
        <v>876.5</v>
      </c>
      <c r="E38" s="204">
        <f t="shared" ref="E38:E47" si="7">B38/C38*100</f>
        <v>116.23271396531958</v>
      </c>
      <c r="F38" s="205">
        <f t="shared" ref="F38:F46" si="8">RANK(E38,$E$37:$E$46)</f>
        <v>5</v>
      </c>
    </row>
    <row r="39" spans="1:6" x14ac:dyDescent="0.3">
      <c r="A39" s="201" t="s">
        <v>140</v>
      </c>
      <c r="B39" s="222">
        <v>10115.200000000001</v>
      </c>
      <c r="C39" s="222">
        <v>8776.3700000000008</v>
      </c>
      <c r="D39" s="203">
        <f t="shared" si="6"/>
        <v>1338.83</v>
      </c>
      <c r="E39" s="204">
        <f t="shared" si="7"/>
        <v>115.25494025434206</v>
      </c>
      <c r="F39" s="205">
        <f t="shared" si="8"/>
        <v>6</v>
      </c>
    </row>
    <row r="40" spans="1:6" x14ac:dyDescent="0.3">
      <c r="A40" s="201" t="s">
        <v>141</v>
      </c>
      <c r="B40" s="222">
        <v>11892.27</v>
      </c>
      <c r="C40" s="222">
        <v>7627.02</v>
      </c>
      <c r="D40" s="203">
        <f t="shared" si="6"/>
        <v>4265.25</v>
      </c>
      <c r="E40" s="204">
        <f t="shared" si="7"/>
        <v>155.92288993604316</v>
      </c>
      <c r="F40" s="205">
        <f t="shared" si="8"/>
        <v>1</v>
      </c>
    </row>
    <row r="41" spans="1:6" x14ac:dyDescent="0.3">
      <c r="A41" s="201" t="s">
        <v>142</v>
      </c>
      <c r="B41" s="222">
        <v>11715.15</v>
      </c>
      <c r="C41" s="222">
        <v>12127.34</v>
      </c>
      <c r="D41" s="203">
        <f t="shared" si="6"/>
        <v>-412.19000000000051</v>
      </c>
      <c r="E41" s="204">
        <f t="shared" si="7"/>
        <v>96.601150788219016</v>
      </c>
      <c r="F41" s="205">
        <f t="shared" si="8"/>
        <v>8</v>
      </c>
    </row>
    <row r="42" spans="1:6" x14ac:dyDescent="0.3">
      <c r="A42" s="201" t="s">
        <v>143</v>
      </c>
      <c r="B42" s="222">
        <v>14286.24</v>
      </c>
      <c r="C42" s="222">
        <v>11618.3</v>
      </c>
      <c r="D42" s="203">
        <f t="shared" si="6"/>
        <v>2667.9400000000005</v>
      </c>
      <c r="E42" s="204">
        <f t="shared" si="7"/>
        <v>122.96325624230739</v>
      </c>
      <c r="F42" s="205">
        <f t="shared" si="8"/>
        <v>4</v>
      </c>
    </row>
    <row r="43" spans="1:6" x14ac:dyDescent="0.3">
      <c r="A43" s="201" t="s">
        <v>144</v>
      </c>
      <c r="B43" s="222">
        <v>20157.169999999998</v>
      </c>
      <c r="C43" s="222">
        <v>19886.37</v>
      </c>
      <c r="D43" s="203">
        <f t="shared" si="6"/>
        <v>270.79999999999927</v>
      </c>
      <c r="E43" s="204">
        <f t="shared" si="7"/>
        <v>101.3617367071014</v>
      </c>
      <c r="F43" s="205">
        <f t="shared" si="8"/>
        <v>7</v>
      </c>
    </row>
    <row r="44" spans="1:6" x14ac:dyDescent="0.3">
      <c r="A44" s="201" t="s">
        <v>145</v>
      </c>
      <c r="B44" s="222">
        <v>65319.09</v>
      </c>
      <c r="C44" s="222">
        <v>47313.25</v>
      </c>
      <c r="D44" s="203">
        <f t="shared" si="6"/>
        <v>18005.839999999997</v>
      </c>
      <c r="E44" s="204">
        <f t="shared" si="7"/>
        <v>138.05665431987867</v>
      </c>
      <c r="F44" s="205">
        <f t="shared" si="8"/>
        <v>2</v>
      </c>
    </row>
    <row r="45" spans="1:6" x14ac:dyDescent="0.3">
      <c r="A45" s="201" t="s">
        <v>146</v>
      </c>
      <c r="B45" s="222">
        <v>5830.24</v>
      </c>
      <c r="C45" s="222">
        <v>7396.31</v>
      </c>
      <c r="D45" s="203">
        <f t="shared" si="6"/>
        <v>-1566.0700000000006</v>
      </c>
      <c r="E45" s="204">
        <f t="shared" si="7"/>
        <v>78.82633367179038</v>
      </c>
      <c r="F45" s="205">
        <f t="shared" si="8"/>
        <v>10</v>
      </c>
    </row>
    <row r="46" spans="1:6" x14ac:dyDescent="0.3">
      <c r="A46" s="201" t="s">
        <v>147</v>
      </c>
      <c r="B46" s="222">
        <v>23288.74</v>
      </c>
      <c r="C46" s="222">
        <v>17873.63</v>
      </c>
      <c r="D46" s="203">
        <f t="shared" si="6"/>
        <v>5415.1100000000006</v>
      </c>
      <c r="E46" s="204">
        <f t="shared" si="7"/>
        <v>130.296643714791</v>
      </c>
      <c r="F46" s="205">
        <f t="shared" si="8"/>
        <v>3</v>
      </c>
    </row>
    <row r="47" spans="1:6" x14ac:dyDescent="0.3">
      <c r="A47" s="206" t="s">
        <v>151</v>
      </c>
      <c r="B47" s="223">
        <f>SUM(B37:B46)</f>
        <v>177047.18</v>
      </c>
      <c r="C47" s="209">
        <f>SUM(C37:C46)</f>
        <v>147096.19</v>
      </c>
      <c r="D47" s="209">
        <f t="shared" si="6"/>
        <v>29950.989999999991</v>
      </c>
      <c r="E47" s="210">
        <f t="shared" si="7"/>
        <v>120.36149950586754</v>
      </c>
      <c r="F47" s="205"/>
    </row>
    <row r="48" spans="1:6" x14ac:dyDescent="0.3">
      <c r="A48" s="224"/>
      <c r="B48" s="224"/>
      <c r="C48" s="224"/>
      <c r="D48" s="224"/>
      <c r="E48" s="224"/>
      <c r="F48" s="225"/>
    </row>
    <row r="49" spans="1:6" hidden="1" x14ac:dyDescent="0.3">
      <c r="A49" s="226" t="s">
        <v>153</v>
      </c>
      <c r="B49" s="224"/>
      <c r="C49" s="227"/>
      <c r="D49" s="224"/>
      <c r="E49" s="224"/>
      <c r="F49" s="224"/>
    </row>
    <row r="50" spans="1:6" hidden="1" x14ac:dyDescent="0.3">
      <c r="A50" s="226"/>
      <c r="B50" s="224"/>
      <c r="C50" s="227"/>
      <c r="D50" s="228"/>
      <c r="E50" s="224"/>
      <c r="F50" s="224"/>
    </row>
    <row r="51" spans="1:6" hidden="1" x14ac:dyDescent="0.3">
      <c r="A51" s="229" t="s">
        <v>133</v>
      </c>
      <c r="B51" s="199" t="s">
        <v>154</v>
      </c>
      <c r="C51" s="199" t="s">
        <v>155</v>
      </c>
      <c r="D51" s="199" t="s">
        <v>15</v>
      </c>
      <c r="E51" s="224"/>
      <c r="F51" s="224"/>
    </row>
    <row r="52" spans="1:6" hidden="1" x14ac:dyDescent="0.3">
      <c r="A52" s="230"/>
      <c r="B52" s="199" t="str">
        <f>B4</f>
        <v>на 01.12.2019</v>
      </c>
      <c r="C52" s="199" t="str">
        <f>B52</f>
        <v>на 01.12.2019</v>
      </c>
      <c r="D52" s="199" t="str">
        <f>C52</f>
        <v>на 01.12.2019</v>
      </c>
      <c r="E52" s="224"/>
      <c r="F52" s="224"/>
    </row>
    <row r="53" spans="1:6" hidden="1" x14ac:dyDescent="0.3">
      <c r="A53" s="201" t="s">
        <v>138</v>
      </c>
      <c r="B53" s="231">
        <f>'[1]Кош-Агачский р-он'!C18</f>
        <v>156328.70000000001</v>
      </c>
      <c r="C53" s="231">
        <f>'[1]Кош-Агачский р-он'!D18</f>
        <v>12275.55</v>
      </c>
      <c r="D53" s="231">
        <f>B53+C53</f>
        <v>168604.25</v>
      </c>
      <c r="E53" s="224"/>
      <c r="F53" s="224"/>
    </row>
    <row r="54" spans="1:6" hidden="1" x14ac:dyDescent="0.3">
      <c r="A54" s="201" t="s">
        <v>139</v>
      </c>
      <c r="B54" s="231">
        <f>'[1]Улаганский р-он'!C18</f>
        <v>74421.67</v>
      </c>
      <c r="C54" s="231">
        <f>'[1]Улаганский р-он'!D18</f>
        <v>6369.1</v>
      </c>
      <c r="D54" s="231">
        <f>B54+C54</f>
        <v>80790.77</v>
      </c>
      <c r="E54" s="224"/>
      <c r="F54" s="224"/>
    </row>
    <row r="55" spans="1:6" hidden="1" x14ac:dyDescent="0.3">
      <c r="A55" s="201" t="s">
        <v>140</v>
      </c>
      <c r="B55" s="231">
        <f>'[1]Усть-Канский р-он'!C18</f>
        <v>89593.8</v>
      </c>
      <c r="C55" s="231">
        <f>'[1]Усть-Канский р-он'!D18</f>
        <v>10383.469999999999</v>
      </c>
      <c r="D55" s="231">
        <f t="shared" ref="D55:D64" si="9">B55+C55</f>
        <v>99977.27</v>
      </c>
      <c r="E55" s="224"/>
      <c r="F55" s="224"/>
    </row>
    <row r="56" spans="1:6" hidden="1" x14ac:dyDescent="0.3">
      <c r="A56" s="201" t="s">
        <v>141</v>
      </c>
      <c r="B56" s="231">
        <f>'[1]Онгудайский р-он'!C18</f>
        <v>111500.07</v>
      </c>
      <c r="C56" s="231">
        <f>'[1]Онгудайский р-он'!D18</f>
        <v>11417.38</v>
      </c>
      <c r="D56" s="231">
        <f t="shared" si="9"/>
        <v>122917.45000000001</v>
      </c>
      <c r="E56" s="224"/>
      <c r="F56" s="224"/>
    </row>
    <row r="57" spans="1:6" hidden="1" x14ac:dyDescent="0.3">
      <c r="A57" s="201" t="s">
        <v>142</v>
      </c>
      <c r="B57" s="231">
        <f>'[1]Шебалинский р-он'!C18</f>
        <v>75807.5</v>
      </c>
      <c r="C57" s="231">
        <f>'[1]Шебалинский р-он'!D18</f>
        <v>12919.79</v>
      </c>
      <c r="D57" s="231">
        <f t="shared" si="9"/>
        <v>88727.290000000008</v>
      </c>
      <c r="E57" s="224"/>
      <c r="F57" s="224"/>
    </row>
    <row r="58" spans="1:6" hidden="1" x14ac:dyDescent="0.3">
      <c r="A58" s="201" t="s">
        <v>143</v>
      </c>
      <c r="B58" s="231">
        <f>'[1]Усть-Коксинский р-он'!C18</f>
        <v>116255.42</v>
      </c>
      <c r="C58" s="231">
        <f>'[1]Усть-Коксинский р-он'!D18</f>
        <v>13738.5</v>
      </c>
      <c r="D58" s="231">
        <f t="shared" si="9"/>
        <v>129993.92</v>
      </c>
      <c r="E58" s="224"/>
      <c r="F58" s="224"/>
    </row>
    <row r="59" spans="1:6" hidden="1" x14ac:dyDescent="0.3">
      <c r="A59" s="201" t="s">
        <v>144</v>
      </c>
      <c r="B59" s="231">
        <f>'[1]Турочакский р-он'!C18</f>
        <v>143286.54</v>
      </c>
      <c r="C59" s="231">
        <f>'[1]Турочакский р-он'!D18</f>
        <v>18540.650000000001</v>
      </c>
      <c r="D59" s="231">
        <f t="shared" si="9"/>
        <v>161827.19</v>
      </c>
      <c r="E59" s="224"/>
      <c r="F59" s="224"/>
    </row>
    <row r="60" spans="1:6" hidden="1" x14ac:dyDescent="0.3">
      <c r="A60" s="201" t="s">
        <v>145</v>
      </c>
      <c r="B60" s="231">
        <f>'[1]Майминский р-он'!C18</f>
        <v>332773.36</v>
      </c>
      <c r="C60" s="231">
        <f>'[1]Майминский р-он'!D18</f>
        <v>57826.99</v>
      </c>
      <c r="D60" s="231">
        <f t="shared" si="9"/>
        <v>390600.35</v>
      </c>
      <c r="E60" s="224"/>
      <c r="F60" s="224"/>
    </row>
    <row r="61" spans="1:6" hidden="1" x14ac:dyDescent="0.3">
      <c r="A61" s="201" t="s">
        <v>146</v>
      </c>
      <c r="B61" s="231">
        <f>'[1]Чойский р-он'!C18</f>
        <v>72229.2</v>
      </c>
      <c r="C61" s="231">
        <f>'[1]Чойский р-он'!D18</f>
        <v>7419.91</v>
      </c>
      <c r="D61" s="231">
        <f t="shared" si="9"/>
        <v>79649.11</v>
      </c>
      <c r="E61" s="224"/>
      <c r="F61" s="224"/>
    </row>
    <row r="62" spans="1:6" hidden="1" x14ac:dyDescent="0.3">
      <c r="A62" s="201" t="s">
        <v>147</v>
      </c>
      <c r="B62" s="231">
        <f>'[1]Чемальский р-он'!C18</f>
        <v>124249.82</v>
      </c>
      <c r="C62" s="231">
        <f>'[1]Чемальский р-он'!D18</f>
        <v>25427.41</v>
      </c>
      <c r="D62" s="231">
        <f t="shared" si="9"/>
        <v>149677.23000000001</v>
      </c>
      <c r="E62" s="224"/>
      <c r="F62" s="224"/>
    </row>
    <row r="63" spans="1:6" hidden="1" x14ac:dyDescent="0.3">
      <c r="A63" s="206" t="s">
        <v>156</v>
      </c>
      <c r="B63" s="208">
        <f>SUM(B53:B62)</f>
        <v>1296446.08</v>
      </c>
      <c r="C63" s="208">
        <f>SUM(C53:C62)</f>
        <v>176318.75</v>
      </c>
      <c r="D63" s="232">
        <f>B63+C63</f>
        <v>1472764.83</v>
      </c>
      <c r="E63" s="224"/>
      <c r="F63" s="224"/>
    </row>
    <row r="64" spans="1:6" hidden="1" x14ac:dyDescent="0.3">
      <c r="A64" s="233" t="s">
        <v>157</v>
      </c>
      <c r="B64" s="234">
        <f>'[1]Горно-Алтайск'!C18</f>
        <v>950517.5</v>
      </c>
      <c r="C64" s="235">
        <v>0</v>
      </c>
      <c r="D64" s="231">
        <f t="shared" si="9"/>
        <v>950517.5</v>
      </c>
      <c r="E64" s="224"/>
      <c r="F64" s="224"/>
    </row>
    <row r="65" spans="1:6" hidden="1" x14ac:dyDescent="0.3">
      <c r="A65" s="236" t="s">
        <v>158</v>
      </c>
      <c r="B65" s="237">
        <f>B63+B64</f>
        <v>2246963.58</v>
      </c>
      <c r="C65" s="237">
        <f>C63+C64</f>
        <v>176318.75</v>
      </c>
      <c r="D65" s="232">
        <f>D63+D64</f>
        <v>2423282.33</v>
      </c>
      <c r="E65" s="224"/>
      <c r="F65" s="224"/>
    </row>
    <row r="66" spans="1:6" hidden="1" x14ac:dyDescent="0.3">
      <c r="A66" s="224"/>
      <c r="B66" s="224"/>
      <c r="C66" s="224"/>
      <c r="D66" s="224"/>
      <c r="E66" s="224"/>
      <c r="F66" s="224"/>
    </row>
  </sheetData>
  <mergeCells count="19">
    <mergeCell ref="A51:A52"/>
    <mergeCell ref="A34:F34"/>
    <mergeCell ref="A35:A36"/>
    <mergeCell ref="B35:C35"/>
    <mergeCell ref="D35:D36"/>
    <mergeCell ref="E35:E36"/>
    <mergeCell ref="F35:F36"/>
    <mergeCell ref="A19:F19"/>
    <mergeCell ref="A20:A21"/>
    <mergeCell ref="B20:C20"/>
    <mergeCell ref="D20:D21"/>
    <mergeCell ref="E20:E21"/>
    <mergeCell ref="F20:F21"/>
    <mergeCell ref="A1:F1"/>
    <mergeCell ref="A3:A4"/>
    <mergeCell ref="B3:C3"/>
    <mergeCell ref="D3:D4"/>
    <mergeCell ref="E3:E4"/>
    <mergeCell ref="F3:F4"/>
  </mergeCells>
  <pageMargins left="0.70866141732283472" right="0.70866141732283472" top="0.52" bottom="0.41" header="0.88" footer="0.31496062992125984"/>
  <pageSetup paperSize="9" scale="5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A5" zoomScaleNormal="100" zoomScaleSheetLayoutView="100" workbookViewId="0">
      <selection activeCell="M20" sqref="M20"/>
    </sheetView>
  </sheetViews>
  <sheetFormatPr defaultRowHeight="15" x14ac:dyDescent="0.25"/>
  <cols>
    <col min="1" max="1" width="41.42578125" style="1" customWidth="1"/>
    <col min="2" max="2" width="28.7109375" style="1" hidden="1" customWidth="1"/>
    <col min="3" max="12" width="14.28515625" style="1" customWidth="1"/>
    <col min="13" max="21" width="12.710937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50.25" hidden="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8.7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.7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15" customHeight="1" x14ac:dyDescent="0.35">
      <c r="A9" s="70"/>
      <c r="B9" s="167" t="s">
        <v>122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70"/>
      <c r="N9" s="70"/>
      <c r="O9" s="70"/>
      <c r="P9" s="70"/>
      <c r="Q9" s="70"/>
      <c r="R9" s="70"/>
      <c r="S9" s="70"/>
      <c r="T9" s="70"/>
      <c r="U9" s="70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3" customFormat="1" ht="15" customHeight="1" x14ac:dyDescent="0.3">
      <c r="A13" s="159" t="s">
        <v>4</v>
      </c>
      <c r="B13" s="159" t="s">
        <v>5</v>
      </c>
      <c r="C13" s="159" t="s">
        <v>6</v>
      </c>
      <c r="D13" s="160"/>
      <c r="E13" s="160"/>
      <c r="F13" s="175" t="s">
        <v>7</v>
      </c>
      <c r="G13" s="176"/>
      <c r="H13" s="176"/>
      <c r="I13" s="175" t="s">
        <v>8</v>
      </c>
      <c r="J13" s="176"/>
      <c r="K13" s="176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62"/>
    </row>
    <row r="14" spans="1:21" s="63" customFormat="1" ht="17.25" customHeight="1" x14ac:dyDescent="0.3">
      <c r="A14" s="160"/>
      <c r="B14" s="160"/>
      <c r="C14" s="160"/>
      <c r="D14" s="160"/>
      <c r="E14" s="160"/>
      <c r="F14" s="176"/>
      <c r="G14" s="176"/>
      <c r="H14" s="176"/>
      <c r="I14" s="176"/>
      <c r="J14" s="176"/>
      <c r="K14" s="176"/>
      <c r="L14" s="160"/>
      <c r="M14" s="160"/>
      <c r="N14" s="160"/>
      <c r="O14" s="160"/>
      <c r="P14" s="160"/>
      <c r="Q14" s="160"/>
      <c r="R14" s="160"/>
      <c r="S14" s="160"/>
      <c r="T14" s="160"/>
      <c r="U14" s="62"/>
    </row>
    <row r="15" spans="1:21" s="63" customFormat="1" ht="18" customHeight="1" x14ac:dyDescent="0.3">
      <c r="A15" s="160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62"/>
    </row>
    <row r="16" spans="1:21" s="63" customFormat="1" ht="15" customHeight="1" x14ac:dyDescent="0.3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2"/>
    </row>
    <row r="17" spans="1:21" s="63" customFormat="1" ht="15" customHeight="1" x14ac:dyDescent="0.3">
      <c r="A17" s="88">
        <v>1</v>
      </c>
      <c r="B17" s="88">
        <v>2</v>
      </c>
      <c r="C17" s="88">
        <v>3</v>
      </c>
      <c r="D17" s="88">
        <v>4</v>
      </c>
      <c r="E17" s="88">
        <v>5</v>
      </c>
      <c r="F17" s="88">
        <v>6</v>
      </c>
      <c r="G17" s="88">
        <v>7</v>
      </c>
      <c r="H17" s="88">
        <v>8</v>
      </c>
      <c r="I17" s="88">
        <v>9</v>
      </c>
      <c r="J17" s="88">
        <v>10</v>
      </c>
      <c r="K17" s="88">
        <v>11</v>
      </c>
      <c r="L17" s="88">
        <v>12</v>
      </c>
      <c r="M17" s="88">
        <v>13</v>
      </c>
      <c r="N17" s="88">
        <v>14</v>
      </c>
      <c r="O17" s="88">
        <v>15</v>
      </c>
      <c r="P17" s="88">
        <v>16</v>
      </c>
      <c r="Q17" s="88">
        <v>17</v>
      </c>
      <c r="R17" s="88">
        <v>18</v>
      </c>
      <c r="S17" s="88">
        <v>19</v>
      </c>
      <c r="T17" s="88">
        <v>20</v>
      </c>
      <c r="U17" s="62"/>
    </row>
    <row r="18" spans="1:21" ht="26.25" customHeight="1" x14ac:dyDescent="0.3">
      <c r="A18" s="40" t="s">
        <v>17</v>
      </c>
      <c r="B18" s="41" t="s">
        <v>18</v>
      </c>
      <c r="C18" s="94">
        <v>357701.91</v>
      </c>
      <c r="D18" s="94">
        <v>70883.81</v>
      </c>
      <c r="E18" s="94">
        <v>428585.72</v>
      </c>
      <c r="F18" s="94">
        <v>297008.93</v>
      </c>
      <c r="G18" s="94">
        <v>47313.25</v>
      </c>
      <c r="H18" s="94">
        <v>344322.18</v>
      </c>
      <c r="I18" s="94">
        <v>332512.42</v>
      </c>
      <c r="J18" s="94">
        <v>65319.09</v>
      </c>
      <c r="K18" s="94">
        <v>397831.5</v>
      </c>
      <c r="L18" s="94">
        <v>111.95</v>
      </c>
      <c r="M18" s="94">
        <v>138.06</v>
      </c>
      <c r="N18" s="94">
        <v>115.54</v>
      </c>
      <c r="O18" s="94">
        <v>35503.49</v>
      </c>
      <c r="P18" s="94">
        <v>18005.84</v>
      </c>
      <c r="Q18" s="94">
        <v>53509.32</v>
      </c>
      <c r="R18" s="94">
        <v>92.96</v>
      </c>
      <c r="S18" s="94">
        <v>92.15</v>
      </c>
      <c r="T18" s="94">
        <v>92.82</v>
      </c>
      <c r="U18" s="95"/>
    </row>
    <row r="19" spans="1:21" ht="26.25" customHeight="1" x14ac:dyDescent="0.3">
      <c r="A19" s="40" t="s">
        <v>19</v>
      </c>
      <c r="B19" s="41"/>
      <c r="C19" s="94">
        <v>357701.91</v>
      </c>
      <c r="D19" s="94">
        <v>70883.81</v>
      </c>
      <c r="E19" s="94">
        <v>428585.72</v>
      </c>
      <c r="F19" s="94">
        <v>297111.44</v>
      </c>
      <c r="G19" s="94">
        <v>47311.88</v>
      </c>
      <c r="H19" s="94">
        <v>344423.32</v>
      </c>
      <c r="I19" s="94">
        <v>332507.09999999998</v>
      </c>
      <c r="J19" s="94">
        <v>65315.24</v>
      </c>
      <c r="K19" s="94">
        <v>397822.34</v>
      </c>
      <c r="L19" s="94">
        <v>111.91</v>
      </c>
      <c r="M19" s="94">
        <v>138.05000000000001</v>
      </c>
      <c r="N19" s="94">
        <v>115.5</v>
      </c>
      <c r="O19" s="94">
        <v>35395.660000000003</v>
      </c>
      <c r="P19" s="94">
        <v>18003.36</v>
      </c>
      <c r="Q19" s="94">
        <v>53399.02</v>
      </c>
      <c r="R19" s="94">
        <v>92.96</v>
      </c>
      <c r="S19" s="94">
        <v>92.14</v>
      </c>
      <c r="T19" s="94">
        <v>92.82</v>
      </c>
      <c r="U19" s="95"/>
    </row>
    <row r="20" spans="1:21" ht="26.25" customHeight="1" x14ac:dyDescent="0.3">
      <c r="A20" s="40" t="s">
        <v>20</v>
      </c>
      <c r="B20" s="41"/>
      <c r="C20" s="94">
        <v>322131.77</v>
      </c>
      <c r="D20" s="94">
        <v>37500.699999999997</v>
      </c>
      <c r="E20" s="94">
        <v>359632.47</v>
      </c>
      <c r="F20" s="94">
        <v>254041.67</v>
      </c>
      <c r="G20" s="94">
        <v>31331.32</v>
      </c>
      <c r="H20" s="94">
        <v>285373</v>
      </c>
      <c r="I20" s="94">
        <v>302073.34999999998</v>
      </c>
      <c r="J20" s="94">
        <v>34491.050000000003</v>
      </c>
      <c r="K20" s="94">
        <v>336564.4</v>
      </c>
      <c r="L20" s="94">
        <v>118.91</v>
      </c>
      <c r="M20" s="94">
        <v>110.08</v>
      </c>
      <c r="N20" s="94">
        <v>117.94</v>
      </c>
      <c r="O20" s="94">
        <v>48031.68</v>
      </c>
      <c r="P20" s="94">
        <v>3159.73</v>
      </c>
      <c r="Q20" s="94">
        <v>51191.4</v>
      </c>
      <c r="R20" s="94">
        <v>93.77</v>
      </c>
      <c r="S20" s="94">
        <v>91.97</v>
      </c>
      <c r="T20" s="94">
        <v>93.59</v>
      </c>
      <c r="U20" s="95"/>
    </row>
    <row r="21" spans="1:21" ht="26.25" customHeight="1" x14ac:dyDescent="0.3">
      <c r="A21" s="42" t="s">
        <v>21</v>
      </c>
      <c r="B21" s="43" t="s">
        <v>22</v>
      </c>
      <c r="C21" s="96">
        <v>188390.87</v>
      </c>
      <c r="D21" s="96">
        <v>6135</v>
      </c>
      <c r="E21" s="96">
        <v>194525.87</v>
      </c>
      <c r="F21" s="96">
        <v>142333.5</v>
      </c>
      <c r="G21" s="96">
        <v>5370.91</v>
      </c>
      <c r="H21" s="96">
        <v>147704.42000000001</v>
      </c>
      <c r="I21" s="96">
        <v>165072.07</v>
      </c>
      <c r="J21" s="96">
        <v>6228.71</v>
      </c>
      <c r="K21" s="96">
        <v>171300.78</v>
      </c>
      <c r="L21" s="96">
        <v>115.98</v>
      </c>
      <c r="M21" s="96">
        <v>115.97</v>
      </c>
      <c r="N21" s="96">
        <v>115.98</v>
      </c>
      <c r="O21" s="96">
        <v>22738.57</v>
      </c>
      <c r="P21" s="96">
        <v>857.8</v>
      </c>
      <c r="Q21" s="96">
        <v>23596.36</v>
      </c>
      <c r="R21" s="96">
        <v>87.62</v>
      </c>
      <c r="S21" s="96">
        <v>101.53</v>
      </c>
      <c r="T21" s="96">
        <v>88.06</v>
      </c>
      <c r="U21" s="95"/>
    </row>
    <row r="22" spans="1:21" ht="26.25" customHeight="1" x14ac:dyDescent="0.3">
      <c r="A22" s="42" t="s">
        <v>23</v>
      </c>
      <c r="B22" s="43" t="s">
        <v>24</v>
      </c>
      <c r="C22" s="96">
        <v>7094.9</v>
      </c>
      <c r="D22" s="96" t="s">
        <v>25</v>
      </c>
      <c r="E22" s="96">
        <v>7094.9</v>
      </c>
      <c r="F22" s="96">
        <v>6037.12</v>
      </c>
      <c r="G22" s="96" t="s">
        <v>25</v>
      </c>
      <c r="H22" s="96">
        <v>6037.12</v>
      </c>
      <c r="I22" s="96">
        <v>6994.38</v>
      </c>
      <c r="J22" s="96" t="s">
        <v>25</v>
      </c>
      <c r="K22" s="96">
        <v>6994.38</v>
      </c>
      <c r="L22" s="96">
        <v>115.86</v>
      </c>
      <c r="M22" s="96" t="s">
        <v>25</v>
      </c>
      <c r="N22" s="96">
        <v>115.86</v>
      </c>
      <c r="O22" s="96">
        <v>957.26</v>
      </c>
      <c r="P22" s="96" t="s">
        <v>25</v>
      </c>
      <c r="Q22" s="96">
        <v>957.26</v>
      </c>
      <c r="R22" s="96">
        <v>98.58</v>
      </c>
      <c r="S22" s="96" t="s">
        <v>25</v>
      </c>
      <c r="T22" s="96">
        <v>98.58</v>
      </c>
      <c r="U22" s="95"/>
    </row>
    <row r="23" spans="1:21" ht="26.25" customHeight="1" x14ac:dyDescent="0.3">
      <c r="A23" s="44" t="s">
        <v>26</v>
      </c>
      <c r="B23" s="45" t="s">
        <v>27</v>
      </c>
      <c r="C23" s="97">
        <v>84346</v>
      </c>
      <c r="D23" s="97">
        <v>401.7</v>
      </c>
      <c r="E23" s="97">
        <v>84747.7</v>
      </c>
      <c r="F23" s="97">
        <v>69296.88</v>
      </c>
      <c r="G23" s="97">
        <v>367.44</v>
      </c>
      <c r="H23" s="97">
        <v>69664.320000000007</v>
      </c>
      <c r="I23" s="97">
        <v>81585.98</v>
      </c>
      <c r="J23" s="97">
        <v>236.49</v>
      </c>
      <c r="K23" s="97">
        <v>81822.47</v>
      </c>
      <c r="L23" s="97">
        <v>117.73</v>
      </c>
      <c r="M23" s="97">
        <v>64.36</v>
      </c>
      <c r="N23" s="97">
        <v>117.45</v>
      </c>
      <c r="O23" s="97">
        <v>12289.1</v>
      </c>
      <c r="P23" s="97">
        <v>-130.94999999999999</v>
      </c>
      <c r="Q23" s="97">
        <v>12158.15</v>
      </c>
      <c r="R23" s="97">
        <v>96.73</v>
      </c>
      <c r="S23" s="97">
        <v>58.87</v>
      </c>
      <c r="T23" s="97">
        <v>96.55</v>
      </c>
      <c r="U23" s="95"/>
    </row>
    <row r="24" spans="1:21" ht="26.25" customHeight="1" x14ac:dyDescent="0.3">
      <c r="A24" s="46" t="s">
        <v>28</v>
      </c>
      <c r="B24" s="43" t="s">
        <v>29</v>
      </c>
      <c r="C24" s="96">
        <v>74874</v>
      </c>
      <c r="D24" s="96" t="s">
        <v>25</v>
      </c>
      <c r="E24" s="96">
        <v>74874</v>
      </c>
      <c r="F24" s="96">
        <v>59526.18</v>
      </c>
      <c r="G24" s="96" t="s">
        <v>25</v>
      </c>
      <c r="H24" s="96">
        <v>59526.18</v>
      </c>
      <c r="I24" s="96">
        <v>70844.23</v>
      </c>
      <c r="J24" s="96" t="s">
        <v>25</v>
      </c>
      <c r="K24" s="96">
        <v>70844.23</v>
      </c>
      <c r="L24" s="96">
        <v>119.01</v>
      </c>
      <c r="M24" s="96" t="s">
        <v>25</v>
      </c>
      <c r="N24" s="96">
        <v>119.01</v>
      </c>
      <c r="O24" s="96">
        <v>11318.05</v>
      </c>
      <c r="P24" s="96" t="s">
        <v>25</v>
      </c>
      <c r="Q24" s="96">
        <v>11318.05</v>
      </c>
      <c r="R24" s="96">
        <v>94.62</v>
      </c>
      <c r="S24" s="96" t="s">
        <v>25</v>
      </c>
      <c r="T24" s="96">
        <v>94.62</v>
      </c>
      <c r="U24" s="95"/>
    </row>
    <row r="25" spans="1:21" ht="26.25" customHeight="1" x14ac:dyDescent="0.3">
      <c r="A25" s="46" t="s">
        <v>30</v>
      </c>
      <c r="B25" s="43" t="s">
        <v>31</v>
      </c>
      <c r="C25" s="96">
        <v>8784</v>
      </c>
      <c r="D25" s="96" t="s">
        <v>25</v>
      </c>
      <c r="E25" s="96">
        <v>8784</v>
      </c>
      <c r="F25" s="96">
        <v>8825.2000000000007</v>
      </c>
      <c r="G25" s="96" t="s">
        <v>25</v>
      </c>
      <c r="H25" s="96">
        <v>8825.2000000000007</v>
      </c>
      <c r="I25" s="96">
        <v>10086.620000000001</v>
      </c>
      <c r="J25" s="96" t="s">
        <v>25</v>
      </c>
      <c r="K25" s="96">
        <v>10086.620000000001</v>
      </c>
      <c r="L25" s="96">
        <v>114.29</v>
      </c>
      <c r="M25" s="96" t="s">
        <v>25</v>
      </c>
      <c r="N25" s="96">
        <v>114.29</v>
      </c>
      <c r="O25" s="96">
        <v>1261.42</v>
      </c>
      <c r="P25" s="96" t="s">
        <v>25</v>
      </c>
      <c r="Q25" s="96">
        <v>1261.42</v>
      </c>
      <c r="R25" s="96">
        <v>114.83</v>
      </c>
      <c r="S25" s="96" t="s">
        <v>25</v>
      </c>
      <c r="T25" s="96">
        <v>114.83</v>
      </c>
      <c r="U25" s="95"/>
    </row>
    <row r="26" spans="1:21" ht="26.25" customHeight="1" x14ac:dyDescent="0.3">
      <c r="A26" s="46" t="s">
        <v>32</v>
      </c>
      <c r="B26" s="43" t="s">
        <v>33</v>
      </c>
      <c r="C26" s="96">
        <v>600</v>
      </c>
      <c r="D26" s="96">
        <v>401.7</v>
      </c>
      <c r="E26" s="96">
        <v>1001.7</v>
      </c>
      <c r="F26" s="96">
        <v>857.36</v>
      </c>
      <c r="G26" s="96">
        <v>367.44</v>
      </c>
      <c r="H26" s="96">
        <v>1224.8</v>
      </c>
      <c r="I26" s="96">
        <v>551.80999999999995</v>
      </c>
      <c r="J26" s="96">
        <v>236.49</v>
      </c>
      <c r="K26" s="96">
        <v>788.29</v>
      </c>
      <c r="L26" s="96">
        <v>64.36</v>
      </c>
      <c r="M26" s="96">
        <v>64.36</v>
      </c>
      <c r="N26" s="96">
        <v>64.36</v>
      </c>
      <c r="O26" s="96">
        <v>-305.55</v>
      </c>
      <c r="P26" s="96">
        <v>-130.94999999999999</v>
      </c>
      <c r="Q26" s="96">
        <v>-436.51</v>
      </c>
      <c r="R26" s="96">
        <v>91.97</v>
      </c>
      <c r="S26" s="96">
        <v>58.87</v>
      </c>
      <c r="T26" s="96">
        <v>78.7</v>
      </c>
      <c r="U26" s="95"/>
    </row>
    <row r="27" spans="1:21" ht="26.25" customHeight="1" x14ac:dyDescent="0.3">
      <c r="A27" s="46" t="s">
        <v>34</v>
      </c>
      <c r="B27" s="43" t="s">
        <v>35</v>
      </c>
      <c r="C27" s="96">
        <v>88</v>
      </c>
      <c r="D27" s="96" t="s">
        <v>25</v>
      </c>
      <c r="E27" s="96">
        <v>88</v>
      </c>
      <c r="F27" s="96">
        <v>88.14</v>
      </c>
      <c r="G27" s="96" t="s">
        <v>25</v>
      </c>
      <c r="H27" s="96">
        <v>88.14</v>
      </c>
      <c r="I27" s="96">
        <v>103.33</v>
      </c>
      <c r="J27" s="96" t="s">
        <v>25</v>
      </c>
      <c r="K27" s="96">
        <v>103.33</v>
      </c>
      <c r="L27" s="96">
        <v>117.23</v>
      </c>
      <c r="M27" s="96" t="s">
        <v>25</v>
      </c>
      <c r="N27" s="96">
        <v>117.23</v>
      </c>
      <c r="O27" s="96">
        <v>15.19</v>
      </c>
      <c r="P27" s="96" t="s">
        <v>25</v>
      </c>
      <c r="Q27" s="96">
        <v>15.19</v>
      </c>
      <c r="R27" s="96">
        <v>117.42</v>
      </c>
      <c r="S27" s="96" t="s">
        <v>25</v>
      </c>
      <c r="T27" s="96">
        <v>117.42</v>
      </c>
      <c r="U27" s="95"/>
    </row>
    <row r="28" spans="1:21" ht="26.25" customHeight="1" x14ac:dyDescent="0.3">
      <c r="A28" s="44" t="s">
        <v>36</v>
      </c>
      <c r="B28" s="45" t="s">
        <v>37</v>
      </c>
      <c r="C28" s="97">
        <v>35448</v>
      </c>
      <c r="D28" s="97">
        <v>30964</v>
      </c>
      <c r="E28" s="97">
        <v>66412</v>
      </c>
      <c r="F28" s="97">
        <v>29948.34</v>
      </c>
      <c r="G28" s="97">
        <v>25591.5</v>
      </c>
      <c r="H28" s="97">
        <v>55539.839999999997</v>
      </c>
      <c r="I28" s="97">
        <v>41510.18</v>
      </c>
      <c r="J28" s="97">
        <v>28025.85</v>
      </c>
      <c r="K28" s="97">
        <v>69536.03</v>
      </c>
      <c r="L28" s="97">
        <v>138.61000000000001</v>
      </c>
      <c r="M28" s="97">
        <v>109.51</v>
      </c>
      <c r="N28" s="97">
        <v>125.2</v>
      </c>
      <c r="O28" s="97">
        <v>11561.84</v>
      </c>
      <c r="P28" s="97">
        <v>2434.35</v>
      </c>
      <c r="Q28" s="97">
        <v>13996.19</v>
      </c>
      <c r="R28" s="97">
        <v>117.1</v>
      </c>
      <c r="S28" s="97">
        <v>90.51</v>
      </c>
      <c r="T28" s="97">
        <v>104.7</v>
      </c>
      <c r="U28" s="95"/>
    </row>
    <row r="29" spans="1:21" ht="26.25" customHeight="1" x14ac:dyDescent="0.3">
      <c r="A29" s="46" t="s">
        <v>38</v>
      </c>
      <c r="B29" s="43" t="s">
        <v>39</v>
      </c>
      <c r="C29" s="96" t="s">
        <v>25</v>
      </c>
      <c r="D29" s="96">
        <v>7896</v>
      </c>
      <c r="E29" s="96">
        <v>7896</v>
      </c>
      <c r="F29" s="96" t="s">
        <v>25</v>
      </c>
      <c r="G29" s="96">
        <v>5885.38</v>
      </c>
      <c r="H29" s="96">
        <v>5885.38</v>
      </c>
      <c r="I29" s="96" t="s">
        <v>25</v>
      </c>
      <c r="J29" s="96">
        <v>7890.59</v>
      </c>
      <c r="K29" s="96">
        <v>7890.59</v>
      </c>
      <c r="L29" s="96" t="s">
        <v>25</v>
      </c>
      <c r="M29" s="96">
        <v>134.07</v>
      </c>
      <c r="N29" s="96">
        <v>134.07</v>
      </c>
      <c r="O29" s="96" t="s">
        <v>25</v>
      </c>
      <c r="P29" s="96">
        <v>2005.21</v>
      </c>
      <c r="Q29" s="96">
        <v>2005.21</v>
      </c>
      <c r="R29" s="96" t="s">
        <v>25</v>
      </c>
      <c r="S29" s="96">
        <v>99.93</v>
      </c>
      <c r="T29" s="96">
        <v>99.93</v>
      </c>
      <c r="U29" s="95"/>
    </row>
    <row r="30" spans="1:21" ht="26.25" customHeight="1" x14ac:dyDescent="0.3">
      <c r="A30" s="46" t="s">
        <v>40</v>
      </c>
      <c r="B30" s="43" t="s">
        <v>41</v>
      </c>
      <c r="C30" s="96">
        <v>35448</v>
      </c>
      <c r="D30" s="96" t="s">
        <v>25</v>
      </c>
      <c r="E30" s="96">
        <v>35448</v>
      </c>
      <c r="F30" s="96">
        <v>29948.34</v>
      </c>
      <c r="G30" s="96" t="s">
        <v>25</v>
      </c>
      <c r="H30" s="96">
        <v>29948.34</v>
      </c>
      <c r="I30" s="96">
        <v>41510.18</v>
      </c>
      <c r="J30" s="96" t="s">
        <v>25</v>
      </c>
      <c r="K30" s="96">
        <v>41510.18</v>
      </c>
      <c r="L30" s="96">
        <v>138.61000000000001</v>
      </c>
      <c r="M30" s="96" t="s">
        <v>25</v>
      </c>
      <c r="N30" s="96">
        <v>138.61000000000001</v>
      </c>
      <c r="O30" s="96">
        <v>11561.84</v>
      </c>
      <c r="P30" s="96" t="s">
        <v>25</v>
      </c>
      <c r="Q30" s="96">
        <v>11561.84</v>
      </c>
      <c r="R30" s="96">
        <v>117.1</v>
      </c>
      <c r="S30" s="96" t="s">
        <v>25</v>
      </c>
      <c r="T30" s="96">
        <v>117.1</v>
      </c>
      <c r="U30" s="95"/>
    </row>
    <row r="31" spans="1:21" ht="26.25" customHeight="1" x14ac:dyDescent="0.3">
      <c r="A31" s="46" t="s">
        <v>42</v>
      </c>
      <c r="B31" s="43" t="s">
        <v>43</v>
      </c>
      <c r="C31" s="96" t="s">
        <v>25</v>
      </c>
      <c r="D31" s="96">
        <v>23068</v>
      </c>
      <c r="E31" s="96">
        <v>23068</v>
      </c>
      <c r="F31" s="96" t="s">
        <v>25</v>
      </c>
      <c r="G31" s="96">
        <v>19706.12</v>
      </c>
      <c r="H31" s="96">
        <v>19706.12</v>
      </c>
      <c r="I31" s="96" t="s">
        <v>25</v>
      </c>
      <c r="J31" s="96">
        <v>20135.259999999998</v>
      </c>
      <c r="K31" s="96">
        <v>20135.259999999998</v>
      </c>
      <c r="L31" s="96" t="s">
        <v>25</v>
      </c>
      <c r="M31" s="96">
        <v>102.18</v>
      </c>
      <c r="N31" s="96">
        <v>102.18</v>
      </c>
      <c r="O31" s="96" t="s">
        <v>25</v>
      </c>
      <c r="P31" s="96">
        <v>429.14</v>
      </c>
      <c r="Q31" s="96">
        <v>429.14</v>
      </c>
      <c r="R31" s="96" t="s">
        <v>25</v>
      </c>
      <c r="S31" s="96">
        <v>87.29</v>
      </c>
      <c r="T31" s="96">
        <v>87.29</v>
      </c>
      <c r="U31" s="95"/>
    </row>
    <row r="32" spans="1:21" ht="26.25" customHeight="1" x14ac:dyDescent="0.3">
      <c r="A32" s="46" t="s">
        <v>44</v>
      </c>
      <c r="B32" s="43" t="s">
        <v>45</v>
      </c>
      <c r="C32" s="96" t="s">
        <v>25</v>
      </c>
      <c r="D32" s="96">
        <v>14944.3</v>
      </c>
      <c r="E32" s="96">
        <v>14944.3</v>
      </c>
      <c r="F32" s="96" t="s">
        <v>25</v>
      </c>
      <c r="G32" s="96">
        <v>10208.68</v>
      </c>
      <c r="H32" s="96">
        <v>10208.68</v>
      </c>
      <c r="I32" s="96" t="s">
        <v>25</v>
      </c>
      <c r="J32" s="96">
        <v>10028.17</v>
      </c>
      <c r="K32" s="96">
        <v>10028.17</v>
      </c>
      <c r="L32" s="96" t="s">
        <v>25</v>
      </c>
      <c r="M32" s="96">
        <v>98.23</v>
      </c>
      <c r="N32" s="96">
        <v>98.23</v>
      </c>
      <c r="O32" s="96" t="s">
        <v>25</v>
      </c>
      <c r="P32" s="96">
        <v>-180.51</v>
      </c>
      <c r="Q32" s="96">
        <v>-180.51</v>
      </c>
      <c r="R32" s="96" t="s">
        <v>25</v>
      </c>
      <c r="S32" s="96">
        <v>67.099999999999994</v>
      </c>
      <c r="T32" s="96">
        <v>67.099999999999994</v>
      </c>
      <c r="U32" s="95"/>
    </row>
    <row r="33" spans="1:21" ht="26.25" customHeight="1" x14ac:dyDescent="0.3">
      <c r="A33" s="46" t="s">
        <v>46</v>
      </c>
      <c r="B33" s="43" t="s">
        <v>47</v>
      </c>
      <c r="C33" s="96" t="s">
        <v>25</v>
      </c>
      <c r="D33" s="96">
        <v>8123.7</v>
      </c>
      <c r="E33" s="96">
        <v>8123.7</v>
      </c>
      <c r="F33" s="96" t="s">
        <v>25</v>
      </c>
      <c r="G33" s="96">
        <v>9497.44</v>
      </c>
      <c r="H33" s="96">
        <v>9497.44</v>
      </c>
      <c r="I33" s="96" t="s">
        <v>25</v>
      </c>
      <c r="J33" s="96">
        <v>10107.08</v>
      </c>
      <c r="K33" s="96">
        <v>10107.08</v>
      </c>
      <c r="L33" s="96" t="s">
        <v>25</v>
      </c>
      <c r="M33" s="96">
        <v>106.42</v>
      </c>
      <c r="N33" s="96">
        <v>106.42</v>
      </c>
      <c r="O33" s="96" t="s">
        <v>25</v>
      </c>
      <c r="P33" s="96">
        <v>609.64</v>
      </c>
      <c r="Q33" s="96">
        <v>609.64</v>
      </c>
      <c r="R33" s="96" t="s">
        <v>25</v>
      </c>
      <c r="S33" s="96">
        <v>124.41</v>
      </c>
      <c r="T33" s="96">
        <v>124.41</v>
      </c>
      <c r="U33" s="95"/>
    </row>
    <row r="34" spans="1:21" ht="26.25" customHeight="1" x14ac:dyDescent="0.3">
      <c r="A34" s="44" t="s">
        <v>48</v>
      </c>
      <c r="B34" s="45" t="s">
        <v>49</v>
      </c>
      <c r="C34" s="97">
        <v>2000</v>
      </c>
      <c r="D34" s="97" t="s">
        <v>25</v>
      </c>
      <c r="E34" s="97">
        <v>2000</v>
      </c>
      <c r="F34" s="97">
        <v>2279.81</v>
      </c>
      <c r="G34" s="97" t="s">
        <v>25</v>
      </c>
      <c r="H34" s="97">
        <v>2279.81</v>
      </c>
      <c r="I34" s="97">
        <v>1781.56</v>
      </c>
      <c r="J34" s="97" t="s">
        <v>25</v>
      </c>
      <c r="K34" s="97">
        <v>1781.56</v>
      </c>
      <c r="L34" s="97">
        <v>78.150000000000006</v>
      </c>
      <c r="M34" s="97" t="s">
        <v>25</v>
      </c>
      <c r="N34" s="97">
        <v>78.150000000000006</v>
      </c>
      <c r="O34" s="97">
        <v>-498.25</v>
      </c>
      <c r="P34" s="97" t="s">
        <v>25</v>
      </c>
      <c r="Q34" s="97">
        <v>-498.25</v>
      </c>
      <c r="R34" s="97">
        <v>89.08</v>
      </c>
      <c r="S34" s="97" t="s">
        <v>25</v>
      </c>
      <c r="T34" s="97">
        <v>89.08</v>
      </c>
      <c r="U34" s="95"/>
    </row>
    <row r="35" spans="1:21" ht="26.25" customHeight="1" x14ac:dyDescent="0.3">
      <c r="A35" s="46" t="s">
        <v>50</v>
      </c>
      <c r="B35" s="43" t="s">
        <v>51</v>
      </c>
      <c r="C35" s="96">
        <v>2000</v>
      </c>
      <c r="D35" s="96" t="s">
        <v>25</v>
      </c>
      <c r="E35" s="96">
        <v>2000</v>
      </c>
      <c r="F35" s="96">
        <v>2279.81</v>
      </c>
      <c r="G35" s="96" t="s">
        <v>25</v>
      </c>
      <c r="H35" s="96">
        <v>2279.81</v>
      </c>
      <c r="I35" s="96">
        <v>1781.56</v>
      </c>
      <c r="J35" s="96" t="s">
        <v>25</v>
      </c>
      <c r="K35" s="96">
        <v>1781.56</v>
      </c>
      <c r="L35" s="96">
        <v>78.150000000000006</v>
      </c>
      <c r="M35" s="96" t="s">
        <v>25</v>
      </c>
      <c r="N35" s="96">
        <v>78.150000000000006</v>
      </c>
      <c r="O35" s="96">
        <v>-498.25</v>
      </c>
      <c r="P35" s="96" t="s">
        <v>25</v>
      </c>
      <c r="Q35" s="96">
        <v>-498.25</v>
      </c>
      <c r="R35" s="96">
        <v>89.08</v>
      </c>
      <c r="S35" s="96" t="s">
        <v>25</v>
      </c>
      <c r="T35" s="96">
        <v>89.08</v>
      </c>
      <c r="U35" s="95"/>
    </row>
    <row r="36" spans="1:21" ht="26.25" customHeight="1" x14ac:dyDescent="0.3">
      <c r="A36" s="46" t="s">
        <v>52</v>
      </c>
      <c r="B36" s="43" t="s">
        <v>53</v>
      </c>
      <c r="C36" s="96">
        <v>2000</v>
      </c>
      <c r="D36" s="96" t="s">
        <v>25</v>
      </c>
      <c r="E36" s="96">
        <v>2000</v>
      </c>
      <c r="F36" s="96">
        <v>2279.81</v>
      </c>
      <c r="G36" s="96" t="s">
        <v>25</v>
      </c>
      <c r="H36" s="96">
        <v>2279.81</v>
      </c>
      <c r="I36" s="96">
        <v>1772.56</v>
      </c>
      <c r="J36" s="96" t="s">
        <v>25</v>
      </c>
      <c r="K36" s="96">
        <v>1772.56</v>
      </c>
      <c r="L36" s="96">
        <v>77.75</v>
      </c>
      <c r="M36" s="96" t="s">
        <v>25</v>
      </c>
      <c r="N36" s="96">
        <v>77.75</v>
      </c>
      <c r="O36" s="96">
        <v>-507.25</v>
      </c>
      <c r="P36" s="96" t="s">
        <v>25</v>
      </c>
      <c r="Q36" s="96">
        <v>-507.25</v>
      </c>
      <c r="R36" s="96">
        <v>88.63</v>
      </c>
      <c r="S36" s="96" t="s">
        <v>25</v>
      </c>
      <c r="T36" s="96">
        <v>88.63</v>
      </c>
      <c r="U36" s="95"/>
    </row>
    <row r="37" spans="1:21" ht="26.25" customHeight="1" x14ac:dyDescent="0.3">
      <c r="A37" s="46" t="s">
        <v>54</v>
      </c>
      <c r="B37" s="43" t="s">
        <v>55</v>
      </c>
      <c r="C37" s="96" t="s">
        <v>25</v>
      </c>
      <c r="D37" s="96" t="s">
        <v>25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>
        <v>9</v>
      </c>
      <c r="J37" s="96" t="s">
        <v>25</v>
      </c>
      <c r="K37" s="96">
        <v>9</v>
      </c>
      <c r="L37" s="96" t="s">
        <v>25</v>
      </c>
      <c r="M37" s="96" t="s">
        <v>25</v>
      </c>
      <c r="N37" s="96" t="s">
        <v>25</v>
      </c>
      <c r="O37" s="96">
        <v>9</v>
      </c>
      <c r="P37" s="96" t="s">
        <v>25</v>
      </c>
      <c r="Q37" s="96">
        <v>9</v>
      </c>
      <c r="R37" s="96" t="s">
        <v>25</v>
      </c>
      <c r="S37" s="96" t="s">
        <v>25</v>
      </c>
      <c r="T37" s="96" t="s">
        <v>25</v>
      </c>
      <c r="U37" s="95"/>
    </row>
    <row r="38" spans="1:21" ht="26.25" customHeight="1" x14ac:dyDescent="0.3">
      <c r="A38" s="46" t="s">
        <v>56</v>
      </c>
      <c r="B38" s="43" t="s">
        <v>57</v>
      </c>
      <c r="C38" s="96" t="s">
        <v>25</v>
      </c>
      <c r="D38" s="96" t="s">
        <v>25</v>
      </c>
      <c r="E38" s="96" t="s">
        <v>25</v>
      </c>
      <c r="F38" s="96" t="s">
        <v>25</v>
      </c>
      <c r="G38" s="96" t="s">
        <v>25</v>
      </c>
      <c r="H38" s="96" t="s">
        <v>25</v>
      </c>
      <c r="I38" s="96" t="s">
        <v>25</v>
      </c>
      <c r="J38" s="96" t="s">
        <v>25</v>
      </c>
      <c r="K38" s="96" t="s">
        <v>25</v>
      </c>
      <c r="L38" s="96" t="s">
        <v>25</v>
      </c>
      <c r="M38" s="96" t="s">
        <v>25</v>
      </c>
      <c r="N38" s="96" t="s">
        <v>25</v>
      </c>
      <c r="O38" s="96" t="s">
        <v>25</v>
      </c>
      <c r="P38" s="96" t="s">
        <v>25</v>
      </c>
      <c r="Q38" s="96" t="s">
        <v>25</v>
      </c>
      <c r="R38" s="96" t="s">
        <v>25</v>
      </c>
      <c r="S38" s="96" t="s">
        <v>25</v>
      </c>
      <c r="T38" s="96" t="s">
        <v>25</v>
      </c>
      <c r="U38" s="95"/>
    </row>
    <row r="39" spans="1:21" ht="26.25" customHeight="1" x14ac:dyDescent="0.3">
      <c r="A39" s="44" t="s">
        <v>58</v>
      </c>
      <c r="B39" s="45" t="s">
        <v>59</v>
      </c>
      <c r="C39" s="97">
        <v>4852</v>
      </c>
      <c r="D39" s="97" t="s">
        <v>25</v>
      </c>
      <c r="E39" s="97">
        <v>4852</v>
      </c>
      <c r="F39" s="97">
        <v>4146.0200000000004</v>
      </c>
      <c r="G39" s="97">
        <v>1.4</v>
      </c>
      <c r="H39" s="97">
        <v>4147.42</v>
      </c>
      <c r="I39" s="97">
        <v>5129.18</v>
      </c>
      <c r="J39" s="97" t="s">
        <v>25</v>
      </c>
      <c r="K39" s="97">
        <v>5129.18</v>
      </c>
      <c r="L39" s="97">
        <v>123.71</v>
      </c>
      <c r="M39" s="97" t="s">
        <v>25</v>
      </c>
      <c r="N39" s="97">
        <v>123.67</v>
      </c>
      <c r="O39" s="97">
        <v>983.16</v>
      </c>
      <c r="P39" s="97">
        <v>-1.4</v>
      </c>
      <c r="Q39" s="97">
        <v>981.76</v>
      </c>
      <c r="R39" s="97">
        <v>105.71</v>
      </c>
      <c r="S39" s="97" t="s">
        <v>25</v>
      </c>
      <c r="T39" s="97">
        <v>105.71</v>
      </c>
      <c r="U39" s="95"/>
    </row>
    <row r="40" spans="1:21" ht="26.25" customHeight="1" x14ac:dyDescent="0.3">
      <c r="A40" s="46" t="s">
        <v>60</v>
      </c>
      <c r="B40" s="43" t="s">
        <v>61</v>
      </c>
      <c r="C40" s="96">
        <v>3720</v>
      </c>
      <c r="D40" s="96" t="s">
        <v>25</v>
      </c>
      <c r="E40" s="96">
        <v>3720</v>
      </c>
      <c r="F40" s="96">
        <v>3156.03</v>
      </c>
      <c r="G40" s="96" t="s">
        <v>25</v>
      </c>
      <c r="H40" s="96">
        <v>3156.03</v>
      </c>
      <c r="I40" s="96">
        <v>3766.68</v>
      </c>
      <c r="J40" s="96" t="s">
        <v>25</v>
      </c>
      <c r="K40" s="96">
        <v>3766.68</v>
      </c>
      <c r="L40" s="96">
        <v>119.35</v>
      </c>
      <c r="M40" s="96" t="s">
        <v>25</v>
      </c>
      <c r="N40" s="96">
        <v>119.35</v>
      </c>
      <c r="O40" s="96">
        <v>610.65</v>
      </c>
      <c r="P40" s="96" t="s">
        <v>25</v>
      </c>
      <c r="Q40" s="96">
        <v>610.65</v>
      </c>
      <c r="R40" s="96">
        <v>101.25</v>
      </c>
      <c r="S40" s="96" t="s">
        <v>25</v>
      </c>
      <c r="T40" s="96">
        <v>101.25</v>
      </c>
      <c r="U40" s="95"/>
    </row>
    <row r="41" spans="1:21" ht="26.25" customHeight="1" x14ac:dyDescent="0.3">
      <c r="A41" s="46" t="s">
        <v>62</v>
      </c>
      <c r="B41" s="43" t="s">
        <v>63</v>
      </c>
      <c r="C41" s="96" t="s">
        <v>25</v>
      </c>
      <c r="D41" s="96" t="s">
        <v>25</v>
      </c>
      <c r="E41" s="96" t="s">
        <v>25</v>
      </c>
      <c r="F41" s="96" t="s">
        <v>25</v>
      </c>
      <c r="G41" s="96">
        <v>1.4</v>
      </c>
      <c r="H41" s="96">
        <v>1.4</v>
      </c>
      <c r="I41" s="96" t="s">
        <v>25</v>
      </c>
      <c r="J41" s="96" t="s">
        <v>25</v>
      </c>
      <c r="K41" s="96" t="s">
        <v>25</v>
      </c>
      <c r="L41" s="96" t="s">
        <v>25</v>
      </c>
      <c r="M41" s="96" t="s">
        <v>25</v>
      </c>
      <c r="N41" s="96" t="s">
        <v>25</v>
      </c>
      <c r="O41" s="96" t="s">
        <v>25</v>
      </c>
      <c r="P41" s="96">
        <v>-1.4</v>
      </c>
      <c r="Q41" s="96">
        <v>-1.4</v>
      </c>
      <c r="R41" s="96" t="s">
        <v>25</v>
      </c>
      <c r="S41" s="96" t="s">
        <v>25</v>
      </c>
      <c r="T41" s="96" t="s">
        <v>25</v>
      </c>
      <c r="U41" s="95"/>
    </row>
    <row r="42" spans="1:21" ht="26.25" customHeight="1" x14ac:dyDescent="0.3">
      <c r="A42" s="46" t="s">
        <v>64</v>
      </c>
      <c r="B42" s="43" t="s">
        <v>65</v>
      </c>
      <c r="C42" s="96">
        <v>1132</v>
      </c>
      <c r="D42" s="96" t="s">
        <v>25</v>
      </c>
      <c r="E42" s="96">
        <v>1132</v>
      </c>
      <c r="F42" s="96">
        <v>989.99</v>
      </c>
      <c r="G42" s="96" t="s">
        <v>25</v>
      </c>
      <c r="H42" s="96">
        <v>989.99</v>
      </c>
      <c r="I42" s="96">
        <v>1362.5</v>
      </c>
      <c r="J42" s="96" t="s">
        <v>25</v>
      </c>
      <c r="K42" s="96">
        <v>1362.5</v>
      </c>
      <c r="L42" s="96">
        <v>137.63</v>
      </c>
      <c r="M42" s="96" t="s">
        <v>25</v>
      </c>
      <c r="N42" s="96">
        <v>137.63</v>
      </c>
      <c r="O42" s="96">
        <v>372.51</v>
      </c>
      <c r="P42" s="96" t="s">
        <v>25</v>
      </c>
      <c r="Q42" s="96">
        <v>372.51</v>
      </c>
      <c r="R42" s="96">
        <v>120.36</v>
      </c>
      <c r="S42" s="96" t="s">
        <v>25</v>
      </c>
      <c r="T42" s="96">
        <v>120.36</v>
      </c>
      <c r="U42" s="95"/>
    </row>
    <row r="43" spans="1:21" ht="26.25" customHeight="1" x14ac:dyDescent="0.3">
      <c r="A43" s="42" t="s">
        <v>66</v>
      </c>
      <c r="B43" s="43" t="s">
        <v>67</v>
      </c>
      <c r="C43" s="96" t="s">
        <v>25</v>
      </c>
      <c r="D43" s="96" t="s">
        <v>25</v>
      </c>
      <c r="E43" s="96" t="s">
        <v>25</v>
      </c>
      <c r="F43" s="96" t="s">
        <v>25</v>
      </c>
      <c r="G43" s="96">
        <v>7.0000000000000007E-2</v>
      </c>
      <c r="H43" s="96">
        <v>7.0000000000000007E-2</v>
      </c>
      <c r="I43" s="96" t="s">
        <v>25</v>
      </c>
      <c r="J43" s="96" t="s">
        <v>25</v>
      </c>
      <c r="K43" s="96" t="s">
        <v>25</v>
      </c>
      <c r="L43" s="96" t="s">
        <v>25</v>
      </c>
      <c r="M43" s="96" t="s">
        <v>25</v>
      </c>
      <c r="N43" s="96" t="s">
        <v>25</v>
      </c>
      <c r="O43" s="96" t="s">
        <v>25</v>
      </c>
      <c r="P43" s="96">
        <v>-7.0000000000000007E-2</v>
      </c>
      <c r="Q43" s="96">
        <v>-7.0000000000000007E-2</v>
      </c>
      <c r="R43" s="96" t="s">
        <v>25</v>
      </c>
      <c r="S43" s="96" t="s">
        <v>25</v>
      </c>
      <c r="T43" s="96" t="s">
        <v>25</v>
      </c>
      <c r="U43" s="95"/>
    </row>
    <row r="44" spans="1:21" ht="26.25" customHeight="1" x14ac:dyDescent="0.3">
      <c r="A44" s="40" t="s">
        <v>68</v>
      </c>
      <c r="B44" s="41"/>
      <c r="C44" s="94">
        <v>35570.14</v>
      </c>
      <c r="D44" s="94">
        <v>33383.11</v>
      </c>
      <c r="E44" s="94">
        <v>68953.25</v>
      </c>
      <c r="F44" s="94">
        <v>42967.27</v>
      </c>
      <c r="G44" s="94">
        <v>15981.92</v>
      </c>
      <c r="H44" s="94">
        <v>58949.18</v>
      </c>
      <c r="I44" s="94">
        <v>30439.06</v>
      </c>
      <c r="J44" s="94">
        <v>30828.04</v>
      </c>
      <c r="K44" s="94">
        <v>61267.09</v>
      </c>
      <c r="L44" s="94">
        <v>70.84</v>
      </c>
      <c r="M44" s="94">
        <v>192.89</v>
      </c>
      <c r="N44" s="94">
        <v>103.93</v>
      </c>
      <c r="O44" s="94">
        <v>-12528.21</v>
      </c>
      <c r="P44" s="94">
        <v>14846.12</v>
      </c>
      <c r="Q44" s="94">
        <v>2317.91</v>
      </c>
      <c r="R44" s="94">
        <v>85.57</v>
      </c>
      <c r="S44" s="94">
        <v>92.35</v>
      </c>
      <c r="T44" s="94">
        <v>88.85</v>
      </c>
      <c r="U44" s="95"/>
    </row>
    <row r="45" spans="1:21" ht="26.25" customHeight="1" x14ac:dyDescent="0.3">
      <c r="A45" s="40" t="s">
        <v>69</v>
      </c>
      <c r="B45" s="41"/>
      <c r="C45" s="94">
        <v>35570.14</v>
      </c>
      <c r="D45" s="94">
        <v>33383.11</v>
      </c>
      <c r="E45" s="94">
        <v>68953.25</v>
      </c>
      <c r="F45" s="94">
        <v>43069.78</v>
      </c>
      <c r="G45" s="94">
        <v>15980.55</v>
      </c>
      <c r="H45" s="94">
        <v>59050.32</v>
      </c>
      <c r="I45" s="94">
        <v>30433.74</v>
      </c>
      <c r="J45" s="94">
        <v>30824.19</v>
      </c>
      <c r="K45" s="94">
        <v>61257.93</v>
      </c>
      <c r="L45" s="94">
        <v>70.66</v>
      </c>
      <c r="M45" s="94">
        <v>192.89</v>
      </c>
      <c r="N45" s="94">
        <v>103.74</v>
      </c>
      <c r="O45" s="94">
        <v>-12636.04</v>
      </c>
      <c r="P45" s="94">
        <v>14843.64</v>
      </c>
      <c r="Q45" s="94">
        <v>2207.61</v>
      </c>
      <c r="R45" s="94">
        <v>85.56</v>
      </c>
      <c r="S45" s="94">
        <v>92.33</v>
      </c>
      <c r="T45" s="94">
        <v>88.84</v>
      </c>
      <c r="U45" s="95"/>
    </row>
    <row r="46" spans="1:21" ht="26.25" customHeight="1" x14ac:dyDescent="0.3">
      <c r="A46" s="44" t="s">
        <v>70</v>
      </c>
      <c r="B46" s="45" t="s">
        <v>71</v>
      </c>
      <c r="C46" s="97">
        <v>14027.7</v>
      </c>
      <c r="D46" s="97">
        <v>7720.8</v>
      </c>
      <c r="E46" s="97">
        <v>21748.5</v>
      </c>
      <c r="F46" s="97">
        <v>11042.99</v>
      </c>
      <c r="G46" s="97">
        <v>7018.05</v>
      </c>
      <c r="H46" s="97">
        <v>18061.04</v>
      </c>
      <c r="I46" s="97">
        <v>12313.48</v>
      </c>
      <c r="J46" s="97">
        <v>5728.53</v>
      </c>
      <c r="K46" s="97">
        <v>18042.009999999998</v>
      </c>
      <c r="L46" s="97">
        <v>111.5</v>
      </c>
      <c r="M46" s="97">
        <v>81.63</v>
      </c>
      <c r="N46" s="97">
        <v>99.89</v>
      </c>
      <c r="O46" s="97">
        <v>1270.49</v>
      </c>
      <c r="P46" s="97">
        <v>-1289.52</v>
      </c>
      <c r="Q46" s="97">
        <v>-19.03</v>
      </c>
      <c r="R46" s="97">
        <v>87.78</v>
      </c>
      <c r="S46" s="97">
        <v>74.2</v>
      </c>
      <c r="T46" s="97">
        <v>82.96</v>
      </c>
      <c r="U46" s="95"/>
    </row>
    <row r="47" spans="1:21" ht="26.25" customHeight="1" x14ac:dyDescent="0.3">
      <c r="A47" s="42" t="s">
        <v>72</v>
      </c>
      <c r="B47" s="43" t="s">
        <v>73</v>
      </c>
      <c r="C47" s="96">
        <v>12500</v>
      </c>
      <c r="D47" s="96" t="s">
        <v>25</v>
      </c>
      <c r="E47" s="96">
        <v>12500</v>
      </c>
      <c r="F47" s="96">
        <v>9544.89</v>
      </c>
      <c r="G47" s="96" t="s">
        <v>25</v>
      </c>
      <c r="H47" s="96">
        <v>9544.89</v>
      </c>
      <c r="I47" s="96">
        <v>10550.36</v>
      </c>
      <c r="J47" s="96" t="s">
        <v>25</v>
      </c>
      <c r="K47" s="96">
        <v>10550.36</v>
      </c>
      <c r="L47" s="96">
        <v>110.53</v>
      </c>
      <c r="M47" s="96" t="s">
        <v>25</v>
      </c>
      <c r="N47" s="96">
        <v>110.53</v>
      </c>
      <c r="O47" s="96">
        <v>1005.47</v>
      </c>
      <c r="P47" s="96" t="s">
        <v>25</v>
      </c>
      <c r="Q47" s="96">
        <v>1005.47</v>
      </c>
      <c r="R47" s="96">
        <v>84.4</v>
      </c>
      <c r="S47" s="96" t="s">
        <v>25</v>
      </c>
      <c r="T47" s="96">
        <v>84.4</v>
      </c>
      <c r="U47" s="95"/>
    </row>
    <row r="48" spans="1:21" ht="26.25" customHeight="1" x14ac:dyDescent="0.3">
      <c r="A48" s="42" t="s">
        <v>74</v>
      </c>
      <c r="B48" s="43" t="s">
        <v>75</v>
      </c>
      <c r="C48" s="96">
        <v>700</v>
      </c>
      <c r="D48" s="96">
        <v>3650.8</v>
      </c>
      <c r="E48" s="96">
        <v>4350.8</v>
      </c>
      <c r="F48" s="96">
        <v>909.29</v>
      </c>
      <c r="G48" s="96">
        <v>3609.35</v>
      </c>
      <c r="H48" s="96">
        <v>4518.6400000000003</v>
      </c>
      <c r="I48" s="96">
        <v>980.96</v>
      </c>
      <c r="J48" s="96">
        <v>3482.25</v>
      </c>
      <c r="K48" s="96">
        <v>4463.22</v>
      </c>
      <c r="L48" s="96">
        <v>107.88</v>
      </c>
      <c r="M48" s="96">
        <v>96.48</v>
      </c>
      <c r="N48" s="96">
        <v>98.77</v>
      </c>
      <c r="O48" s="96">
        <v>71.67</v>
      </c>
      <c r="P48" s="96">
        <v>-127.1</v>
      </c>
      <c r="Q48" s="96">
        <v>-55.42</v>
      </c>
      <c r="R48" s="96">
        <v>140.13999999999999</v>
      </c>
      <c r="S48" s="96">
        <v>95.38</v>
      </c>
      <c r="T48" s="96">
        <v>102.58</v>
      </c>
      <c r="U48" s="95"/>
    </row>
    <row r="49" spans="1:21" ht="26.25" customHeight="1" x14ac:dyDescent="0.3">
      <c r="A49" s="42" t="s">
        <v>76</v>
      </c>
      <c r="B49" s="43" t="s">
        <v>77</v>
      </c>
      <c r="C49" s="96" t="s">
        <v>25</v>
      </c>
      <c r="D49" s="96">
        <v>2000</v>
      </c>
      <c r="E49" s="96">
        <v>2000</v>
      </c>
      <c r="F49" s="96" t="s">
        <v>25</v>
      </c>
      <c r="G49" s="96">
        <v>2040.15</v>
      </c>
      <c r="H49" s="96">
        <v>2040.15</v>
      </c>
      <c r="I49" s="96" t="s">
        <v>25</v>
      </c>
      <c r="J49" s="96">
        <v>411.84</v>
      </c>
      <c r="K49" s="96">
        <v>411.84</v>
      </c>
      <c r="L49" s="96" t="s">
        <v>25</v>
      </c>
      <c r="M49" s="96">
        <v>20.190000000000001</v>
      </c>
      <c r="N49" s="96">
        <v>20.190000000000001</v>
      </c>
      <c r="O49" s="96" t="s">
        <v>25</v>
      </c>
      <c r="P49" s="96">
        <v>-1628.31</v>
      </c>
      <c r="Q49" s="96">
        <v>-1628.31</v>
      </c>
      <c r="R49" s="96" t="s">
        <v>25</v>
      </c>
      <c r="S49" s="96">
        <v>20.59</v>
      </c>
      <c r="T49" s="96">
        <v>20.59</v>
      </c>
      <c r="U49" s="95"/>
    </row>
    <row r="50" spans="1:21" ht="26.25" customHeight="1" x14ac:dyDescent="0.3">
      <c r="A50" s="42" t="s">
        <v>78</v>
      </c>
      <c r="B50" s="43" t="s">
        <v>79</v>
      </c>
      <c r="C50" s="96">
        <v>38.9</v>
      </c>
      <c r="D50" s="96">
        <v>716</v>
      </c>
      <c r="E50" s="96">
        <v>754.9</v>
      </c>
      <c r="F50" s="96" t="s">
        <v>25</v>
      </c>
      <c r="G50" s="96">
        <v>620.91999999999996</v>
      </c>
      <c r="H50" s="96">
        <v>620.91999999999996</v>
      </c>
      <c r="I50" s="96">
        <v>38.840000000000003</v>
      </c>
      <c r="J50" s="96">
        <v>680.38</v>
      </c>
      <c r="K50" s="96">
        <v>719.22</v>
      </c>
      <c r="L50" s="96" t="s">
        <v>25</v>
      </c>
      <c r="M50" s="96">
        <v>109.58</v>
      </c>
      <c r="N50" s="96">
        <v>115.83</v>
      </c>
      <c r="O50" s="96">
        <v>38.840000000000003</v>
      </c>
      <c r="P50" s="96">
        <v>59.46</v>
      </c>
      <c r="Q50" s="96">
        <v>98.3</v>
      </c>
      <c r="R50" s="96">
        <v>99.85</v>
      </c>
      <c r="S50" s="96">
        <v>95.03</v>
      </c>
      <c r="T50" s="96">
        <v>95.27</v>
      </c>
      <c r="U50" s="95"/>
    </row>
    <row r="51" spans="1:21" ht="26.25" customHeight="1" x14ac:dyDescent="0.3">
      <c r="A51" s="42" t="s">
        <v>80</v>
      </c>
      <c r="B51" s="43" t="s">
        <v>81</v>
      </c>
      <c r="C51" s="96" t="s">
        <v>25</v>
      </c>
      <c r="D51" s="96" t="s">
        <v>25</v>
      </c>
      <c r="E51" s="96" t="s">
        <v>25</v>
      </c>
      <c r="F51" s="96" t="s">
        <v>25</v>
      </c>
      <c r="G51" s="96" t="s">
        <v>25</v>
      </c>
      <c r="H51" s="96" t="s">
        <v>25</v>
      </c>
      <c r="I51" s="96" t="s">
        <v>25</v>
      </c>
      <c r="J51" s="96" t="s">
        <v>25</v>
      </c>
      <c r="K51" s="96" t="s">
        <v>25</v>
      </c>
      <c r="L51" s="96" t="s">
        <v>25</v>
      </c>
      <c r="M51" s="96" t="s">
        <v>25</v>
      </c>
      <c r="N51" s="96" t="s">
        <v>25</v>
      </c>
      <c r="O51" s="96" t="s">
        <v>25</v>
      </c>
      <c r="P51" s="96" t="s">
        <v>25</v>
      </c>
      <c r="Q51" s="96" t="s">
        <v>25</v>
      </c>
      <c r="R51" s="96" t="s">
        <v>25</v>
      </c>
      <c r="S51" s="96" t="s">
        <v>25</v>
      </c>
      <c r="T51" s="96" t="s">
        <v>25</v>
      </c>
      <c r="U51" s="95"/>
    </row>
    <row r="52" spans="1:21" ht="26.25" customHeight="1" x14ac:dyDescent="0.3">
      <c r="A52" s="42" t="s">
        <v>82</v>
      </c>
      <c r="B52" s="43" t="s">
        <v>83</v>
      </c>
      <c r="C52" s="96">
        <v>8.6999999999999993</v>
      </c>
      <c r="D52" s="96" t="s">
        <v>25</v>
      </c>
      <c r="E52" s="96">
        <v>8.6999999999999993</v>
      </c>
      <c r="F52" s="96">
        <v>30</v>
      </c>
      <c r="G52" s="96" t="s">
        <v>25</v>
      </c>
      <c r="H52" s="96">
        <v>30</v>
      </c>
      <c r="I52" s="96" t="s">
        <v>25</v>
      </c>
      <c r="J52" s="96" t="s">
        <v>25</v>
      </c>
      <c r="K52" s="96" t="s">
        <v>25</v>
      </c>
      <c r="L52" s="96" t="s">
        <v>25</v>
      </c>
      <c r="M52" s="96" t="s">
        <v>25</v>
      </c>
      <c r="N52" s="96" t="s">
        <v>25</v>
      </c>
      <c r="O52" s="96">
        <v>-30</v>
      </c>
      <c r="P52" s="96" t="s">
        <v>25</v>
      </c>
      <c r="Q52" s="96">
        <v>-30</v>
      </c>
      <c r="R52" s="96" t="s">
        <v>25</v>
      </c>
      <c r="S52" s="96" t="s">
        <v>25</v>
      </c>
      <c r="T52" s="96" t="s">
        <v>25</v>
      </c>
      <c r="U52" s="95"/>
    </row>
    <row r="53" spans="1:21" ht="26.25" customHeight="1" x14ac:dyDescent="0.3">
      <c r="A53" s="42" t="s">
        <v>84</v>
      </c>
      <c r="B53" s="43" t="s">
        <v>85</v>
      </c>
      <c r="C53" s="96" t="s">
        <v>25</v>
      </c>
      <c r="D53" s="96" t="s">
        <v>25</v>
      </c>
      <c r="E53" s="96" t="s">
        <v>25</v>
      </c>
      <c r="F53" s="96" t="s">
        <v>25</v>
      </c>
      <c r="G53" s="96" t="s">
        <v>25</v>
      </c>
      <c r="H53" s="96" t="s">
        <v>25</v>
      </c>
      <c r="I53" s="96" t="s">
        <v>25</v>
      </c>
      <c r="J53" s="96" t="s">
        <v>25</v>
      </c>
      <c r="K53" s="96" t="s">
        <v>25</v>
      </c>
      <c r="L53" s="96" t="s">
        <v>25</v>
      </c>
      <c r="M53" s="96" t="s">
        <v>25</v>
      </c>
      <c r="N53" s="96" t="s">
        <v>25</v>
      </c>
      <c r="O53" s="96" t="s">
        <v>25</v>
      </c>
      <c r="P53" s="96" t="s">
        <v>25</v>
      </c>
      <c r="Q53" s="96" t="s">
        <v>25</v>
      </c>
      <c r="R53" s="96" t="s">
        <v>25</v>
      </c>
      <c r="S53" s="96" t="s">
        <v>25</v>
      </c>
      <c r="T53" s="96" t="s">
        <v>25</v>
      </c>
      <c r="U53" s="95"/>
    </row>
    <row r="54" spans="1:21" ht="26.25" customHeight="1" x14ac:dyDescent="0.3">
      <c r="A54" s="42" t="s">
        <v>86</v>
      </c>
      <c r="B54" s="43" t="s">
        <v>87</v>
      </c>
      <c r="C54" s="96">
        <v>780.1</v>
      </c>
      <c r="D54" s="96">
        <v>1354</v>
      </c>
      <c r="E54" s="96">
        <v>2134.1</v>
      </c>
      <c r="F54" s="96">
        <v>558.80999999999995</v>
      </c>
      <c r="G54" s="96">
        <v>747.63</v>
      </c>
      <c r="H54" s="96">
        <v>1306.44</v>
      </c>
      <c r="I54" s="96">
        <v>743.31</v>
      </c>
      <c r="J54" s="96">
        <v>1154.06</v>
      </c>
      <c r="K54" s="96">
        <v>1897.37</v>
      </c>
      <c r="L54" s="96">
        <v>133.02000000000001</v>
      </c>
      <c r="M54" s="96">
        <v>154.36000000000001</v>
      </c>
      <c r="N54" s="96">
        <v>145.22999999999999</v>
      </c>
      <c r="O54" s="96">
        <v>184.5</v>
      </c>
      <c r="P54" s="96">
        <v>406.43</v>
      </c>
      <c r="Q54" s="96">
        <v>590.92999999999995</v>
      </c>
      <c r="R54" s="96">
        <v>95.28</v>
      </c>
      <c r="S54" s="96">
        <v>85.23</v>
      </c>
      <c r="T54" s="96">
        <v>88.91</v>
      </c>
      <c r="U54" s="95"/>
    </row>
    <row r="55" spans="1:21" ht="26.25" customHeight="1" x14ac:dyDescent="0.3">
      <c r="A55" s="44" t="s">
        <v>88</v>
      </c>
      <c r="B55" s="45" t="s">
        <v>89</v>
      </c>
      <c r="C55" s="97">
        <v>2533.8000000000002</v>
      </c>
      <c r="D55" s="97" t="s">
        <v>25</v>
      </c>
      <c r="E55" s="97">
        <v>2533.8000000000002</v>
      </c>
      <c r="F55" s="97">
        <v>3084.36</v>
      </c>
      <c r="G55" s="97" t="s">
        <v>25</v>
      </c>
      <c r="H55" s="97">
        <v>3084.36</v>
      </c>
      <c r="I55" s="97">
        <v>2478.8000000000002</v>
      </c>
      <c r="J55" s="97" t="s">
        <v>25</v>
      </c>
      <c r="K55" s="97">
        <v>2478.8000000000002</v>
      </c>
      <c r="L55" s="97">
        <v>80.37</v>
      </c>
      <c r="M55" s="97" t="s">
        <v>25</v>
      </c>
      <c r="N55" s="97">
        <v>80.37</v>
      </c>
      <c r="O55" s="97">
        <v>-605.55999999999995</v>
      </c>
      <c r="P55" s="97" t="s">
        <v>25</v>
      </c>
      <c r="Q55" s="97">
        <v>-605.55999999999995</v>
      </c>
      <c r="R55" s="97">
        <v>97.83</v>
      </c>
      <c r="S55" s="97" t="s">
        <v>25</v>
      </c>
      <c r="T55" s="97">
        <v>97.83</v>
      </c>
      <c r="U55" s="95"/>
    </row>
    <row r="56" spans="1:21" ht="26.25" customHeight="1" x14ac:dyDescent="0.3">
      <c r="A56" s="44" t="s">
        <v>90</v>
      </c>
      <c r="B56" s="45" t="s">
        <v>91</v>
      </c>
      <c r="C56" s="97">
        <v>374.8</v>
      </c>
      <c r="D56" s="97">
        <v>1324.16</v>
      </c>
      <c r="E56" s="97">
        <v>1698.96</v>
      </c>
      <c r="F56" s="97">
        <v>1468.04</v>
      </c>
      <c r="G56" s="97">
        <v>799.69</v>
      </c>
      <c r="H56" s="97">
        <v>2267.73</v>
      </c>
      <c r="I56" s="97">
        <v>149.19999999999999</v>
      </c>
      <c r="J56" s="97">
        <v>1393.82</v>
      </c>
      <c r="K56" s="97">
        <v>1543.02</v>
      </c>
      <c r="L56" s="97">
        <v>10.16</v>
      </c>
      <c r="M56" s="97">
        <v>174.3</v>
      </c>
      <c r="N56" s="97">
        <v>68.040000000000006</v>
      </c>
      <c r="O56" s="97">
        <v>-1318.84</v>
      </c>
      <c r="P56" s="97">
        <v>594.13</v>
      </c>
      <c r="Q56" s="97">
        <v>-724.71</v>
      </c>
      <c r="R56" s="97">
        <v>39.81</v>
      </c>
      <c r="S56" s="97">
        <v>105.26</v>
      </c>
      <c r="T56" s="97">
        <v>90.82</v>
      </c>
      <c r="U56" s="95"/>
    </row>
    <row r="57" spans="1:21" ht="26.25" customHeight="1" x14ac:dyDescent="0.3">
      <c r="A57" s="42" t="s">
        <v>92</v>
      </c>
      <c r="B57" s="43" t="s">
        <v>93</v>
      </c>
      <c r="C57" s="96" t="s">
        <v>25</v>
      </c>
      <c r="D57" s="96" t="s">
        <v>25</v>
      </c>
      <c r="E57" s="96" t="s">
        <v>25</v>
      </c>
      <c r="F57" s="96" t="s">
        <v>25</v>
      </c>
      <c r="G57" s="96" t="s">
        <v>25</v>
      </c>
      <c r="H57" s="96" t="s">
        <v>25</v>
      </c>
      <c r="I57" s="96" t="s">
        <v>25</v>
      </c>
      <c r="J57" s="96" t="s">
        <v>25</v>
      </c>
      <c r="K57" s="96" t="s">
        <v>25</v>
      </c>
      <c r="L57" s="96" t="s">
        <v>25</v>
      </c>
      <c r="M57" s="96" t="s">
        <v>25</v>
      </c>
      <c r="N57" s="96" t="s">
        <v>25</v>
      </c>
      <c r="O57" s="96" t="s">
        <v>25</v>
      </c>
      <c r="P57" s="96" t="s">
        <v>25</v>
      </c>
      <c r="Q57" s="96" t="s">
        <v>25</v>
      </c>
      <c r="R57" s="96" t="s">
        <v>25</v>
      </c>
      <c r="S57" s="96" t="s">
        <v>25</v>
      </c>
      <c r="T57" s="96" t="s">
        <v>25</v>
      </c>
      <c r="U57" s="95"/>
    </row>
    <row r="58" spans="1:21" ht="26.25" customHeight="1" x14ac:dyDescent="0.3">
      <c r="A58" s="42" t="s">
        <v>94</v>
      </c>
      <c r="B58" s="43" t="s">
        <v>95</v>
      </c>
      <c r="C58" s="96">
        <v>374.8</v>
      </c>
      <c r="D58" s="96">
        <v>1324.16</v>
      </c>
      <c r="E58" s="96">
        <v>1698.96</v>
      </c>
      <c r="F58" s="96">
        <v>1468.04</v>
      </c>
      <c r="G58" s="96">
        <v>799.69</v>
      </c>
      <c r="H58" s="96">
        <v>2267.73</v>
      </c>
      <c r="I58" s="96">
        <v>149.19999999999999</v>
      </c>
      <c r="J58" s="96">
        <v>1393.82</v>
      </c>
      <c r="K58" s="96">
        <v>1543.02</v>
      </c>
      <c r="L58" s="96">
        <v>10.16</v>
      </c>
      <c r="M58" s="96">
        <v>174.3</v>
      </c>
      <c r="N58" s="96">
        <v>68.040000000000006</v>
      </c>
      <c r="O58" s="96">
        <v>-1318.84</v>
      </c>
      <c r="P58" s="96">
        <v>594.13</v>
      </c>
      <c r="Q58" s="96">
        <v>-724.71</v>
      </c>
      <c r="R58" s="96">
        <v>39.81</v>
      </c>
      <c r="S58" s="96">
        <v>105.26</v>
      </c>
      <c r="T58" s="96">
        <v>90.82</v>
      </c>
      <c r="U58" s="95"/>
    </row>
    <row r="59" spans="1:21" ht="26.25" customHeight="1" x14ac:dyDescent="0.3">
      <c r="A59" s="44" t="s">
        <v>96</v>
      </c>
      <c r="B59" s="45" t="s">
        <v>97</v>
      </c>
      <c r="C59" s="97">
        <v>14067.68</v>
      </c>
      <c r="D59" s="97">
        <v>23050.9</v>
      </c>
      <c r="E59" s="97">
        <v>37118.58</v>
      </c>
      <c r="F59" s="97">
        <v>12602.2</v>
      </c>
      <c r="G59" s="97">
        <v>8124.07</v>
      </c>
      <c r="H59" s="97">
        <v>20726.259999999998</v>
      </c>
      <c r="I59" s="97">
        <v>11251.58</v>
      </c>
      <c r="J59" s="97">
        <v>22762.7</v>
      </c>
      <c r="K59" s="97">
        <v>34014.269999999997</v>
      </c>
      <c r="L59" s="97">
        <v>89.28</v>
      </c>
      <c r="M59" s="97">
        <v>280.19</v>
      </c>
      <c r="N59" s="97">
        <v>164.11</v>
      </c>
      <c r="O59" s="97">
        <v>-1350.62</v>
      </c>
      <c r="P59" s="97">
        <v>14638.63</v>
      </c>
      <c r="Q59" s="97">
        <v>13288.01</v>
      </c>
      <c r="R59" s="97">
        <v>79.98</v>
      </c>
      <c r="S59" s="97">
        <v>98.75</v>
      </c>
      <c r="T59" s="97">
        <v>91.64</v>
      </c>
      <c r="U59" s="95"/>
    </row>
    <row r="60" spans="1:21" ht="26.25" customHeight="1" x14ac:dyDescent="0.3">
      <c r="A60" s="42" t="s">
        <v>98</v>
      </c>
      <c r="B60" s="43" t="s">
        <v>99</v>
      </c>
      <c r="C60" s="96">
        <v>4636.88</v>
      </c>
      <c r="D60" s="96">
        <v>185</v>
      </c>
      <c r="E60" s="96">
        <v>4821.88</v>
      </c>
      <c r="F60" s="96">
        <v>153.07</v>
      </c>
      <c r="G60" s="96">
        <v>1206.2</v>
      </c>
      <c r="H60" s="96">
        <v>1359.27</v>
      </c>
      <c r="I60" s="96">
        <v>4635.68</v>
      </c>
      <c r="J60" s="96">
        <v>191.85</v>
      </c>
      <c r="K60" s="96">
        <v>4827.53</v>
      </c>
      <c r="L60" s="96">
        <v>3028.47</v>
      </c>
      <c r="M60" s="96">
        <v>15.91</v>
      </c>
      <c r="N60" s="96">
        <v>355.16</v>
      </c>
      <c r="O60" s="96">
        <v>4482.6099999999997</v>
      </c>
      <c r="P60" s="96">
        <v>-1014.35</v>
      </c>
      <c r="Q60" s="96">
        <v>3468.26</v>
      </c>
      <c r="R60" s="96">
        <v>99.97</v>
      </c>
      <c r="S60" s="96">
        <v>103.7</v>
      </c>
      <c r="T60" s="96">
        <v>100.12</v>
      </c>
      <c r="U60" s="95"/>
    </row>
    <row r="61" spans="1:21" ht="26.25" customHeight="1" x14ac:dyDescent="0.3">
      <c r="A61" s="42" t="s">
        <v>100</v>
      </c>
      <c r="B61" s="43" t="s">
        <v>101</v>
      </c>
      <c r="C61" s="96">
        <v>7870.8</v>
      </c>
      <c r="D61" s="96">
        <v>22865.9</v>
      </c>
      <c r="E61" s="96">
        <v>30736.7</v>
      </c>
      <c r="F61" s="96">
        <v>10625.55</v>
      </c>
      <c r="G61" s="96">
        <v>6917.87</v>
      </c>
      <c r="H61" s="96">
        <v>17543.41</v>
      </c>
      <c r="I61" s="96">
        <v>5067.22</v>
      </c>
      <c r="J61" s="96">
        <v>22570.85</v>
      </c>
      <c r="K61" s="96">
        <v>27638.06</v>
      </c>
      <c r="L61" s="96">
        <v>47.69</v>
      </c>
      <c r="M61" s="96">
        <v>326.27</v>
      </c>
      <c r="N61" s="96">
        <v>157.54</v>
      </c>
      <c r="O61" s="96">
        <v>-5558.33</v>
      </c>
      <c r="P61" s="96">
        <v>15652.98</v>
      </c>
      <c r="Q61" s="96">
        <v>10094.65</v>
      </c>
      <c r="R61" s="96">
        <v>64.38</v>
      </c>
      <c r="S61" s="96">
        <v>98.71</v>
      </c>
      <c r="T61" s="96">
        <v>89.92</v>
      </c>
      <c r="U61" s="95"/>
    </row>
    <row r="62" spans="1:21" ht="26.25" customHeight="1" x14ac:dyDescent="0.3">
      <c r="A62" s="42" t="s">
        <v>102</v>
      </c>
      <c r="B62" s="43" t="s">
        <v>103</v>
      </c>
      <c r="C62" s="96">
        <v>1560</v>
      </c>
      <c r="D62" s="96" t="s">
        <v>25</v>
      </c>
      <c r="E62" s="96">
        <v>1560</v>
      </c>
      <c r="F62" s="96">
        <v>1823.58</v>
      </c>
      <c r="G62" s="96" t="s">
        <v>25</v>
      </c>
      <c r="H62" s="96">
        <v>1823.58</v>
      </c>
      <c r="I62" s="96">
        <v>1548.68</v>
      </c>
      <c r="J62" s="96" t="s">
        <v>25</v>
      </c>
      <c r="K62" s="96">
        <v>1548.68</v>
      </c>
      <c r="L62" s="96">
        <v>84.93</v>
      </c>
      <c r="M62" s="96" t="s">
        <v>25</v>
      </c>
      <c r="N62" s="96">
        <v>84.93</v>
      </c>
      <c r="O62" s="96">
        <v>-274.89999999999998</v>
      </c>
      <c r="P62" s="96" t="s">
        <v>25</v>
      </c>
      <c r="Q62" s="96">
        <v>-274.89999999999998</v>
      </c>
      <c r="R62" s="96">
        <v>99.27</v>
      </c>
      <c r="S62" s="96" t="s">
        <v>25</v>
      </c>
      <c r="T62" s="96">
        <v>99.27</v>
      </c>
      <c r="U62" s="95"/>
    </row>
    <row r="63" spans="1:21" ht="26.25" customHeight="1" x14ac:dyDescent="0.3">
      <c r="A63" s="44" t="s">
        <v>104</v>
      </c>
      <c r="B63" s="45" t="s">
        <v>105</v>
      </c>
      <c r="C63" s="97" t="s">
        <v>25</v>
      </c>
      <c r="D63" s="97" t="s">
        <v>25</v>
      </c>
      <c r="E63" s="97" t="s">
        <v>25</v>
      </c>
      <c r="F63" s="97" t="s">
        <v>25</v>
      </c>
      <c r="G63" s="97" t="s">
        <v>25</v>
      </c>
      <c r="H63" s="97" t="s">
        <v>25</v>
      </c>
      <c r="I63" s="97" t="s">
        <v>25</v>
      </c>
      <c r="J63" s="97" t="s">
        <v>25</v>
      </c>
      <c r="K63" s="97" t="s">
        <v>25</v>
      </c>
      <c r="L63" s="97" t="s">
        <v>25</v>
      </c>
      <c r="M63" s="97" t="s">
        <v>25</v>
      </c>
      <c r="N63" s="97" t="s">
        <v>25</v>
      </c>
      <c r="O63" s="97" t="s">
        <v>25</v>
      </c>
      <c r="P63" s="97" t="s">
        <v>25</v>
      </c>
      <c r="Q63" s="97" t="s">
        <v>25</v>
      </c>
      <c r="R63" s="97" t="s">
        <v>25</v>
      </c>
      <c r="S63" s="97" t="s">
        <v>25</v>
      </c>
      <c r="T63" s="97" t="s">
        <v>25</v>
      </c>
      <c r="U63" s="95"/>
    </row>
    <row r="64" spans="1:21" ht="26.25" customHeight="1" x14ac:dyDescent="0.3">
      <c r="A64" s="44" t="s">
        <v>106</v>
      </c>
      <c r="B64" s="45" t="s">
        <v>107</v>
      </c>
      <c r="C64" s="97">
        <v>3640.16</v>
      </c>
      <c r="D64" s="97">
        <v>1256.6500000000001</v>
      </c>
      <c r="E64" s="97">
        <v>4896.8100000000004</v>
      </c>
      <c r="F64" s="97">
        <v>13800</v>
      </c>
      <c r="G64" s="97">
        <v>1.3</v>
      </c>
      <c r="H64" s="97">
        <v>13801.3</v>
      </c>
      <c r="I64" s="97">
        <v>3314.77</v>
      </c>
      <c r="J64" s="97">
        <v>915.19</v>
      </c>
      <c r="K64" s="97">
        <v>4229.96</v>
      </c>
      <c r="L64" s="97">
        <v>24.02</v>
      </c>
      <c r="M64" s="97">
        <v>70399.23</v>
      </c>
      <c r="N64" s="97">
        <v>30.65</v>
      </c>
      <c r="O64" s="97">
        <v>-10485.23</v>
      </c>
      <c r="P64" s="97">
        <v>913.89</v>
      </c>
      <c r="Q64" s="97">
        <v>-9571.34</v>
      </c>
      <c r="R64" s="97">
        <v>91.06</v>
      </c>
      <c r="S64" s="97">
        <v>72.83</v>
      </c>
      <c r="T64" s="97">
        <v>86.38</v>
      </c>
      <c r="U64" s="95"/>
    </row>
    <row r="65" spans="1:21" ht="26.25" customHeight="1" x14ac:dyDescent="0.3">
      <c r="A65" s="44" t="s">
        <v>108</v>
      </c>
      <c r="B65" s="45" t="s">
        <v>109</v>
      </c>
      <c r="C65" s="97">
        <v>926</v>
      </c>
      <c r="D65" s="97">
        <v>30.6</v>
      </c>
      <c r="E65" s="97">
        <v>956.6</v>
      </c>
      <c r="F65" s="97">
        <v>969.68</v>
      </c>
      <c r="G65" s="97">
        <v>38.81</v>
      </c>
      <c r="H65" s="97">
        <v>1008.49</v>
      </c>
      <c r="I65" s="97">
        <v>931.23</v>
      </c>
      <c r="J65" s="97">
        <v>27.8</v>
      </c>
      <c r="K65" s="97">
        <v>959.03</v>
      </c>
      <c r="L65" s="97">
        <v>96.03</v>
      </c>
      <c r="M65" s="97">
        <v>71.63</v>
      </c>
      <c r="N65" s="97">
        <v>95.1</v>
      </c>
      <c r="O65" s="97">
        <v>-38.450000000000003</v>
      </c>
      <c r="P65" s="97">
        <v>-11.01</v>
      </c>
      <c r="Q65" s="97">
        <v>-49.46</v>
      </c>
      <c r="R65" s="97">
        <v>100.56</v>
      </c>
      <c r="S65" s="97">
        <v>90.85</v>
      </c>
      <c r="T65" s="97">
        <v>100.25</v>
      </c>
      <c r="U65" s="95"/>
    </row>
    <row r="66" spans="1:21" ht="26.25" customHeight="1" x14ac:dyDescent="0.3">
      <c r="A66" s="46" t="s">
        <v>110</v>
      </c>
      <c r="B66" s="43" t="s">
        <v>111</v>
      </c>
      <c r="C66" s="96" t="s">
        <v>25</v>
      </c>
      <c r="D66" s="96" t="s">
        <v>25</v>
      </c>
      <c r="E66" s="96" t="s">
        <v>25</v>
      </c>
      <c r="F66" s="96">
        <v>-102.51</v>
      </c>
      <c r="G66" s="96">
        <v>1.37</v>
      </c>
      <c r="H66" s="96">
        <v>-101.14</v>
      </c>
      <c r="I66" s="96">
        <v>5.32</v>
      </c>
      <c r="J66" s="96">
        <v>3.85</v>
      </c>
      <c r="K66" s="96">
        <v>9.16</v>
      </c>
      <c r="L66" s="96">
        <v>-5.19</v>
      </c>
      <c r="M66" s="96">
        <v>281.02</v>
      </c>
      <c r="N66" s="96">
        <v>-9.06</v>
      </c>
      <c r="O66" s="96">
        <v>107.83</v>
      </c>
      <c r="P66" s="96">
        <v>2.48</v>
      </c>
      <c r="Q66" s="96">
        <v>110.3</v>
      </c>
      <c r="R66" s="96" t="s">
        <v>25</v>
      </c>
      <c r="S66" s="96" t="s">
        <v>25</v>
      </c>
      <c r="T66" s="96" t="s">
        <v>25</v>
      </c>
      <c r="U66" s="95"/>
    </row>
    <row r="67" spans="1:21" ht="26.25" customHeight="1" x14ac:dyDescent="0.3">
      <c r="A67" s="46" t="s">
        <v>112</v>
      </c>
      <c r="B67" s="43" t="s">
        <v>113</v>
      </c>
      <c r="C67" s="96">
        <v>926</v>
      </c>
      <c r="D67" s="96">
        <v>0.6</v>
      </c>
      <c r="E67" s="96">
        <v>926.6</v>
      </c>
      <c r="F67" s="96">
        <v>1072.19</v>
      </c>
      <c r="G67" s="96">
        <v>7.74</v>
      </c>
      <c r="H67" s="96">
        <v>1079.93</v>
      </c>
      <c r="I67" s="96">
        <v>925.91</v>
      </c>
      <c r="J67" s="96" t="s">
        <v>25</v>
      </c>
      <c r="K67" s="96">
        <v>925.91</v>
      </c>
      <c r="L67" s="96">
        <v>86.36</v>
      </c>
      <c r="M67" s="96" t="s">
        <v>25</v>
      </c>
      <c r="N67" s="96">
        <v>85.74</v>
      </c>
      <c r="O67" s="96">
        <v>-146.28</v>
      </c>
      <c r="P67" s="96">
        <v>-7.74</v>
      </c>
      <c r="Q67" s="96">
        <v>-154.02000000000001</v>
      </c>
      <c r="R67" s="96">
        <v>99.99</v>
      </c>
      <c r="S67" s="96" t="s">
        <v>25</v>
      </c>
      <c r="T67" s="96">
        <v>99.93</v>
      </c>
      <c r="U67" s="95"/>
    </row>
    <row r="68" spans="1:21" ht="26.25" customHeight="1" x14ac:dyDescent="0.3">
      <c r="A68" s="46" t="s">
        <v>114</v>
      </c>
      <c r="B68" s="43" t="s">
        <v>115</v>
      </c>
      <c r="C68" s="96" t="s">
        <v>25</v>
      </c>
      <c r="D68" s="96">
        <v>30</v>
      </c>
      <c r="E68" s="96">
        <v>30</v>
      </c>
      <c r="F68" s="96" t="s">
        <v>25</v>
      </c>
      <c r="G68" s="96" t="s">
        <v>25</v>
      </c>
      <c r="H68" s="96" t="s">
        <v>25</v>
      </c>
      <c r="I68" s="96" t="s">
        <v>25</v>
      </c>
      <c r="J68" s="96">
        <v>23.96</v>
      </c>
      <c r="K68" s="96">
        <v>23.96</v>
      </c>
      <c r="L68" s="96" t="s">
        <v>25</v>
      </c>
      <c r="M68" s="96" t="s">
        <v>25</v>
      </c>
      <c r="N68" s="96" t="s">
        <v>25</v>
      </c>
      <c r="O68" s="96" t="s">
        <v>25</v>
      </c>
      <c r="P68" s="96">
        <v>23.96</v>
      </c>
      <c r="Q68" s="96">
        <v>23.96</v>
      </c>
      <c r="R68" s="96" t="s">
        <v>25</v>
      </c>
      <c r="S68" s="96">
        <v>79.87</v>
      </c>
      <c r="T68" s="96">
        <v>79.87</v>
      </c>
      <c r="U68" s="95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B9:L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22" right="0.19685039370078741" top="0.17" bottom="0.23" header="0.31496062992125984" footer="0.31496062992125984"/>
  <pageSetup paperSize="9" scale="50" fitToWidth="2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C18" sqref="C18:U68"/>
    </sheetView>
  </sheetViews>
  <sheetFormatPr defaultRowHeight="15" x14ac:dyDescent="0.25"/>
  <cols>
    <col min="1" max="1" width="38.85546875" style="82" customWidth="1"/>
    <col min="2" max="2" width="33.42578125" style="1" hidden="1" customWidth="1"/>
    <col min="3" max="11" width="13.140625" style="1" customWidth="1"/>
    <col min="12" max="12" width="9.42578125" style="1" customWidth="1"/>
    <col min="13" max="13" width="9.5703125" style="1" customWidth="1"/>
    <col min="14" max="14" width="10.42578125" style="1" customWidth="1"/>
    <col min="15" max="17" width="12.85546875" style="1" customWidth="1"/>
    <col min="18" max="18" width="10.28515625" style="1" customWidth="1"/>
    <col min="19" max="19" width="9.42578125" style="1" customWidth="1"/>
    <col min="20" max="20" width="10.42578125" style="1" customWidth="1"/>
    <col min="21" max="21" width="12.85546875" style="1" customWidth="1"/>
    <col min="22" max="16384" width="9.140625" style="1"/>
  </cols>
  <sheetData>
    <row r="1" spans="1:21" ht="15" hidden="1" customHeight="1" x14ac:dyDescent="0.25">
      <c r="A1" s="7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7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7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7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8.7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86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.7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86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15" customHeight="1" x14ac:dyDescent="0.35">
      <c r="A9" s="167" t="s">
        <v>123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70"/>
    </row>
    <row r="10" spans="1:21" s="84" customFormat="1" ht="15" customHeight="1" x14ac:dyDescent="0.35">
      <c r="A10" s="8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ht="15" customHeight="1" x14ac:dyDescent="0.25">
      <c r="A11" s="77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7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3" customFormat="1" ht="15" customHeight="1" x14ac:dyDescent="0.3">
      <c r="A13" s="177" t="s">
        <v>4</v>
      </c>
      <c r="B13" s="159" t="s">
        <v>5</v>
      </c>
      <c r="C13" s="159" t="s">
        <v>6</v>
      </c>
      <c r="D13" s="160"/>
      <c r="E13" s="160"/>
      <c r="F13" s="175" t="s">
        <v>7</v>
      </c>
      <c r="G13" s="176"/>
      <c r="H13" s="176"/>
      <c r="I13" s="175" t="s">
        <v>8</v>
      </c>
      <c r="J13" s="176"/>
      <c r="K13" s="176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62"/>
    </row>
    <row r="14" spans="1:21" s="63" customFormat="1" ht="19.5" customHeight="1" x14ac:dyDescent="0.3">
      <c r="A14" s="178"/>
      <c r="B14" s="160"/>
      <c r="C14" s="160"/>
      <c r="D14" s="160"/>
      <c r="E14" s="160"/>
      <c r="F14" s="176"/>
      <c r="G14" s="176"/>
      <c r="H14" s="176"/>
      <c r="I14" s="176"/>
      <c r="J14" s="176"/>
      <c r="K14" s="176"/>
      <c r="L14" s="160"/>
      <c r="M14" s="160"/>
      <c r="N14" s="160"/>
      <c r="O14" s="160"/>
      <c r="P14" s="160"/>
      <c r="Q14" s="160"/>
      <c r="R14" s="160"/>
      <c r="S14" s="160"/>
      <c r="T14" s="160"/>
      <c r="U14" s="62"/>
    </row>
    <row r="15" spans="1:21" s="63" customFormat="1" ht="15" customHeight="1" x14ac:dyDescent="0.3">
      <c r="A15" s="178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62"/>
    </row>
    <row r="16" spans="1:21" s="63" customFormat="1" ht="15" customHeight="1" x14ac:dyDescent="0.3">
      <c r="A16" s="178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2"/>
    </row>
    <row r="17" spans="1:21" ht="15" customHeight="1" x14ac:dyDescent="0.25">
      <c r="A17" s="78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6"/>
    </row>
    <row r="18" spans="1:21" ht="33" customHeight="1" x14ac:dyDescent="0.3">
      <c r="A18" s="91" t="s">
        <v>17</v>
      </c>
      <c r="B18" s="32" t="s">
        <v>18</v>
      </c>
      <c r="C18" s="94">
        <v>74229.2</v>
      </c>
      <c r="D18" s="94">
        <v>7489.91</v>
      </c>
      <c r="E18" s="94">
        <v>81719.11</v>
      </c>
      <c r="F18" s="94">
        <v>61698.07</v>
      </c>
      <c r="G18" s="94">
        <v>7396.31</v>
      </c>
      <c r="H18" s="94">
        <v>69094.38</v>
      </c>
      <c r="I18" s="94">
        <v>67519.86</v>
      </c>
      <c r="J18" s="94">
        <v>5830.24</v>
      </c>
      <c r="K18" s="94">
        <v>73350.100000000006</v>
      </c>
      <c r="L18" s="94">
        <v>109.44</v>
      </c>
      <c r="M18" s="94">
        <v>78.83</v>
      </c>
      <c r="N18" s="94">
        <v>106.16</v>
      </c>
      <c r="O18" s="94">
        <v>5821.79</v>
      </c>
      <c r="P18" s="94">
        <v>-1566.07</v>
      </c>
      <c r="Q18" s="94">
        <v>4255.72</v>
      </c>
      <c r="R18" s="94">
        <v>90.96</v>
      </c>
      <c r="S18" s="94">
        <v>77.84</v>
      </c>
      <c r="T18" s="94">
        <v>89.76</v>
      </c>
      <c r="U18" s="95"/>
    </row>
    <row r="19" spans="1:21" ht="50.25" customHeight="1" x14ac:dyDescent="0.3">
      <c r="A19" s="91" t="s">
        <v>19</v>
      </c>
      <c r="B19" s="32"/>
      <c r="C19" s="94">
        <v>74229.2</v>
      </c>
      <c r="D19" s="94">
        <v>7489.91</v>
      </c>
      <c r="E19" s="94">
        <v>81719.11</v>
      </c>
      <c r="F19" s="94">
        <v>61684.92</v>
      </c>
      <c r="G19" s="94">
        <v>7390.28</v>
      </c>
      <c r="H19" s="94">
        <v>69075.199999999997</v>
      </c>
      <c r="I19" s="94">
        <v>67519.86</v>
      </c>
      <c r="J19" s="94">
        <v>5826.3</v>
      </c>
      <c r="K19" s="94">
        <v>73346.16</v>
      </c>
      <c r="L19" s="94">
        <v>109.46</v>
      </c>
      <c r="M19" s="94">
        <v>78.84</v>
      </c>
      <c r="N19" s="94">
        <v>106.18</v>
      </c>
      <c r="O19" s="94">
        <v>5834.94</v>
      </c>
      <c r="P19" s="94">
        <v>-1563.98</v>
      </c>
      <c r="Q19" s="94">
        <v>4270.96</v>
      </c>
      <c r="R19" s="94">
        <v>90.96</v>
      </c>
      <c r="S19" s="94">
        <v>77.790000000000006</v>
      </c>
      <c r="T19" s="94">
        <v>89.75</v>
      </c>
      <c r="U19" s="95"/>
    </row>
    <row r="20" spans="1:21" ht="27" customHeight="1" x14ac:dyDescent="0.3">
      <c r="A20" s="91" t="s">
        <v>20</v>
      </c>
      <c r="B20" s="32"/>
      <c r="C20" s="94">
        <v>65105.9</v>
      </c>
      <c r="D20" s="94">
        <v>7048.5</v>
      </c>
      <c r="E20" s="94">
        <v>72154.399999999994</v>
      </c>
      <c r="F20" s="94">
        <v>55622.5</v>
      </c>
      <c r="G20" s="94">
        <v>7257.66</v>
      </c>
      <c r="H20" s="94">
        <v>62880.15</v>
      </c>
      <c r="I20" s="94">
        <v>59641.32</v>
      </c>
      <c r="J20" s="94">
        <v>5328.58</v>
      </c>
      <c r="K20" s="94">
        <v>64969.9</v>
      </c>
      <c r="L20" s="94">
        <v>107.23</v>
      </c>
      <c r="M20" s="94">
        <v>73.42</v>
      </c>
      <c r="N20" s="94">
        <v>103.32</v>
      </c>
      <c r="O20" s="94">
        <v>4018.82</v>
      </c>
      <c r="P20" s="94">
        <v>-1929.08</v>
      </c>
      <c r="Q20" s="94">
        <v>2089.75</v>
      </c>
      <c r="R20" s="94">
        <v>91.61</v>
      </c>
      <c r="S20" s="94">
        <v>75.599999999999994</v>
      </c>
      <c r="T20" s="94">
        <v>90.04</v>
      </c>
      <c r="U20" s="95"/>
    </row>
    <row r="21" spans="1:21" ht="36" customHeight="1" x14ac:dyDescent="0.3">
      <c r="A21" s="75" t="s">
        <v>21</v>
      </c>
      <c r="B21" s="33" t="s">
        <v>22</v>
      </c>
      <c r="C21" s="96">
        <v>35130</v>
      </c>
      <c r="D21" s="96">
        <v>1234</v>
      </c>
      <c r="E21" s="96">
        <v>36364</v>
      </c>
      <c r="F21" s="96">
        <v>30778.01</v>
      </c>
      <c r="G21" s="96">
        <v>1161.43</v>
      </c>
      <c r="H21" s="96">
        <v>31939.439999999999</v>
      </c>
      <c r="I21" s="96">
        <v>31571.1</v>
      </c>
      <c r="J21" s="96">
        <v>1191.3599999999999</v>
      </c>
      <c r="K21" s="96">
        <v>32762.46</v>
      </c>
      <c r="L21" s="96">
        <v>102.58</v>
      </c>
      <c r="M21" s="96">
        <v>102.58</v>
      </c>
      <c r="N21" s="96">
        <v>102.58</v>
      </c>
      <c r="O21" s="96">
        <v>793.09</v>
      </c>
      <c r="P21" s="96">
        <v>29.93</v>
      </c>
      <c r="Q21" s="96">
        <v>823.02</v>
      </c>
      <c r="R21" s="96">
        <v>89.87</v>
      </c>
      <c r="S21" s="96">
        <v>96.54</v>
      </c>
      <c r="T21" s="96">
        <v>90.1</v>
      </c>
      <c r="U21" s="95"/>
    </row>
    <row r="22" spans="1:21" ht="36" customHeight="1" x14ac:dyDescent="0.3">
      <c r="A22" s="75" t="s">
        <v>23</v>
      </c>
      <c r="B22" s="33" t="s">
        <v>24</v>
      </c>
      <c r="C22" s="96">
        <v>4038.5</v>
      </c>
      <c r="D22" s="96" t="s">
        <v>25</v>
      </c>
      <c r="E22" s="96">
        <v>4038.5</v>
      </c>
      <c r="F22" s="96">
        <v>3436.7</v>
      </c>
      <c r="G22" s="96" t="s">
        <v>25</v>
      </c>
      <c r="H22" s="96">
        <v>3436.7</v>
      </c>
      <c r="I22" s="96">
        <v>3981.24</v>
      </c>
      <c r="J22" s="96" t="s">
        <v>25</v>
      </c>
      <c r="K22" s="96">
        <v>3981.24</v>
      </c>
      <c r="L22" s="96">
        <v>115.84</v>
      </c>
      <c r="M22" s="96" t="s">
        <v>25</v>
      </c>
      <c r="N22" s="96">
        <v>115.84</v>
      </c>
      <c r="O22" s="96">
        <v>544.54</v>
      </c>
      <c r="P22" s="96" t="s">
        <v>25</v>
      </c>
      <c r="Q22" s="96">
        <v>544.54</v>
      </c>
      <c r="R22" s="96">
        <v>98.58</v>
      </c>
      <c r="S22" s="96" t="s">
        <v>25</v>
      </c>
      <c r="T22" s="96">
        <v>98.58</v>
      </c>
      <c r="U22" s="95"/>
    </row>
    <row r="23" spans="1:21" ht="36" customHeight="1" x14ac:dyDescent="0.3">
      <c r="A23" s="92" t="s">
        <v>26</v>
      </c>
      <c r="B23" s="35" t="s">
        <v>27</v>
      </c>
      <c r="C23" s="97">
        <v>14360.4</v>
      </c>
      <c r="D23" s="97">
        <v>82.8</v>
      </c>
      <c r="E23" s="97">
        <v>14443.2</v>
      </c>
      <c r="F23" s="97">
        <v>10757.13</v>
      </c>
      <c r="G23" s="97">
        <v>76.66</v>
      </c>
      <c r="H23" s="97">
        <v>10833.79</v>
      </c>
      <c r="I23" s="97">
        <v>14975.74</v>
      </c>
      <c r="J23" s="97">
        <v>65.25</v>
      </c>
      <c r="K23" s="97">
        <v>15040.99</v>
      </c>
      <c r="L23" s="97">
        <v>139.22</v>
      </c>
      <c r="M23" s="97">
        <v>85.12</v>
      </c>
      <c r="N23" s="97">
        <v>138.83000000000001</v>
      </c>
      <c r="O23" s="97">
        <v>4218.6099999999997</v>
      </c>
      <c r="P23" s="97">
        <v>-11.41</v>
      </c>
      <c r="Q23" s="97">
        <v>4207.2</v>
      </c>
      <c r="R23" s="97">
        <v>104.28</v>
      </c>
      <c r="S23" s="97">
        <v>78.8</v>
      </c>
      <c r="T23" s="97">
        <v>104.14</v>
      </c>
      <c r="U23" s="95"/>
    </row>
    <row r="24" spans="1:21" ht="27" customHeight="1" x14ac:dyDescent="0.3">
      <c r="A24" s="93" t="s">
        <v>28</v>
      </c>
      <c r="B24" s="33" t="s">
        <v>29</v>
      </c>
      <c r="C24" s="96">
        <v>11925.4</v>
      </c>
      <c r="D24" s="96" t="s">
        <v>25</v>
      </c>
      <c r="E24" s="96">
        <v>11925.4</v>
      </c>
      <c r="F24" s="96">
        <v>8583.9500000000007</v>
      </c>
      <c r="G24" s="96" t="s">
        <v>25</v>
      </c>
      <c r="H24" s="96">
        <v>8583.9500000000007</v>
      </c>
      <c r="I24" s="96">
        <v>12595.77</v>
      </c>
      <c r="J24" s="96" t="s">
        <v>25</v>
      </c>
      <c r="K24" s="96">
        <v>12595.77</v>
      </c>
      <c r="L24" s="96">
        <v>146.74</v>
      </c>
      <c r="M24" s="96" t="s">
        <v>25</v>
      </c>
      <c r="N24" s="96">
        <v>146.74</v>
      </c>
      <c r="O24" s="96">
        <v>4011.82</v>
      </c>
      <c r="P24" s="96" t="s">
        <v>25</v>
      </c>
      <c r="Q24" s="96">
        <v>4011.82</v>
      </c>
      <c r="R24" s="96">
        <v>105.62</v>
      </c>
      <c r="S24" s="96" t="s">
        <v>25</v>
      </c>
      <c r="T24" s="96">
        <v>105.62</v>
      </c>
      <c r="U24" s="95"/>
    </row>
    <row r="25" spans="1:21" ht="27" customHeight="1" x14ac:dyDescent="0.3">
      <c r="A25" s="93" t="s">
        <v>30</v>
      </c>
      <c r="B25" s="33" t="s">
        <v>31</v>
      </c>
      <c r="C25" s="96">
        <v>2222</v>
      </c>
      <c r="D25" s="96" t="s">
        <v>25</v>
      </c>
      <c r="E25" s="96">
        <v>2222</v>
      </c>
      <c r="F25" s="96">
        <v>1994.31</v>
      </c>
      <c r="G25" s="96" t="s">
        <v>25</v>
      </c>
      <c r="H25" s="96">
        <v>1994.31</v>
      </c>
      <c r="I25" s="96">
        <v>2227.7399999999998</v>
      </c>
      <c r="J25" s="96" t="s">
        <v>25</v>
      </c>
      <c r="K25" s="96">
        <v>2227.7399999999998</v>
      </c>
      <c r="L25" s="96">
        <v>111.7</v>
      </c>
      <c r="M25" s="96" t="s">
        <v>25</v>
      </c>
      <c r="N25" s="96">
        <v>111.7</v>
      </c>
      <c r="O25" s="96">
        <v>233.43</v>
      </c>
      <c r="P25" s="96" t="s">
        <v>25</v>
      </c>
      <c r="Q25" s="96">
        <v>233.43</v>
      </c>
      <c r="R25" s="96">
        <v>100.26</v>
      </c>
      <c r="S25" s="96" t="s">
        <v>25</v>
      </c>
      <c r="T25" s="96">
        <v>100.26</v>
      </c>
      <c r="U25" s="95"/>
    </row>
    <row r="26" spans="1:21" ht="27" customHeight="1" x14ac:dyDescent="0.3">
      <c r="A26" s="93" t="s">
        <v>32</v>
      </c>
      <c r="B26" s="33" t="s">
        <v>33</v>
      </c>
      <c r="C26" s="96">
        <v>213</v>
      </c>
      <c r="D26" s="96">
        <v>82.8</v>
      </c>
      <c r="E26" s="96">
        <v>295.8</v>
      </c>
      <c r="F26" s="96">
        <v>178.87</v>
      </c>
      <c r="G26" s="96">
        <v>76.66</v>
      </c>
      <c r="H26" s="96">
        <v>255.52</v>
      </c>
      <c r="I26" s="96">
        <v>152.24</v>
      </c>
      <c r="J26" s="96">
        <v>65.25</v>
      </c>
      <c r="K26" s="96">
        <v>217.49</v>
      </c>
      <c r="L26" s="96">
        <v>85.11</v>
      </c>
      <c r="M26" s="96">
        <v>85.12</v>
      </c>
      <c r="N26" s="96">
        <v>85.12</v>
      </c>
      <c r="O26" s="96">
        <v>-26.63</v>
      </c>
      <c r="P26" s="96">
        <v>-11.41</v>
      </c>
      <c r="Q26" s="96">
        <v>-38.03</v>
      </c>
      <c r="R26" s="96">
        <v>71.47</v>
      </c>
      <c r="S26" s="96">
        <v>78.8</v>
      </c>
      <c r="T26" s="96">
        <v>73.53</v>
      </c>
      <c r="U26" s="95"/>
    </row>
    <row r="27" spans="1:21" ht="27" customHeight="1" x14ac:dyDescent="0.3">
      <c r="A27" s="93" t="s">
        <v>34</v>
      </c>
      <c r="B27" s="33" t="s">
        <v>35</v>
      </c>
      <c r="C27" s="96" t="s">
        <v>25</v>
      </c>
      <c r="D27" s="96" t="s">
        <v>25</v>
      </c>
      <c r="E27" s="96" t="s">
        <v>25</v>
      </c>
      <c r="F27" s="96" t="s">
        <v>25</v>
      </c>
      <c r="G27" s="96" t="s">
        <v>25</v>
      </c>
      <c r="H27" s="96" t="s">
        <v>25</v>
      </c>
      <c r="I27" s="96" t="s">
        <v>25</v>
      </c>
      <c r="J27" s="96" t="s">
        <v>25</v>
      </c>
      <c r="K27" s="96" t="s">
        <v>25</v>
      </c>
      <c r="L27" s="96" t="s">
        <v>25</v>
      </c>
      <c r="M27" s="96" t="s">
        <v>25</v>
      </c>
      <c r="N27" s="96" t="s">
        <v>25</v>
      </c>
      <c r="O27" s="96" t="s">
        <v>25</v>
      </c>
      <c r="P27" s="96" t="s">
        <v>25</v>
      </c>
      <c r="Q27" s="96" t="s">
        <v>25</v>
      </c>
      <c r="R27" s="96" t="s">
        <v>25</v>
      </c>
      <c r="S27" s="96" t="s">
        <v>25</v>
      </c>
      <c r="T27" s="96" t="s">
        <v>25</v>
      </c>
      <c r="U27" s="95"/>
    </row>
    <row r="28" spans="1:21" ht="27" customHeight="1" x14ac:dyDescent="0.3">
      <c r="A28" s="92" t="s">
        <v>36</v>
      </c>
      <c r="B28" s="35" t="s">
        <v>37</v>
      </c>
      <c r="C28" s="97">
        <v>4581</v>
      </c>
      <c r="D28" s="97">
        <v>5720.7</v>
      </c>
      <c r="E28" s="97">
        <v>10301.700000000001</v>
      </c>
      <c r="F28" s="97">
        <v>3636.77</v>
      </c>
      <c r="G28" s="97">
        <v>6011.14</v>
      </c>
      <c r="H28" s="97">
        <v>9647.91</v>
      </c>
      <c r="I28" s="97">
        <v>4625.8999999999996</v>
      </c>
      <c r="J28" s="97">
        <v>4063.43</v>
      </c>
      <c r="K28" s="97">
        <v>8689.33</v>
      </c>
      <c r="L28" s="97">
        <v>127.2</v>
      </c>
      <c r="M28" s="97">
        <v>67.599999999999994</v>
      </c>
      <c r="N28" s="97">
        <v>90.06</v>
      </c>
      <c r="O28" s="97">
        <v>989.13</v>
      </c>
      <c r="P28" s="97">
        <v>-1947.71</v>
      </c>
      <c r="Q28" s="97">
        <v>-958.58</v>
      </c>
      <c r="R28" s="97">
        <v>100.98</v>
      </c>
      <c r="S28" s="97">
        <v>71.03</v>
      </c>
      <c r="T28" s="97">
        <v>84.35</v>
      </c>
      <c r="U28" s="95"/>
    </row>
    <row r="29" spans="1:21" ht="27" customHeight="1" x14ac:dyDescent="0.3">
      <c r="A29" s="93" t="s">
        <v>38</v>
      </c>
      <c r="B29" s="33" t="s">
        <v>39</v>
      </c>
      <c r="C29" s="96" t="s">
        <v>25</v>
      </c>
      <c r="D29" s="96">
        <v>973.2</v>
      </c>
      <c r="E29" s="96">
        <v>973.2</v>
      </c>
      <c r="F29" s="96" t="s">
        <v>25</v>
      </c>
      <c r="G29" s="96">
        <v>702.81</v>
      </c>
      <c r="H29" s="96">
        <v>702.81</v>
      </c>
      <c r="I29" s="96" t="s">
        <v>25</v>
      </c>
      <c r="J29" s="96">
        <v>1020.85</v>
      </c>
      <c r="K29" s="96">
        <v>1020.85</v>
      </c>
      <c r="L29" s="96" t="s">
        <v>25</v>
      </c>
      <c r="M29" s="96">
        <v>145.25</v>
      </c>
      <c r="N29" s="96">
        <v>145.25</v>
      </c>
      <c r="O29" s="96" t="s">
        <v>25</v>
      </c>
      <c r="P29" s="96">
        <v>318.04000000000002</v>
      </c>
      <c r="Q29" s="96">
        <v>318.04000000000002</v>
      </c>
      <c r="R29" s="96" t="s">
        <v>25</v>
      </c>
      <c r="S29" s="96">
        <v>104.9</v>
      </c>
      <c r="T29" s="96">
        <v>104.9</v>
      </c>
      <c r="U29" s="95"/>
    </row>
    <row r="30" spans="1:21" ht="27" customHeight="1" x14ac:dyDescent="0.3">
      <c r="A30" s="93" t="s">
        <v>40</v>
      </c>
      <c r="B30" s="33" t="s">
        <v>41</v>
      </c>
      <c r="C30" s="96">
        <v>4581</v>
      </c>
      <c r="D30" s="96" t="s">
        <v>25</v>
      </c>
      <c r="E30" s="96">
        <v>4581</v>
      </c>
      <c r="F30" s="96">
        <v>3636.77</v>
      </c>
      <c r="G30" s="96" t="s">
        <v>25</v>
      </c>
      <c r="H30" s="96">
        <v>3636.77</v>
      </c>
      <c r="I30" s="96">
        <v>4625.8999999999996</v>
      </c>
      <c r="J30" s="96" t="s">
        <v>25</v>
      </c>
      <c r="K30" s="96">
        <v>4625.8999999999996</v>
      </c>
      <c r="L30" s="96">
        <v>127.2</v>
      </c>
      <c r="M30" s="96" t="s">
        <v>25</v>
      </c>
      <c r="N30" s="96">
        <v>127.2</v>
      </c>
      <c r="O30" s="96">
        <v>989.13</v>
      </c>
      <c r="P30" s="96" t="s">
        <v>25</v>
      </c>
      <c r="Q30" s="96">
        <v>989.13</v>
      </c>
      <c r="R30" s="96">
        <v>100.98</v>
      </c>
      <c r="S30" s="96" t="s">
        <v>25</v>
      </c>
      <c r="T30" s="96">
        <v>100.98</v>
      </c>
      <c r="U30" s="95"/>
    </row>
    <row r="31" spans="1:21" ht="27" customHeight="1" x14ac:dyDescent="0.3">
      <c r="A31" s="93" t="s">
        <v>42</v>
      </c>
      <c r="B31" s="33" t="s">
        <v>43</v>
      </c>
      <c r="C31" s="96" t="s">
        <v>25</v>
      </c>
      <c r="D31" s="96">
        <v>4747.5</v>
      </c>
      <c r="E31" s="96">
        <v>4747.5</v>
      </c>
      <c r="F31" s="96" t="s">
        <v>25</v>
      </c>
      <c r="G31" s="96">
        <v>5308.32</v>
      </c>
      <c r="H31" s="96">
        <v>5308.32</v>
      </c>
      <c r="I31" s="96" t="s">
        <v>25</v>
      </c>
      <c r="J31" s="96">
        <v>3042.59</v>
      </c>
      <c r="K31" s="96">
        <v>3042.59</v>
      </c>
      <c r="L31" s="96" t="s">
        <v>25</v>
      </c>
      <c r="M31" s="96">
        <v>57.32</v>
      </c>
      <c r="N31" s="96">
        <v>57.32</v>
      </c>
      <c r="O31" s="96" t="s">
        <v>25</v>
      </c>
      <c r="P31" s="96">
        <v>-2265.73</v>
      </c>
      <c r="Q31" s="96">
        <v>-2265.73</v>
      </c>
      <c r="R31" s="96" t="s">
        <v>25</v>
      </c>
      <c r="S31" s="96">
        <v>64.09</v>
      </c>
      <c r="T31" s="96">
        <v>64.09</v>
      </c>
      <c r="U31" s="95"/>
    </row>
    <row r="32" spans="1:21" ht="30.75" customHeight="1" x14ac:dyDescent="0.3">
      <c r="A32" s="93" t="s">
        <v>44</v>
      </c>
      <c r="B32" s="33" t="s">
        <v>45</v>
      </c>
      <c r="C32" s="96" t="s">
        <v>25</v>
      </c>
      <c r="D32" s="96">
        <v>2680.7</v>
      </c>
      <c r="E32" s="96">
        <v>2680.7</v>
      </c>
      <c r="F32" s="96" t="s">
        <v>25</v>
      </c>
      <c r="G32" s="96">
        <v>3646.56</v>
      </c>
      <c r="H32" s="96">
        <v>3646.56</v>
      </c>
      <c r="I32" s="96" t="s">
        <v>25</v>
      </c>
      <c r="J32" s="96">
        <v>1493.21</v>
      </c>
      <c r="K32" s="96">
        <v>1493.21</v>
      </c>
      <c r="L32" s="96" t="s">
        <v>25</v>
      </c>
      <c r="M32" s="96">
        <v>40.950000000000003</v>
      </c>
      <c r="N32" s="96">
        <v>40.950000000000003</v>
      </c>
      <c r="O32" s="96" t="s">
        <v>25</v>
      </c>
      <c r="P32" s="96">
        <v>-2153.35</v>
      </c>
      <c r="Q32" s="96">
        <v>-2153.35</v>
      </c>
      <c r="R32" s="96" t="s">
        <v>25</v>
      </c>
      <c r="S32" s="96">
        <v>55.7</v>
      </c>
      <c r="T32" s="96">
        <v>55.7</v>
      </c>
      <c r="U32" s="95"/>
    </row>
    <row r="33" spans="1:21" ht="30.75" customHeight="1" x14ac:dyDescent="0.3">
      <c r="A33" s="93" t="s">
        <v>46</v>
      </c>
      <c r="B33" s="33" t="s">
        <v>47</v>
      </c>
      <c r="C33" s="96" t="s">
        <v>25</v>
      </c>
      <c r="D33" s="96">
        <v>2066.8000000000002</v>
      </c>
      <c r="E33" s="96">
        <v>2066.8000000000002</v>
      </c>
      <c r="F33" s="96" t="s">
        <v>25</v>
      </c>
      <c r="G33" s="96">
        <v>1661.77</v>
      </c>
      <c r="H33" s="96">
        <v>1661.77</v>
      </c>
      <c r="I33" s="96" t="s">
        <v>25</v>
      </c>
      <c r="J33" s="96">
        <v>1549.38</v>
      </c>
      <c r="K33" s="96">
        <v>1549.38</v>
      </c>
      <c r="L33" s="96" t="s">
        <v>25</v>
      </c>
      <c r="M33" s="96">
        <v>93.24</v>
      </c>
      <c r="N33" s="96">
        <v>93.24</v>
      </c>
      <c r="O33" s="96" t="s">
        <v>25</v>
      </c>
      <c r="P33" s="96">
        <v>-112.39</v>
      </c>
      <c r="Q33" s="96">
        <v>-112.39</v>
      </c>
      <c r="R33" s="96" t="s">
        <v>25</v>
      </c>
      <c r="S33" s="96">
        <v>74.97</v>
      </c>
      <c r="T33" s="96">
        <v>74.97</v>
      </c>
      <c r="U33" s="95"/>
    </row>
    <row r="34" spans="1:21" ht="50.25" customHeight="1" x14ac:dyDescent="0.3">
      <c r="A34" s="92" t="s">
        <v>48</v>
      </c>
      <c r="B34" s="35" t="s">
        <v>49</v>
      </c>
      <c r="C34" s="97">
        <v>6200</v>
      </c>
      <c r="D34" s="97" t="s">
        <v>25</v>
      </c>
      <c r="E34" s="97">
        <v>6200</v>
      </c>
      <c r="F34" s="97">
        <v>6305.84</v>
      </c>
      <c r="G34" s="97" t="s">
        <v>25</v>
      </c>
      <c r="H34" s="97">
        <v>6305.84</v>
      </c>
      <c r="I34" s="97">
        <v>3648.94</v>
      </c>
      <c r="J34" s="97" t="s">
        <v>25</v>
      </c>
      <c r="K34" s="97">
        <v>3648.94</v>
      </c>
      <c r="L34" s="97">
        <v>57.87</v>
      </c>
      <c r="M34" s="97" t="s">
        <v>25</v>
      </c>
      <c r="N34" s="97">
        <v>57.87</v>
      </c>
      <c r="O34" s="97">
        <v>-2656.9</v>
      </c>
      <c r="P34" s="97" t="s">
        <v>25</v>
      </c>
      <c r="Q34" s="97">
        <v>-2656.9</v>
      </c>
      <c r="R34" s="97">
        <v>58.85</v>
      </c>
      <c r="S34" s="97" t="s">
        <v>25</v>
      </c>
      <c r="T34" s="97">
        <v>58.85</v>
      </c>
      <c r="U34" s="95"/>
    </row>
    <row r="35" spans="1:21" ht="50.25" customHeight="1" x14ac:dyDescent="0.3">
      <c r="A35" s="93" t="s">
        <v>50</v>
      </c>
      <c r="B35" s="33" t="s">
        <v>51</v>
      </c>
      <c r="C35" s="96">
        <v>6200</v>
      </c>
      <c r="D35" s="96" t="s">
        <v>25</v>
      </c>
      <c r="E35" s="96">
        <v>6200</v>
      </c>
      <c r="F35" s="96">
        <v>6305.84</v>
      </c>
      <c r="G35" s="96" t="s">
        <v>25</v>
      </c>
      <c r="H35" s="96">
        <v>6305.84</v>
      </c>
      <c r="I35" s="96">
        <v>3648.94</v>
      </c>
      <c r="J35" s="96" t="s">
        <v>25</v>
      </c>
      <c r="K35" s="96">
        <v>3648.94</v>
      </c>
      <c r="L35" s="96">
        <v>57.87</v>
      </c>
      <c r="M35" s="96" t="s">
        <v>25</v>
      </c>
      <c r="N35" s="96">
        <v>57.87</v>
      </c>
      <c r="O35" s="96">
        <v>-2656.9</v>
      </c>
      <c r="P35" s="96" t="s">
        <v>25</v>
      </c>
      <c r="Q35" s="96">
        <v>-2656.9</v>
      </c>
      <c r="R35" s="96">
        <v>58.85</v>
      </c>
      <c r="S35" s="96" t="s">
        <v>25</v>
      </c>
      <c r="T35" s="96">
        <v>58.85</v>
      </c>
      <c r="U35" s="95"/>
    </row>
    <row r="36" spans="1:21" ht="50.25" customHeight="1" x14ac:dyDescent="0.3">
      <c r="A36" s="93" t="s">
        <v>52</v>
      </c>
      <c r="B36" s="33" t="s">
        <v>53</v>
      </c>
      <c r="C36" s="96" t="s">
        <v>25</v>
      </c>
      <c r="D36" s="96" t="s">
        <v>25</v>
      </c>
      <c r="E36" s="96" t="s">
        <v>25</v>
      </c>
      <c r="F36" s="96">
        <v>20.49</v>
      </c>
      <c r="G36" s="96" t="s">
        <v>25</v>
      </c>
      <c r="H36" s="96">
        <v>20.49</v>
      </c>
      <c r="I36" s="96">
        <v>12.68</v>
      </c>
      <c r="J36" s="96" t="s">
        <v>25</v>
      </c>
      <c r="K36" s="96">
        <v>12.68</v>
      </c>
      <c r="L36" s="96">
        <v>61.88</v>
      </c>
      <c r="M36" s="96" t="s">
        <v>25</v>
      </c>
      <c r="N36" s="96">
        <v>61.88</v>
      </c>
      <c r="O36" s="96">
        <v>-7.81</v>
      </c>
      <c r="P36" s="96" t="s">
        <v>25</v>
      </c>
      <c r="Q36" s="96">
        <v>-7.81</v>
      </c>
      <c r="R36" s="96" t="s">
        <v>25</v>
      </c>
      <c r="S36" s="96" t="s">
        <v>25</v>
      </c>
      <c r="T36" s="96" t="s">
        <v>25</v>
      </c>
      <c r="U36" s="95"/>
    </row>
    <row r="37" spans="1:21" ht="50.25" customHeight="1" x14ac:dyDescent="0.3">
      <c r="A37" s="93" t="s">
        <v>54</v>
      </c>
      <c r="B37" s="33" t="s">
        <v>55</v>
      </c>
      <c r="C37" s="96">
        <v>6200</v>
      </c>
      <c r="D37" s="96" t="s">
        <v>25</v>
      </c>
      <c r="E37" s="96">
        <v>6200</v>
      </c>
      <c r="F37" s="96">
        <v>6285.35</v>
      </c>
      <c r="G37" s="96" t="s">
        <v>25</v>
      </c>
      <c r="H37" s="96">
        <v>6285.35</v>
      </c>
      <c r="I37" s="96">
        <v>3636.26</v>
      </c>
      <c r="J37" s="96" t="s">
        <v>25</v>
      </c>
      <c r="K37" s="96">
        <v>3636.26</v>
      </c>
      <c r="L37" s="96">
        <v>57.85</v>
      </c>
      <c r="M37" s="96" t="s">
        <v>25</v>
      </c>
      <c r="N37" s="96">
        <v>57.85</v>
      </c>
      <c r="O37" s="96">
        <v>-2649.09</v>
      </c>
      <c r="P37" s="96" t="s">
        <v>25</v>
      </c>
      <c r="Q37" s="96">
        <v>-2649.09</v>
      </c>
      <c r="R37" s="96">
        <v>58.65</v>
      </c>
      <c r="S37" s="96" t="s">
        <v>25</v>
      </c>
      <c r="T37" s="96">
        <v>58.65</v>
      </c>
      <c r="U37" s="95"/>
    </row>
    <row r="38" spans="1:21" ht="50.25" customHeight="1" x14ac:dyDescent="0.3">
      <c r="A38" s="93" t="s">
        <v>56</v>
      </c>
      <c r="B38" s="33" t="s">
        <v>57</v>
      </c>
      <c r="C38" s="96" t="s">
        <v>25</v>
      </c>
      <c r="D38" s="96" t="s">
        <v>25</v>
      </c>
      <c r="E38" s="96" t="s">
        <v>25</v>
      </c>
      <c r="F38" s="96" t="s">
        <v>25</v>
      </c>
      <c r="G38" s="96" t="s">
        <v>25</v>
      </c>
      <c r="H38" s="96" t="s">
        <v>25</v>
      </c>
      <c r="I38" s="96" t="s">
        <v>25</v>
      </c>
      <c r="J38" s="96" t="s">
        <v>25</v>
      </c>
      <c r="K38" s="96" t="s">
        <v>25</v>
      </c>
      <c r="L38" s="96" t="s">
        <v>25</v>
      </c>
      <c r="M38" s="96" t="s">
        <v>25</v>
      </c>
      <c r="N38" s="96" t="s">
        <v>25</v>
      </c>
      <c r="O38" s="96" t="s">
        <v>25</v>
      </c>
      <c r="P38" s="96" t="s">
        <v>25</v>
      </c>
      <c r="Q38" s="96" t="s">
        <v>25</v>
      </c>
      <c r="R38" s="96" t="s">
        <v>25</v>
      </c>
      <c r="S38" s="96" t="s">
        <v>25</v>
      </c>
      <c r="T38" s="96" t="s">
        <v>25</v>
      </c>
      <c r="U38" s="95"/>
    </row>
    <row r="39" spans="1:21" ht="34.5" customHeight="1" x14ac:dyDescent="0.3">
      <c r="A39" s="92" t="s">
        <v>58</v>
      </c>
      <c r="B39" s="35" t="s">
        <v>59</v>
      </c>
      <c r="C39" s="97">
        <v>796</v>
      </c>
      <c r="D39" s="97">
        <v>11</v>
      </c>
      <c r="E39" s="97">
        <v>807</v>
      </c>
      <c r="F39" s="97">
        <v>707.1</v>
      </c>
      <c r="G39" s="97">
        <v>7.01</v>
      </c>
      <c r="H39" s="97">
        <v>714.11</v>
      </c>
      <c r="I39" s="97">
        <v>838.4</v>
      </c>
      <c r="J39" s="97">
        <v>8.5399999999999991</v>
      </c>
      <c r="K39" s="97">
        <v>846.94</v>
      </c>
      <c r="L39" s="97">
        <v>118.57</v>
      </c>
      <c r="M39" s="97">
        <v>121.83</v>
      </c>
      <c r="N39" s="97">
        <v>118.6</v>
      </c>
      <c r="O39" s="97">
        <v>131.30000000000001</v>
      </c>
      <c r="P39" s="97">
        <v>1.53</v>
      </c>
      <c r="Q39" s="97">
        <v>132.83000000000001</v>
      </c>
      <c r="R39" s="97">
        <v>105.33</v>
      </c>
      <c r="S39" s="97">
        <v>77.64</v>
      </c>
      <c r="T39" s="97">
        <v>104.95</v>
      </c>
      <c r="U39" s="95"/>
    </row>
    <row r="40" spans="1:21" ht="34.5" customHeight="1" x14ac:dyDescent="0.3">
      <c r="A40" s="93" t="s">
        <v>60</v>
      </c>
      <c r="B40" s="33" t="s">
        <v>61</v>
      </c>
      <c r="C40" s="96">
        <v>796</v>
      </c>
      <c r="D40" s="96" t="s">
        <v>25</v>
      </c>
      <c r="E40" s="96">
        <v>796</v>
      </c>
      <c r="F40" s="96">
        <v>702.1</v>
      </c>
      <c r="G40" s="96" t="s">
        <v>25</v>
      </c>
      <c r="H40" s="96">
        <v>702.1</v>
      </c>
      <c r="I40" s="96">
        <v>801.07</v>
      </c>
      <c r="J40" s="96" t="s">
        <v>25</v>
      </c>
      <c r="K40" s="96">
        <v>801.07</v>
      </c>
      <c r="L40" s="96">
        <v>114.1</v>
      </c>
      <c r="M40" s="96" t="s">
        <v>25</v>
      </c>
      <c r="N40" s="96">
        <v>114.1</v>
      </c>
      <c r="O40" s="96">
        <v>98.97</v>
      </c>
      <c r="P40" s="96" t="s">
        <v>25</v>
      </c>
      <c r="Q40" s="96">
        <v>98.97</v>
      </c>
      <c r="R40" s="96">
        <v>100.64</v>
      </c>
      <c r="S40" s="96" t="s">
        <v>25</v>
      </c>
      <c r="T40" s="96">
        <v>100.64</v>
      </c>
      <c r="U40" s="95"/>
    </row>
    <row r="41" spans="1:21" ht="34.5" customHeight="1" x14ac:dyDescent="0.3">
      <c r="A41" s="93" t="s">
        <v>62</v>
      </c>
      <c r="B41" s="33" t="s">
        <v>63</v>
      </c>
      <c r="C41" s="96" t="s">
        <v>25</v>
      </c>
      <c r="D41" s="96">
        <v>11</v>
      </c>
      <c r="E41" s="96">
        <v>11</v>
      </c>
      <c r="F41" s="96" t="s">
        <v>25</v>
      </c>
      <c r="G41" s="96">
        <v>7.01</v>
      </c>
      <c r="H41" s="96">
        <v>7.01</v>
      </c>
      <c r="I41" s="96" t="s">
        <v>25</v>
      </c>
      <c r="J41" s="96">
        <v>8.5399999999999991</v>
      </c>
      <c r="K41" s="96">
        <v>8.5399999999999991</v>
      </c>
      <c r="L41" s="96" t="s">
        <v>25</v>
      </c>
      <c r="M41" s="96">
        <v>121.83</v>
      </c>
      <c r="N41" s="96">
        <v>121.83</v>
      </c>
      <c r="O41" s="96" t="s">
        <v>25</v>
      </c>
      <c r="P41" s="96">
        <v>1.53</v>
      </c>
      <c r="Q41" s="96">
        <v>1.53</v>
      </c>
      <c r="R41" s="96" t="s">
        <v>25</v>
      </c>
      <c r="S41" s="96">
        <v>77.64</v>
      </c>
      <c r="T41" s="96">
        <v>77.64</v>
      </c>
      <c r="U41" s="95"/>
    </row>
    <row r="42" spans="1:21" ht="34.5" customHeight="1" x14ac:dyDescent="0.3">
      <c r="A42" s="93" t="s">
        <v>64</v>
      </c>
      <c r="B42" s="33" t="s">
        <v>65</v>
      </c>
      <c r="C42" s="96" t="s">
        <v>25</v>
      </c>
      <c r="D42" s="96" t="s">
        <v>25</v>
      </c>
      <c r="E42" s="96" t="s">
        <v>25</v>
      </c>
      <c r="F42" s="96">
        <v>5</v>
      </c>
      <c r="G42" s="96" t="s">
        <v>25</v>
      </c>
      <c r="H42" s="96">
        <v>5</v>
      </c>
      <c r="I42" s="96">
        <v>37.32</v>
      </c>
      <c r="J42" s="96" t="s">
        <v>25</v>
      </c>
      <c r="K42" s="96">
        <v>37.32</v>
      </c>
      <c r="L42" s="96">
        <v>746.4</v>
      </c>
      <c r="M42" s="96" t="s">
        <v>25</v>
      </c>
      <c r="N42" s="96">
        <v>746.4</v>
      </c>
      <c r="O42" s="96">
        <v>32.32</v>
      </c>
      <c r="P42" s="96" t="s">
        <v>25</v>
      </c>
      <c r="Q42" s="96">
        <v>32.32</v>
      </c>
      <c r="R42" s="96" t="s">
        <v>25</v>
      </c>
      <c r="S42" s="96" t="s">
        <v>25</v>
      </c>
      <c r="T42" s="96" t="s">
        <v>25</v>
      </c>
      <c r="U42" s="95"/>
    </row>
    <row r="43" spans="1:21" ht="50.25" customHeight="1" x14ac:dyDescent="0.3">
      <c r="A43" s="75" t="s">
        <v>66</v>
      </c>
      <c r="B43" s="33" t="s">
        <v>67</v>
      </c>
      <c r="C43" s="96" t="s">
        <v>25</v>
      </c>
      <c r="D43" s="96" t="s">
        <v>25</v>
      </c>
      <c r="E43" s="96" t="s">
        <v>25</v>
      </c>
      <c r="F43" s="96">
        <v>0.95</v>
      </c>
      <c r="G43" s="96">
        <v>1.42</v>
      </c>
      <c r="H43" s="96">
        <v>2.36</v>
      </c>
      <c r="I43" s="96" t="s">
        <v>25</v>
      </c>
      <c r="J43" s="96" t="s">
        <v>25</v>
      </c>
      <c r="K43" s="96" t="s">
        <v>25</v>
      </c>
      <c r="L43" s="96" t="s">
        <v>25</v>
      </c>
      <c r="M43" s="96" t="s">
        <v>25</v>
      </c>
      <c r="N43" s="96" t="s">
        <v>25</v>
      </c>
      <c r="O43" s="96">
        <v>-0.95</v>
      </c>
      <c r="P43" s="96">
        <v>-1.42</v>
      </c>
      <c r="Q43" s="96">
        <v>-2.36</v>
      </c>
      <c r="R43" s="96" t="s">
        <v>25</v>
      </c>
      <c r="S43" s="96" t="s">
        <v>25</v>
      </c>
      <c r="T43" s="96" t="s">
        <v>25</v>
      </c>
      <c r="U43" s="95"/>
    </row>
    <row r="44" spans="1:21" ht="22.5" customHeight="1" x14ac:dyDescent="0.3">
      <c r="A44" s="91" t="s">
        <v>68</v>
      </c>
      <c r="B44" s="32"/>
      <c r="C44" s="94">
        <v>9123.2999999999993</v>
      </c>
      <c r="D44" s="94">
        <v>441.41</v>
      </c>
      <c r="E44" s="94">
        <v>9564.7099999999991</v>
      </c>
      <c r="F44" s="94">
        <v>6075.57</v>
      </c>
      <c r="G44" s="94">
        <v>138.66</v>
      </c>
      <c r="H44" s="94">
        <v>6214.22</v>
      </c>
      <c r="I44" s="94">
        <v>7878.56</v>
      </c>
      <c r="J44" s="94">
        <v>501.66</v>
      </c>
      <c r="K44" s="94">
        <v>8380.2099999999991</v>
      </c>
      <c r="L44" s="94">
        <v>129.68</v>
      </c>
      <c r="M44" s="94">
        <v>361.79</v>
      </c>
      <c r="N44" s="94">
        <v>134.86000000000001</v>
      </c>
      <c r="O44" s="94">
        <v>1802.99</v>
      </c>
      <c r="P44" s="94">
        <v>363</v>
      </c>
      <c r="Q44" s="94">
        <v>2165.9899999999998</v>
      </c>
      <c r="R44" s="94">
        <v>86.36</v>
      </c>
      <c r="S44" s="94">
        <v>113.65</v>
      </c>
      <c r="T44" s="94">
        <v>87.62</v>
      </c>
      <c r="U44" s="95"/>
    </row>
    <row r="45" spans="1:21" ht="22.5" customHeight="1" x14ac:dyDescent="0.3">
      <c r="A45" s="91" t="s">
        <v>69</v>
      </c>
      <c r="B45" s="32"/>
      <c r="C45" s="94">
        <v>9123.2999999999993</v>
      </c>
      <c r="D45" s="94">
        <v>441.41</v>
      </c>
      <c r="E45" s="94">
        <v>9564.7099999999991</v>
      </c>
      <c r="F45" s="94">
        <v>6062.42</v>
      </c>
      <c r="G45" s="94">
        <v>132.63</v>
      </c>
      <c r="H45" s="94">
        <v>6195.04</v>
      </c>
      <c r="I45" s="94">
        <v>7878.56</v>
      </c>
      <c r="J45" s="94">
        <v>497.72</v>
      </c>
      <c r="K45" s="94">
        <v>8376.27</v>
      </c>
      <c r="L45" s="94">
        <v>129.96</v>
      </c>
      <c r="M45" s="94">
        <v>375.27</v>
      </c>
      <c r="N45" s="94">
        <v>135.21</v>
      </c>
      <c r="O45" s="94">
        <v>1816.14</v>
      </c>
      <c r="P45" s="94">
        <v>365.09</v>
      </c>
      <c r="Q45" s="94">
        <v>2181.23</v>
      </c>
      <c r="R45" s="94">
        <v>86.36</v>
      </c>
      <c r="S45" s="94">
        <v>112.76</v>
      </c>
      <c r="T45" s="94">
        <v>87.57</v>
      </c>
      <c r="U45" s="95"/>
    </row>
    <row r="46" spans="1:21" ht="50.25" customHeight="1" x14ac:dyDescent="0.3">
      <c r="A46" s="92" t="s">
        <v>70</v>
      </c>
      <c r="B46" s="35" t="s">
        <v>71</v>
      </c>
      <c r="C46" s="97">
        <v>2141.6</v>
      </c>
      <c r="D46" s="97">
        <v>15.5</v>
      </c>
      <c r="E46" s="97">
        <v>2157.1</v>
      </c>
      <c r="F46" s="97">
        <v>1012.12</v>
      </c>
      <c r="G46" s="97">
        <v>27</v>
      </c>
      <c r="H46" s="97">
        <v>1039.1199999999999</v>
      </c>
      <c r="I46" s="97">
        <v>1223.1600000000001</v>
      </c>
      <c r="J46" s="97">
        <v>22.22</v>
      </c>
      <c r="K46" s="97">
        <v>1245.3800000000001</v>
      </c>
      <c r="L46" s="97">
        <v>120.85</v>
      </c>
      <c r="M46" s="97">
        <v>82.3</v>
      </c>
      <c r="N46" s="97">
        <v>119.85</v>
      </c>
      <c r="O46" s="97">
        <v>211.04</v>
      </c>
      <c r="P46" s="97">
        <v>-4.78</v>
      </c>
      <c r="Q46" s="97">
        <v>206.26</v>
      </c>
      <c r="R46" s="97">
        <v>57.11</v>
      </c>
      <c r="S46" s="97">
        <v>143.35</v>
      </c>
      <c r="T46" s="97">
        <v>57.73</v>
      </c>
      <c r="U46" s="95"/>
    </row>
    <row r="47" spans="1:21" ht="39" customHeight="1" x14ac:dyDescent="0.3">
      <c r="A47" s="75" t="s">
        <v>72</v>
      </c>
      <c r="B47" s="33" t="s">
        <v>73</v>
      </c>
      <c r="C47" s="96">
        <v>2141.6</v>
      </c>
      <c r="D47" s="96" t="s">
        <v>25</v>
      </c>
      <c r="E47" s="96">
        <v>2141.6</v>
      </c>
      <c r="F47" s="96">
        <v>975.34</v>
      </c>
      <c r="G47" s="96" t="s">
        <v>25</v>
      </c>
      <c r="H47" s="96">
        <v>975.34</v>
      </c>
      <c r="I47" s="96">
        <v>1200.83</v>
      </c>
      <c r="J47" s="96" t="s">
        <v>25</v>
      </c>
      <c r="K47" s="96">
        <v>1200.83</v>
      </c>
      <c r="L47" s="96">
        <v>123.12</v>
      </c>
      <c r="M47" s="96" t="s">
        <v>25</v>
      </c>
      <c r="N47" s="96">
        <v>123.12</v>
      </c>
      <c r="O47" s="96">
        <v>225.49</v>
      </c>
      <c r="P47" s="96" t="s">
        <v>25</v>
      </c>
      <c r="Q47" s="96">
        <v>225.49</v>
      </c>
      <c r="R47" s="96">
        <v>56.07</v>
      </c>
      <c r="S47" s="96" t="s">
        <v>25</v>
      </c>
      <c r="T47" s="96">
        <v>56.07</v>
      </c>
      <c r="U47" s="95"/>
    </row>
    <row r="48" spans="1:21" ht="39" customHeight="1" x14ac:dyDescent="0.3">
      <c r="A48" s="75" t="s">
        <v>74</v>
      </c>
      <c r="B48" s="33" t="s">
        <v>75</v>
      </c>
      <c r="C48" s="96" t="s">
        <v>25</v>
      </c>
      <c r="D48" s="96" t="s">
        <v>25</v>
      </c>
      <c r="E48" s="96" t="s">
        <v>25</v>
      </c>
      <c r="F48" s="96">
        <v>31.29</v>
      </c>
      <c r="G48" s="96" t="s">
        <v>25</v>
      </c>
      <c r="H48" s="96">
        <v>31.29</v>
      </c>
      <c r="I48" s="96">
        <v>14.83</v>
      </c>
      <c r="J48" s="96">
        <v>1.32</v>
      </c>
      <c r="K48" s="96">
        <v>16.149999999999999</v>
      </c>
      <c r="L48" s="96">
        <v>47.4</v>
      </c>
      <c r="M48" s="96" t="s">
        <v>25</v>
      </c>
      <c r="N48" s="96">
        <v>51.61</v>
      </c>
      <c r="O48" s="96">
        <v>-16.46</v>
      </c>
      <c r="P48" s="96">
        <v>1.32</v>
      </c>
      <c r="Q48" s="96">
        <v>-15.14</v>
      </c>
      <c r="R48" s="96" t="s">
        <v>25</v>
      </c>
      <c r="S48" s="96" t="s">
        <v>25</v>
      </c>
      <c r="T48" s="96" t="s">
        <v>25</v>
      </c>
      <c r="U48" s="95"/>
    </row>
    <row r="49" spans="1:21" ht="39" customHeight="1" x14ac:dyDescent="0.3">
      <c r="A49" s="75" t="s">
        <v>76</v>
      </c>
      <c r="B49" s="33" t="s">
        <v>77</v>
      </c>
      <c r="C49" s="96" t="s">
        <v>25</v>
      </c>
      <c r="D49" s="96" t="s">
        <v>25</v>
      </c>
      <c r="E49" s="96" t="s">
        <v>25</v>
      </c>
      <c r="F49" s="96" t="s">
        <v>25</v>
      </c>
      <c r="G49" s="96" t="s">
        <v>25</v>
      </c>
      <c r="H49" s="96" t="s">
        <v>25</v>
      </c>
      <c r="I49" s="96" t="s">
        <v>25</v>
      </c>
      <c r="J49" s="96" t="s">
        <v>25</v>
      </c>
      <c r="K49" s="96" t="s">
        <v>25</v>
      </c>
      <c r="L49" s="96" t="s">
        <v>25</v>
      </c>
      <c r="M49" s="96" t="s">
        <v>25</v>
      </c>
      <c r="N49" s="96" t="s">
        <v>25</v>
      </c>
      <c r="O49" s="96" t="s">
        <v>25</v>
      </c>
      <c r="P49" s="96" t="s">
        <v>25</v>
      </c>
      <c r="Q49" s="96" t="s">
        <v>25</v>
      </c>
      <c r="R49" s="96" t="s">
        <v>25</v>
      </c>
      <c r="S49" s="96" t="s">
        <v>25</v>
      </c>
      <c r="T49" s="96" t="s">
        <v>25</v>
      </c>
      <c r="U49" s="95"/>
    </row>
    <row r="50" spans="1:21" ht="50.25" customHeight="1" x14ac:dyDescent="0.3">
      <c r="A50" s="75" t="s">
        <v>78</v>
      </c>
      <c r="B50" s="33" t="s">
        <v>79</v>
      </c>
      <c r="C50" s="96" t="s">
        <v>25</v>
      </c>
      <c r="D50" s="96">
        <v>5.5</v>
      </c>
      <c r="E50" s="96">
        <v>5.5</v>
      </c>
      <c r="F50" s="96">
        <v>5.5</v>
      </c>
      <c r="G50" s="96" t="s">
        <v>25</v>
      </c>
      <c r="H50" s="96">
        <v>5.5</v>
      </c>
      <c r="I50" s="96">
        <v>7.5</v>
      </c>
      <c r="J50" s="96">
        <v>5.5</v>
      </c>
      <c r="K50" s="96">
        <v>13</v>
      </c>
      <c r="L50" s="96">
        <v>136.36000000000001</v>
      </c>
      <c r="M50" s="96" t="s">
        <v>25</v>
      </c>
      <c r="N50" s="96">
        <v>236.36</v>
      </c>
      <c r="O50" s="96">
        <v>2</v>
      </c>
      <c r="P50" s="96">
        <v>5.5</v>
      </c>
      <c r="Q50" s="96">
        <v>7.5</v>
      </c>
      <c r="R50" s="96" t="s">
        <v>25</v>
      </c>
      <c r="S50" s="96">
        <v>100</v>
      </c>
      <c r="T50" s="96">
        <v>236.36</v>
      </c>
      <c r="U50" s="95"/>
    </row>
    <row r="51" spans="1:21" ht="50.25" customHeight="1" x14ac:dyDescent="0.3">
      <c r="A51" s="75" t="s">
        <v>80</v>
      </c>
      <c r="B51" s="33" t="s">
        <v>81</v>
      </c>
      <c r="C51" s="96" t="s">
        <v>25</v>
      </c>
      <c r="D51" s="96">
        <v>10</v>
      </c>
      <c r="E51" s="96">
        <v>10</v>
      </c>
      <c r="F51" s="96" t="s">
        <v>25</v>
      </c>
      <c r="G51" s="96">
        <v>27</v>
      </c>
      <c r="H51" s="96">
        <v>27</v>
      </c>
      <c r="I51" s="96" t="s">
        <v>25</v>
      </c>
      <c r="J51" s="96">
        <v>15.4</v>
      </c>
      <c r="K51" s="96">
        <v>15.4</v>
      </c>
      <c r="L51" s="96" t="s">
        <v>25</v>
      </c>
      <c r="M51" s="96">
        <v>57.04</v>
      </c>
      <c r="N51" s="96">
        <v>57.04</v>
      </c>
      <c r="O51" s="96" t="s">
        <v>25</v>
      </c>
      <c r="P51" s="96">
        <v>-11.6</v>
      </c>
      <c r="Q51" s="96">
        <v>-11.6</v>
      </c>
      <c r="R51" s="96" t="s">
        <v>25</v>
      </c>
      <c r="S51" s="96">
        <v>154</v>
      </c>
      <c r="T51" s="96">
        <v>154</v>
      </c>
      <c r="U51" s="95"/>
    </row>
    <row r="52" spans="1:21" ht="41.25" customHeight="1" x14ac:dyDescent="0.3">
      <c r="A52" s="75" t="s">
        <v>82</v>
      </c>
      <c r="B52" s="33" t="s">
        <v>83</v>
      </c>
      <c r="C52" s="96" t="s">
        <v>25</v>
      </c>
      <c r="D52" s="96" t="s">
        <v>25</v>
      </c>
      <c r="E52" s="96" t="s">
        <v>25</v>
      </c>
      <c r="F52" s="96" t="s">
        <v>25</v>
      </c>
      <c r="G52" s="96" t="s">
        <v>25</v>
      </c>
      <c r="H52" s="96" t="s">
        <v>25</v>
      </c>
      <c r="I52" s="96" t="s">
        <v>25</v>
      </c>
      <c r="J52" s="96" t="s">
        <v>25</v>
      </c>
      <c r="K52" s="96" t="s">
        <v>25</v>
      </c>
      <c r="L52" s="96" t="s">
        <v>25</v>
      </c>
      <c r="M52" s="96" t="s">
        <v>25</v>
      </c>
      <c r="N52" s="96" t="s">
        <v>25</v>
      </c>
      <c r="O52" s="96" t="s">
        <v>25</v>
      </c>
      <c r="P52" s="96" t="s">
        <v>25</v>
      </c>
      <c r="Q52" s="96" t="s">
        <v>25</v>
      </c>
      <c r="R52" s="96" t="s">
        <v>25</v>
      </c>
      <c r="S52" s="96" t="s">
        <v>25</v>
      </c>
      <c r="T52" s="96" t="s">
        <v>25</v>
      </c>
      <c r="U52" s="95"/>
    </row>
    <row r="53" spans="1:21" ht="41.25" customHeight="1" x14ac:dyDescent="0.3">
      <c r="A53" s="75" t="s">
        <v>84</v>
      </c>
      <c r="B53" s="33" t="s">
        <v>85</v>
      </c>
      <c r="C53" s="96" t="s">
        <v>25</v>
      </c>
      <c r="D53" s="96" t="s">
        <v>25</v>
      </c>
      <c r="E53" s="96" t="s">
        <v>25</v>
      </c>
      <c r="F53" s="96" t="s">
        <v>25</v>
      </c>
      <c r="G53" s="96" t="s">
        <v>25</v>
      </c>
      <c r="H53" s="96" t="s">
        <v>25</v>
      </c>
      <c r="I53" s="96" t="s">
        <v>25</v>
      </c>
      <c r="J53" s="96" t="s">
        <v>25</v>
      </c>
      <c r="K53" s="96" t="s">
        <v>25</v>
      </c>
      <c r="L53" s="96" t="s">
        <v>25</v>
      </c>
      <c r="M53" s="96" t="s">
        <v>25</v>
      </c>
      <c r="N53" s="96" t="s">
        <v>25</v>
      </c>
      <c r="O53" s="96" t="s">
        <v>25</v>
      </c>
      <c r="P53" s="96" t="s">
        <v>25</v>
      </c>
      <c r="Q53" s="96" t="s">
        <v>25</v>
      </c>
      <c r="R53" s="96" t="s">
        <v>25</v>
      </c>
      <c r="S53" s="96" t="s">
        <v>25</v>
      </c>
      <c r="T53" s="96" t="s">
        <v>25</v>
      </c>
      <c r="U53" s="95"/>
    </row>
    <row r="54" spans="1:21" ht="84.75" customHeight="1" x14ac:dyDescent="0.3">
      <c r="A54" s="75" t="s">
        <v>86</v>
      </c>
      <c r="B54" s="33" t="s">
        <v>87</v>
      </c>
      <c r="C54" s="96" t="s">
        <v>25</v>
      </c>
      <c r="D54" s="96" t="s">
        <v>25</v>
      </c>
      <c r="E54" s="96" t="s">
        <v>25</v>
      </c>
      <c r="F54" s="96" t="s">
        <v>25</v>
      </c>
      <c r="G54" s="96" t="s">
        <v>25</v>
      </c>
      <c r="H54" s="96" t="s">
        <v>25</v>
      </c>
      <c r="I54" s="96" t="s">
        <v>25</v>
      </c>
      <c r="J54" s="96" t="s">
        <v>25</v>
      </c>
      <c r="K54" s="96" t="s">
        <v>25</v>
      </c>
      <c r="L54" s="96" t="s">
        <v>25</v>
      </c>
      <c r="M54" s="96" t="s">
        <v>25</v>
      </c>
      <c r="N54" s="96" t="s">
        <v>25</v>
      </c>
      <c r="O54" s="96" t="s">
        <v>25</v>
      </c>
      <c r="P54" s="96" t="s">
        <v>25</v>
      </c>
      <c r="Q54" s="96" t="s">
        <v>25</v>
      </c>
      <c r="R54" s="96" t="s">
        <v>25</v>
      </c>
      <c r="S54" s="96" t="s">
        <v>25</v>
      </c>
      <c r="T54" s="96" t="s">
        <v>25</v>
      </c>
      <c r="U54" s="95"/>
    </row>
    <row r="55" spans="1:21" ht="27" customHeight="1" x14ac:dyDescent="0.3">
      <c r="A55" s="92" t="s">
        <v>88</v>
      </c>
      <c r="B55" s="35" t="s">
        <v>89</v>
      </c>
      <c r="C55" s="97">
        <v>120</v>
      </c>
      <c r="D55" s="97" t="s">
        <v>25</v>
      </c>
      <c r="E55" s="97">
        <v>120</v>
      </c>
      <c r="F55" s="97">
        <v>115.21</v>
      </c>
      <c r="G55" s="97" t="s">
        <v>25</v>
      </c>
      <c r="H55" s="97">
        <v>115.21</v>
      </c>
      <c r="I55" s="97">
        <v>61.3</v>
      </c>
      <c r="J55" s="97" t="s">
        <v>25</v>
      </c>
      <c r="K55" s="97">
        <v>61.3</v>
      </c>
      <c r="L55" s="97">
        <v>53.21</v>
      </c>
      <c r="M55" s="97" t="s">
        <v>25</v>
      </c>
      <c r="N55" s="97">
        <v>53.21</v>
      </c>
      <c r="O55" s="97">
        <v>-53.91</v>
      </c>
      <c r="P55" s="97" t="s">
        <v>25</v>
      </c>
      <c r="Q55" s="97">
        <v>-53.91</v>
      </c>
      <c r="R55" s="97">
        <v>51.08</v>
      </c>
      <c r="S55" s="97" t="s">
        <v>25</v>
      </c>
      <c r="T55" s="97">
        <v>51.08</v>
      </c>
      <c r="U55" s="95"/>
    </row>
    <row r="56" spans="1:21" ht="27" customHeight="1" x14ac:dyDescent="0.3">
      <c r="A56" s="92" t="s">
        <v>90</v>
      </c>
      <c r="B56" s="35" t="s">
        <v>91</v>
      </c>
      <c r="C56" s="97">
        <v>5061.7</v>
      </c>
      <c r="D56" s="97">
        <v>404.91</v>
      </c>
      <c r="E56" s="97">
        <v>5466.61</v>
      </c>
      <c r="F56" s="97">
        <v>3629.76</v>
      </c>
      <c r="G56" s="97">
        <v>23.1</v>
      </c>
      <c r="H56" s="97">
        <v>3652.86</v>
      </c>
      <c r="I56" s="97">
        <v>5104.7299999999996</v>
      </c>
      <c r="J56" s="97">
        <v>460.6</v>
      </c>
      <c r="K56" s="97">
        <v>5565.33</v>
      </c>
      <c r="L56" s="97">
        <v>140.63999999999999</v>
      </c>
      <c r="M56" s="97">
        <v>1993.94</v>
      </c>
      <c r="N56" s="97">
        <v>152.36000000000001</v>
      </c>
      <c r="O56" s="97">
        <v>1474.97</v>
      </c>
      <c r="P56" s="97">
        <v>437.5</v>
      </c>
      <c r="Q56" s="97">
        <v>1912.47</v>
      </c>
      <c r="R56" s="97">
        <v>100.85</v>
      </c>
      <c r="S56" s="97">
        <v>113.75</v>
      </c>
      <c r="T56" s="97">
        <v>101.81</v>
      </c>
      <c r="U56" s="95"/>
    </row>
    <row r="57" spans="1:21" ht="34.5" customHeight="1" x14ac:dyDescent="0.3">
      <c r="A57" s="75" t="s">
        <v>92</v>
      </c>
      <c r="B57" s="33" t="s">
        <v>93</v>
      </c>
      <c r="C57" s="96" t="s">
        <v>25</v>
      </c>
      <c r="D57" s="96">
        <v>2.5</v>
      </c>
      <c r="E57" s="96">
        <v>2.5</v>
      </c>
      <c r="F57" s="96" t="s">
        <v>25</v>
      </c>
      <c r="G57" s="96">
        <v>23.1</v>
      </c>
      <c r="H57" s="96">
        <v>23.1</v>
      </c>
      <c r="I57" s="96" t="s">
        <v>25</v>
      </c>
      <c r="J57" s="96" t="s">
        <v>25</v>
      </c>
      <c r="K57" s="96" t="s">
        <v>25</v>
      </c>
      <c r="L57" s="96" t="s">
        <v>25</v>
      </c>
      <c r="M57" s="96" t="s">
        <v>25</v>
      </c>
      <c r="N57" s="96" t="s">
        <v>25</v>
      </c>
      <c r="O57" s="96" t="s">
        <v>25</v>
      </c>
      <c r="P57" s="96">
        <v>-23.1</v>
      </c>
      <c r="Q57" s="96">
        <v>-23.1</v>
      </c>
      <c r="R57" s="96" t="s">
        <v>25</v>
      </c>
      <c r="S57" s="96" t="s">
        <v>25</v>
      </c>
      <c r="T57" s="96" t="s">
        <v>25</v>
      </c>
      <c r="U57" s="95"/>
    </row>
    <row r="58" spans="1:21" ht="27" customHeight="1" x14ac:dyDescent="0.3">
      <c r="A58" s="75" t="s">
        <v>94</v>
      </c>
      <c r="B58" s="33" t="s">
        <v>95</v>
      </c>
      <c r="C58" s="96">
        <v>5061.7</v>
      </c>
      <c r="D58" s="96">
        <v>402.41</v>
      </c>
      <c r="E58" s="96">
        <v>5464.11</v>
      </c>
      <c r="F58" s="96">
        <v>3629.76</v>
      </c>
      <c r="G58" s="96" t="s">
        <v>25</v>
      </c>
      <c r="H58" s="96">
        <v>3629.76</v>
      </c>
      <c r="I58" s="96">
        <v>5104.7299999999996</v>
      </c>
      <c r="J58" s="96">
        <v>460.6</v>
      </c>
      <c r="K58" s="96">
        <v>5565.33</v>
      </c>
      <c r="L58" s="96">
        <v>140.63999999999999</v>
      </c>
      <c r="M58" s="96" t="s">
        <v>25</v>
      </c>
      <c r="N58" s="96">
        <v>153.33000000000001</v>
      </c>
      <c r="O58" s="96">
        <v>1474.97</v>
      </c>
      <c r="P58" s="96">
        <v>460.6</v>
      </c>
      <c r="Q58" s="96">
        <v>1935.57</v>
      </c>
      <c r="R58" s="96">
        <v>100.85</v>
      </c>
      <c r="S58" s="96">
        <v>114.46</v>
      </c>
      <c r="T58" s="96">
        <v>101.85</v>
      </c>
      <c r="U58" s="95"/>
    </row>
    <row r="59" spans="1:21" ht="50.25" customHeight="1" x14ac:dyDescent="0.3">
      <c r="A59" s="92" t="s">
        <v>96</v>
      </c>
      <c r="B59" s="35" t="s">
        <v>97</v>
      </c>
      <c r="C59" s="97">
        <v>600</v>
      </c>
      <c r="D59" s="97" t="s">
        <v>25</v>
      </c>
      <c r="E59" s="97">
        <v>600</v>
      </c>
      <c r="F59" s="97">
        <v>532.67999999999995</v>
      </c>
      <c r="G59" s="97" t="s">
        <v>25</v>
      </c>
      <c r="H59" s="97">
        <v>532.67999999999995</v>
      </c>
      <c r="I59" s="97">
        <v>629.1</v>
      </c>
      <c r="J59" s="97" t="s">
        <v>25</v>
      </c>
      <c r="K59" s="97">
        <v>629.1</v>
      </c>
      <c r="L59" s="97">
        <v>118.1</v>
      </c>
      <c r="M59" s="97" t="s">
        <v>25</v>
      </c>
      <c r="N59" s="97">
        <v>118.1</v>
      </c>
      <c r="O59" s="97">
        <v>96.42</v>
      </c>
      <c r="P59" s="97" t="s">
        <v>25</v>
      </c>
      <c r="Q59" s="97">
        <v>96.42</v>
      </c>
      <c r="R59" s="97">
        <v>104.85</v>
      </c>
      <c r="S59" s="97" t="s">
        <v>25</v>
      </c>
      <c r="T59" s="97">
        <v>104.85</v>
      </c>
      <c r="U59" s="95"/>
    </row>
    <row r="60" spans="1:21" ht="47.25" customHeight="1" x14ac:dyDescent="0.3">
      <c r="A60" s="75" t="s">
        <v>98</v>
      </c>
      <c r="B60" s="33" t="s">
        <v>99</v>
      </c>
      <c r="C60" s="96">
        <v>500</v>
      </c>
      <c r="D60" s="96" t="s">
        <v>25</v>
      </c>
      <c r="E60" s="96">
        <v>500</v>
      </c>
      <c r="F60" s="96">
        <v>25.84</v>
      </c>
      <c r="G60" s="96" t="s">
        <v>25</v>
      </c>
      <c r="H60" s="96">
        <v>25.84</v>
      </c>
      <c r="I60" s="96">
        <v>473.1</v>
      </c>
      <c r="J60" s="96" t="s">
        <v>25</v>
      </c>
      <c r="K60" s="96">
        <v>473.1</v>
      </c>
      <c r="L60" s="96">
        <v>1830.88</v>
      </c>
      <c r="M60" s="96" t="s">
        <v>25</v>
      </c>
      <c r="N60" s="96">
        <v>1830.88</v>
      </c>
      <c r="O60" s="96">
        <v>447.26</v>
      </c>
      <c r="P60" s="96" t="s">
        <v>25</v>
      </c>
      <c r="Q60" s="96">
        <v>447.26</v>
      </c>
      <c r="R60" s="96">
        <v>94.62</v>
      </c>
      <c r="S60" s="96" t="s">
        <v>25</v>
      </c>
      <c r="T60" s="96">
        <v>94.62</v>
      </c>
      <c r="U60" s="95"/>
    </row>
    <row r="61" spans="1:21" ht="47.25" customHeight="1" x14ac:dyDescent="0.3">
      <c r="A61" s="75" t="s">
        <v>100</v>
      </c>
      <c r="B61" s="33" t="s">
        <v>101</v>
      </c>
      <c r="C61" s="96">
        <v>100</v>
      </c>
      <c r="D61" s="96" t="s">
        <v>25</v>
      </c>
      <c r="E61" s="96">
        <v>100</v>
      </c>
      <c r="F61" s="96">
        <v>506.84</v>
      </c>
      <c r="G61" s="96" t="s">
        <v>25</v>
      </c>
      <c r="H61" s="96">
        <v>506.84</v>
      </c>
      <c r="I61" s="96">
        <v>156</v>
      </c>
      <c r="J61" s="96" t="s">
        <v>25</v>
      </c>
      <c r="K61" s="96">
        <v>156</v>
      </c>
      <c r="L61" s="96">
        <v>30.78</v>
      </c>
      <c r="M61" s="96" t="s">
        <v>25</v>
      </c>
      <c r="N61" s="96">
        <v>30.78</v>
      </c>
      <c r="O61" s="96">
        <v>-350.84</v>
      </c>
      <c r="P61" s="96" t="s">
        <v>25</v>
      </c>
      <c r="Q61" s="96">
        <v>-350.84</v>
      </c>
      <c r="R61" s="96">
        <v>156</v>
      </c>
      <c r="S61" s="96" t="s">
        <v>25</v>
      </c>
      <c r="T61" s="96">
        <v>156</v>
      </c>
      <c r="U61" s="95"/>
    </row>
    <row r="62" spans="1:21" ht="47.25" customHeight="1" x14ac:dyDescent="0.3">
      <c r="A62" s="75" t="s">
        <v>102</v>
      </c>
      <c r="B62" s="33" t="s">
        <v>103</v>
      </c>
      <c r="C62" s="96" t="s">
        <v>25</v>
      </c>
      <c r="D62" s="96" t="s">
        <v>25</v>
      </c>
      <c r="E62" s="96" t="s">
        <v>25</v>
      </c>
      <c r="F62" s="96" t="s">
        <v>25</v>
      </c>
      <c r="G62" s="96" t="s">
        <v>25</v>
      </c>
      <c r="H62" s="96" t="s">
        <v>25</v>
      </c>
      <c r="I62" s="96" t="s">
        <v>25</v>
      </c>
      <c r="J62" s="96" t="s">
        <v>25</v>
      </c>
      <c r="K62" s="96" t="s">
        <v>25</v>
      </c>
      <c r="L62" s="96" t="s">
        <v>25</v>
      </c>
      <c r="M62" s="96" t="s">
        <v>25</v>
      </c>
      <c r="N62" s="96" t="s">
        <v>25</v>
      </c>
      <c r="O62" s="96" t="s">
        <v>25</v>
      </c>
      <c r="P62" s="96" t="s">
        <v>25</v>
      </c>
      <c r="Q62" s="96" t="s">
        <v>25</v>
      </c>
      <c r="R62" s="96" t="s">
        <v>25</v>
      </c>
      <c r="S62" s="96" t="s">
        <v>25</v>
      </c>
      <c r="T62" s="96" t="s">
        <v>25</v>
      </c>
      <c r="U62" s="95"/>
    </row>
    <row r="63" spans="1:21" ht="31.5" customHeight="1" x14ac:dyDescent="0.3">
      <c r="A63" s="92" t="s">
        <v>104</v>
      </c>
      <c r="B63" s="35" t="s">
        <v>105</v>
      </c>
      <c r="C63" s="97" t="s">
        <v>25</v>
      </c>
      <c r="D63" s="97" t="s">
        <v>25</v>
      </c>
      <c r="E63" s="97" t="s">
        <v>25</v>
      </c>
      <c r="F63" s="97" t="s">
        <v>25</v>
      </c>
      <c r="G63" s="97" t="s">
        <v>25</v>
      </c>
      <c r="H63" s="97" t="s">
        <v>25</v>
      </c>
      <c r="I63" s="97" t="s">
        <v>25</v>
      </c>
      <c r="J63" s="97" t="s">
        <v>25</v>
      </c>
      <c r="K63" s="97" t="s">
        <v>25</v>
      </c>
      <c r="L63" s="97" t="s">
        <v>25</v>
      </c>
      <c r="M63" s="97" t="s">
        <v>25</v>
      </c>
      <c r="N63" s="97" t="s">
        <v>25</v>
      </c>
      <c r="O63" s="97" t="s">
        <v>25</v>
      </c>
      <c r="P63" s="97" t="s">
        <v>25</v>
      </c>
      <c r="Q63" s="97" t="s">
        <v>25</v>
      </c>
      <c r="R63" s="97" t="s">
        <v>25</v>
      </c>
      <c r="S63" s="97" t="s">
        <v>25</v>
      </c>
      <c r="T63" s="97" t="s">
        <v>25</v>
      </c>
      <c r="U63" s="95"/>
    </row>
    <row r="64" spans="1:21" ht="31.5" customHeight="1" x14ac:dyDescent="0.3">
      <c r="A64" s="92" t="s">
        <v>106</v>
      </c>
      <c r="B64" s="35" t="s">
        <v>107</v>
      </c>
      <c r="C64" s="97">
        <v>1100</v>
      </c>
      <c r="D64" s="97" t="s">
        <v>25</v>
      </c>
      <c r="E64" s="97">
        <v>1100</v>
      </c>
      <c r="F64" s="97">
        <v>714.63</v>
      </c>
      <c r="G64" s="97">
        <v>10.9</v>
      </c>
      <c r="H64" s="97">
        <v>725.52</v>
      </c>
      <c r="I64" s="97">
        <v>860.08</v>
      </c>
      <c r="J64" s="97" t="s">
        <v>25</v>
      </c>
      <c r="K64" s="97">
        <v>860.08</v>
      </c>
      <c r="L64" s="97">
        <v>120.35</v>
      </c>
      <c r="M64" s="97" t="s">
        <v>25</v>
      </c>
      <c r="N64" s="97">
        <v>118.55</v>
      </c>
      <c r="O64" s="97">
        <v>145.44999999999999</v>
      </c>
      <c r="P64" s="97">
        <v>-10.9</v>
      </c>
      <c r="Q64" s="97">
        <v>134.56</v>
      </c>
      <c r="R64" s="97">
        <v>78.19</v>
      </c>
      <c r="S64" s="97" t="s">
        <v>25</v>
      </c>
      <c r="T64" s="97">
        <v>78.19</v>
      </c>
      <c r="U64" s="95"/>
    </row>
    <row r="65" spans="1:21" ht="31.5" customHeight="1" x14ac:dyDescent="0.3">
      <c r="A65" s="92" t="s">
        <v>108</v>
      </c>
      <c r="B65" s="35" t="s">
        <v>109</v>
      </c>
      <c r="C65" s="97">
        <v>100</v>
      </c>
      <c r="D65" s="97">
        <v>21</v>
      </c>
      <c r="E65" s="97">
        <v>121</v>
      </c>
      <c r="F65" s="97">
        <v>71.17</v>
      </c>
      <c r="G65" s="97">
        <v>77.66</v>
      </c>
      <c r="H65" s="97">
        <v>148.83000000000001</v>
      </c>
      <c r="I65" s="97">
        <v>0.19</v>
      </c>
      <c r="J65" s="97">
        <v>18.84</v>
      </c>
      <c r="K65" s="97">
        <v>19.02</v>
      </c>
      <c r="L65" s="97">
        <v>0.27</v>
      </c>
      <c r="M65" s="97">
        <v>24.26</v>
      </c>
      <c r="N65" s="97">
        <v>12.78</v>
      </c>
      <c r="O65" s="97">
        <v>-70.98</v>
      </c>
      <c r="P65" s="97">
        <v>-58.82</v>
      </c>
      <c r="Q65" s="97">
        <v>-129.81</v>
      </c>
      <c r="R65" s="97">
        <v>0.19</v>
      </c>
      <c r="S65" s="97">
        <v>89.71</v>
      </c>
      <c r="T65" s="97">
        <v>15.72</v>
      </c>
      <c r="U65" s="95"/>
    </row>
    <row r="66" spans="1:21" ht="16.5" customHeight="1" x14ac:dyDescent="0.3">
      <c r="A66" s="93" t="s">
        <v>110</v>
      </c>
      <c r="B66" s="33" t="s">
        <v>111</v>
      </c>
      <c r="C66" s="96" t="s">
        <v>25</v>
      </c>
      <c r="D66" s="96" t="s">
        <v>25</v>
      </c>
      <c r="E66" s="96" t="s">
        <v>25</v>
      </c>
      <c r="F66" s="96">
        <v>13.15</v>
      </c>
      <c r="G66" s="96">
        <v>6.03</v>
      </c>
      <c r="H66" s="96">
        <v>19.18</v>
      </c>
      <c r="I66" s="96" t="s">
        <v>25</v>
      </c>
      <c r="J66" s="96">
        <v>3.94</v>
      </c>
      <c r="K66" s="96">
        <v>3.94</v>
      </c>
      <c r="L66" s="96" t="s">
        <v>25</v>
      </c>
      <c r="M66" s="96">
        <v>65.34</v>
      </c>
      <c r="N66" s="96">
        <v>20.54</v>
      </c>
      <c r="O66" s="96">
        <v>-13.15</v>
      </c>
      <c r="P66" s="96">
        <v>-2.09</v>
      </c>
      <c r="Q66" s="96">
        <v>-15.24</v>
      </c>
      <c r="R66" s="96" t="s">
        <v>25</v>
      </c>
      <c r="S66" s="96" t="s">
        <v>25</v>
      </c>
      <c r="T66" s="96" t="s">
        <v>25</v>
      </c>
      <c r="U66" s="95"/>
    </row>
    <row r="67" spans="1:21" ht="16.5" customHeight="1" x14ac:dyDescent="0.3">
      <c r="A67" s="93" t="s">
        <v>112</v>
      </c>
      <c r="B67" s="33" t="s">
        <v>113</v>
      </c>
      <c r="C67" s="96">
        <v>100</v>
      </c>
      <c r="D67" s="96" t="s">
        <v>25</v>
      </c>
      <c r="E67" s="96">
        <v>100</v>
      </c>
      <c r="F67" s="96">
        <v>58.02</v>
      </c>
      <c r="G67" s="96">
        <v>71.63</v>
      </c>
      <c r="H67" s="96">
        <v>129.65</v>
      </c>
      <c r="I67" s="96">
        <v>0.19</v>
      </c>
      <c r="J67" s="96" t="s">
        <v>25</v>
      </c>
      <c r="K67" s="96">
        <v>0.19</v>
      </c>
      <c r="L67" s="96">
        <v>0.33</v>
      </c>
      <c r="M67" s="96" t="s">
        <v>25</v>
      </c>
      <c r="N67" s="96">
        <v>0.15</v>
      </c>
      <c r="O67" s="96">
        <v>-57.83</v>
      </c>
      <c r="P67" s="96">
        <v>-71.63</v>
      </c>
      <c r="Q67" s="96">
        <v>-129.46</v>
      </c>
      <c r="R67" s="96">
        <v>0.19</v>
      </c>
      <c r="S67" s="96" t="s">
        <v>25</v>
      </c>
      <c r="T67" s="96">
        <v>0.19</v>
      </c>
      <c r="U67" s="95"/>
    </row>
    <row r="68" spans="1:21" ht="16.5" customHeight="1" x14ac:dyDescent="0.3">
      <c r="A68" s="93" t="s">
        <v>114</v>
      </c>
      <c r="B68" s="33" t="s">
        <v>115</v>
      </c>
      <c r="C68" s="96" t="s">
        <v>25</v>
      </c>
      <c r="D68" s="96">
        <v>21</v>
      </c>
      <c r="E68" s="96">
        <v>21</v>
      </c>
      <c r="F68" s="96" t="s">
        <v>25</v>
      </c>
      <c r="G68" s="96" t="s">
        <v>25</v>
      </c>
      <c r="H68" s="96" t="s">
        <v>25</v>
      </c>
      <c r="I68" s="96" t="s">
        <v>25</v>
      </c>
      <c r="J68" s="96">
        <v>14.9</v>
      </c>
      <c r="K68" s="96">
        <v>14.9</v>
      </c>
      <c r="L68" s="96" t="s">
        <v>25</v>
      </c>
      <c r="M68" s="96" t="s">
        <v>25</v>
      </c>
      <c r="N68" s="96" t="s">
        <v>25</v>
      </c>
      <c r="O68" s="96" t="s">
        <v>25</v>
      </c>
      <c r="P68" s="96">
        <v>14.9</v>
      </c>
      <c r="Q68" s="96">
        <v>14.9</v>
      </c>
      <c r="R68" s="96" t="s">
        <v>25</v>
      </c>
      <c r="S68" s="96">
        <v>70.95</v>
      </c>
      <c r="T68" s="96">
        <v>70.95</v>
      </c>
      <c r="U68" s="95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70866141732283472" right="0.70866141732283472" top="0.3" bottom="0.23" header="0.31496062992125984" footer="0.31496062992125984"/>
  <pageSetup paperSize="9" scale="51" fitToWidth="2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C4" zoomScaleNormal="100" zoomScaleSheetLayoutView="100" workbookViewId="0">
      <selection activeCell="C18" sqref="C18:U68"/>
    </sheetView>
  </sheetViews>
  <sheetFormatPr defaultRowHeight="15" x14ac:dyDescent="0.25"/>
  <cols>
    <col min="1" max="1" width="39.28515625" style="82" customWidth="1"/>
    <col min="2" max="2" width="33.7109375" style="1" hidden="1" customWidth="1"/>
    <col min="3" max="11" width="14.42578125" style="1" customWidth="1"/>
    <col min="12" max="21" width="12.5703125" style="1" customWidth="1"/>
    <col min="22" max="16384" width="9.140625" style="1"/>
  </cols>
  <sheetData>
    <row r="1" spans="1:21" ht="15" hidden="1" customHeight="1" x14ac:dyDescent="0.25">
      <c r="A1" s="7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7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7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7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86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86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15" customHeight="1" x14ac:dyDescent="0.35">
      <c r="A9" s="167" t="s">
        <v>124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70"/>
    </row>
    <row r="10" spans="1:21" s="71" customFormat="1" ht="15" customHeight="1" x14ac:dyDescent="0.35">
      <c r="A10" s="86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" customHeight="1" x14ac:dyDescent="0.25">
      <c r="A11" s="77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7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3" customFormat="1" ht="15" customHeight="1" x14ac:dyDescent="0.3">
      <c r="A13" s="177" t="s">
        <v>4</v>
      </c>
      <c r="B13" s="159" t="s">
        <v>5</v>
      </c>
      <c r="C13" s="159" t="s">
        <v>6</v>
      </c>
      <c r="D13" s="160"/>
      <c r="E13" s="160"/>
      <c r="F13" s="175" t="s">
        <v>7</v>
      </c>
      <c r="G13" s="176"/>
      <c r="H13" s="176"/>
      <c r="I13" s="175" t="s">
        <v>8</v>
      </c>
      <c r="J13" s="176"/>
      <c r="K13" s="176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62"/>
    </row>
    <row r="14" spans="1:21" s="63" customFormat="1" ht="21" customHeight="1" x14ac:dyDescent="0.3">
      <c r="A14" s="178"/>
      <c r="B14" s="160"/>
      <c r="C14" s="160"/>
      <c r="D14" s="160"/>
      <c r="E14" s="160"/>
      <c r="F14" s="176"/>
      <c r="G14" s="176"/>
      <c r="H14" s="176"/>
      <c r="I14" s="176"/>
      <c r="J14" s="176"/>
      <c r="K14" s="176"/>
      <c r="L14" s="160"/>
      <c r="M14" s="160"/>
      <c r="N14" s="160"/>
      <c r="O14" s="160"/>
      <c r="P14" s="160"/>
      <c r="Q14" s="160"/>
      <c r="R14" s="160"/>
      <c r="S14" s="160"/>
      <c r="T14" s="160"/>
      <c r="U14" s="62"/>
    </row>
    <row r="15" spans="1:21" s="63" customFormat="1" ht="15" customHeight="1" x14ac:dyDescent="0.3">
      <c r="A15" s="178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62"/>
    </row>
    <row r="16" spans="1:21" s="63" customFormat="1" ht="15" customHeight="1" x14ac:dyDescent="0.3">
      <c r="A16" s="178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2"/>
    </row>
    <row r="17" spans="1:21" ht="15" customHeight="1" x14ac:dyDescent="0.25">
      <c r="A17" s="78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6"/>
    </row>
    <row r="18" spans="1:21" ht="32.25" customHeight="1" x14ac:dyDescent="0.3">
      <c r="A18" s="91" t="s">
        <v>17</v>
      </c>
      <c r="B18" s="41" t="s">
        <v>18</v>
      </c>
      <c r="C18" s="94">
        <v>124249.82</v>
      </c>
      <c r="D18" s="94">
        <v>28098.62</v>
      </c>
      <c r="E18" s="94">
        <v>152348.44</v>
      </c>
      <c r="F18" s="94">
        <v>103100.97</v>
      </c>
      <c r="G18" s="94">
        <v>17873.63</v>
      </c>
      <c r="H18" s="94">
        <v>120974.61</v>
      </c>
      <c r="I18" s="94">
        <v>104852.09</v>
      </c>
      <c r="J18" s="94">
        <v>23288.74</v>
      </c>
      <c r="K18" s="94">
        <v>128140.83</v>
      </c>
      <c r="L18" s="94">
        <v>101.7</v>
      </c>
      <c r="M18" s="94">
        <v>130.30000000000001</v>
      </c>
      <c r="N18" s="94">
        <v>105.92</v>
      </c>
      <c r="O18" s="94">
        <v>1751.12</v>
      </c>
      <c r="P18" s="94">
        <v>5415.11</v>
      </c>
      <c r="Q18" s="94">
        <v>7166.22</v>
      </c>
      <c r="R18" s="94">
        <v>84.39</v>
      </c>
      <c r="S18" s="94">
        <v>82.88</v>
      </c>
      <c r="T18" s="94">
        <v>84.11</v>
      </c>
      <c r="U18" s="95"/>
    </row>
    <row r="19" spans="1:21" ht="32.25" customHeight="1" x14ac:dyDescent="0.3">
      <c r="A19" s="91" t="s">
        <v>19</v>
      </c>
      <c r="B19" s="41"/>
      <c r="C19" s="94">
        <v>124249.82</v>
      </c>
      <c r="D19" s="94">
        <v>28098.62</v>
      </c>
      <c r="E19" s="94">
        <v>152348.44</v>
      </c>
      <c r="F19" s="94">
        <v>103077.59</v>
      </c>
      <c r="G19" s="94">
        <v>17860.650000000001</v>
      </c>
      <c r="H19" s="94">
        <v>120938.24000000001</v>
      </c>
      <c r="I19" s="94">
        <v>104771.87</v>
      </c>
      <c r="J19" s="94">
        <v>23153.040000000001</v>
      </c>
      <c r="K19" s="94">
        <v>127924.91</v>
      </c>
      <c r="L19" s="94">
        <v>101.64</v>
      </c>
      <c r="M19" s="94">
        <v>129.63</v>
      </c>
      <c r="N19" s="94">
        <v>105.78</v>
      </c>
      <c r="O19" s="94">
        <v>1694.28</v>
      </c>
      <c r="P19" s="94">
        <v>5292.39</v>
      </c>
      <c r="Q19" s="94">
        <v>6986.67</v>
      </c>
      <c r="R19" s="94">
        <v>84.32</v>
      </c>
      <c r="S19" s="94">
        <v>82.4</v>
      </c>
      <c r="T19" s="94">
        <v>83.97</v>
      </c>
      <c r="U19" s="95"/>
    </row>
    <row r="20" spans="1:21" ht="21.75" customHeight="1" x14ac:dyDescent="0.3">
      <c r="A20" s="91" t="s">
        <v>20</v>
      </c>
      <c r="B20" s="41"/>
      <c r="C20" s="94">
        <v>101889.1</v>
      </c>
      <c r="D20" s="94">
        <v>23610.43</v>
      </c>
      <c r="E20" s="94">
        <v>125499.53</v>
      </c>
      <c r="F20" s="94">
        <v>85109.5</v>
      </c>
      <c r="G20" s="94">
        <v>17187.77</v>
      </c>
      <c r="H20" s="94">
        <v>102297.27</v>
      </c>
      <c r="I20" s="94">
        <v>82778.3</v>
      </c>
      <c r="J20" s="94">
        <v>19507.509999999998</v>
      </c>
      <c r="K20" s="94">
        <v>102285.82</v>
      </c>
      <c r="L20" s="94">
        <v>97.26</v>
      </c>
      <c r="M20" s="94">
        <v>113.5</v>
      </c>
      <c r="N20" s="94">
        <v>99.99</v>
      </c>
      <c r="O20" s="94">
        <v>-2331.1999999999998</v>
      </c>
      <c r="P20" s="94">
        <v>2319.7399999999998</v>
      </c>
      <c r="Q20" s="94">
        <v>-11.45</v>
      </c>
      <c r="R20" s="94">
        <v>81.239999999999995</v>
      </c>
      <c r="S20" s="94">
        <v>82.62</v>
      </c>
      <c r="T20" s="94">
        <v>81.5</v>
      </c>
      <c r="U20" s="95"/>
    </row>
    <row r="21" spans="1:21" ht="22.5" customHeight="1" x14ac:dyDescent="0.3">
      <c r="A21" s="75" t="s">
        <v>21</v>
      </c>
      <c r="B21" s="43" t="s">
        <v>22</v>
      </c>
      <c r="C21" s="96">
        <v>53669.1</v>
      </c>
      <c r="D21" s="96">
        <v>1934.74</v>
      </c>
      <c r="E21" s="96">
        <v>55603.839999999997</v>
      </c>
      <c r="F21" s="96">
        <v>43487.73</v>
      </c>
      <c r="G21" s="96">
        <v>1641.05</v>
      </c>
      <c r="H21" s="96">
        <v>45128.78</v>
      </c>
      <c r="I21" s="96">
        <v>44675.65</v>
      </c>
      <c r="J21" s="96">
        <v>1685.85</v>
      </c>
      <c r="K21" s="96">
        <v>46361.5</v>
      </c>
      <c r="L21" s="96">
        <v>102.73</v>
      </c>
      <c r="M21" s="96">
        <v>102.73</v>
      </c>
      <c r="N21" s="96">
        <v>102.73</v>
      </c>
      <c r="O21" s="96">
        <v>1187.92</v>
      </c>
      <c r="P21" s="96">
        <v>44.8</v>
      </c>
      <c r="Q21" s="96">
        <v>1232.72</v>
      </c>
      <c r="R21" s="96">
        <v>83.24</v>
      </c>
      <c r="S21" s="96">
        <v>87.14</v>
      </c>
      <c r="T21" s="96">
        <v>83.38</v>
      </c>
      <c r="U21" s="95"/>
    </row>
    <row r="22" spans="1:21" ht="22.5" customHeight="1" x14ac:dyDescent="0.3">
      <c r="A22" s="75" t="s">
        <v>23</v>
      </c>
      <c r="B22" s="43" t="s">
        <v>24</v>
      </c>
      <c r="C22" s="96">
        <v>3939.9</v>
      </c>
      <c r="D22" s="96" t="s">
        <v>25</v>
      </c>
      <c r="E22" s="96">
        <v>3939.9</v>
      </c>
      <c r="F22" s="96">
        <v>3352.47</v>
      </c>
      <c r="G22" s="96" t="s">
        <v>25</v>
      </c>
      <c r="H22" s="96">
        <v>3352.47</v>
      </c>
      <c r="I22" s="96">
        <v>3884.04</v>
      </c>
      <c r="J22" s="96" t="s">
        <v>25</v>
      </c>
      <c r="K22" s="96">
        <v>3884.04</v>
      </c>
      <c r="L22" s="96">
        <v>115.86</v>
      </c>
      <c r="M22" s="96" t="s">
        <v>25</v>
      </c>
      <c r="N22" s="96">
        <v>115.86</v>
      </c>
      <c r="O22" s="96">
        <v>531.57000000000005</v>
      </c>
      <c r="P22" s="96" t="s">
        <v>25</v>
      </c>
      <c r="Q22" s="96">
        <v>531.57000000000005</v>
      </c>
      <c r="R22" s="96">
        <v>98.58</v>
      </c>
      <c r="S22" s="96" t="s">
        <v>25</v>
      </c>
      <c r="T22" s="96">
        <v>98.58</v>
      </c>
      <c r="U22" s="95"/>
    </row>
    <row r="23" spans="1:21" ht="22.5" customHeight="1" x14ac:dyDescent="0.3">
      <c r="A23" s="92" t="s">
        <v>26</v>
      </c>
      <c r="B23" s="45" t="s">
        <v>27</v>
      </c>
      <c r="C23" s="97">
        <v>27477.9</v>
      </c>
      <c r="D23" s="97">
        <v>122.9</v>
      </c>
      <c r="E23" s="97">
        <v>27600.799999999999</v>
      </c>
      <c r="F23" s="97">
        <v>27720.02</v>
      </c>
      <c r="G23" s="97">
        <v>91.16</v>
      </c>
      <c r="H23" s="97">
        <v>27811.18</v>
      </c>
      <c r="I23" s="97">
        <v>21359.29</v>
      </c>
      <c r="J23" s="97">
        <v>101.32</v>
      </c>
      <c r="K23" s="97">
        <v>21460.61</v>
      </c>
      <c r="L23" s="97">
        <v>77.05</v>
      </c>
      <c r="M23" s="97">
        <v>111.15</v>
      </c>
      <c r="N23" s="97">
        <v>77.17</v>
      </c>
      <c r="O23" s="97">
        <v>-6360.73</v>
      </c>
      <c r="P23" s="97">
        <v>10.16</v>
      </c>
      <c r="Q23" s="97">
        <v>-6350.57</v>
      </c>
      <c r="R23" s="97">
        <v>77.73</v>
      </c>
      <c r="S23" s="97">
        <v>82.44</v>
      </c>
      <c r="T23" s="97">
        <v>77.75</v>
      </c>
      <c r="U23" s="95"/>
    </row>
    <row r="24" spans="1:21" ht="22.5" customHeight="1" x14ac:dyDescent="0.3">
      <c r="A24" s="93" t="s">
        <v>28</v>
      </c>
      <c r="B24" s="43" t="s">
        <v>29</v>
      </c>
      <c r="C24" s="96">
        <v>20611</v>
      </c>
      <c r="D24" s="96" t="s">
        <v>25</v>
      </c>
      <c r="E24" s="96">
        <v>20611</v>
      </c>
      <c r="F24" s="96">
        <v>21042.99</v>
      </c>
      <c r="G24" s="96" t="s">
        <v>25</v>
      </c>
      <c r="H24" s="96">
        <v>21042.99</v>
      </c>
      <c r="I24" s="96">
        <v>15295.21</v>
      </c>
      <c r="J24" s="96" t="s">
        <v>25</v>
      </c>
      <c r="K24" s="96">
        <v>15295.21</v>
      </c>
      <c r="L24" s="96">
        <v>72.69</v>
      </c>
      <c r="M24" s="96" t="s">
        <v>25</v>
      </c>
      <c r="N24" s="96">
        <v>72.69</v>
      </c>
      <c r="O24" s="96">
        <v>-5747.78</v>
      </c>
      <c r="P24" s="96" t="s">
        <v>25</v>
      </c>
      <c r="Q24" s="96">
        <v>-5747.78</v>
      </c>
      <c r="R24" s="96">
        <v>74.209999999999994</v>
      </c>
      <c r="S24" s="96" t="s">
        <v>25</v>
      </c>
      <c r="T24" s="96">
        <v>74.209999999999994</v>
      </c>
      <c r="U24" s="95"/>
    </row>
    <row r="25" spans="1:21" ht="22.5" customHeight="1" x14ac:dyDescent="0.3">
      <c r="A25" s="93" t="s">
        <v>30</v>
      </c>
      <c r="B25" s="43" t="s">
        <v>31</v>
      </c>
      <c r="C25" s="96">
        <v>6163.9</v>
      </c>
      <c r="D25" s="96" t="s">
        <v>25</v>
      </c>
      <c r="E25" s="96">
        <v>6163.9</v>
      </c>
      <c r="F25" s="96">
        <v>6205.23</v>
      </c>
      <c r="G25" s="96" t="s">
        <v>25</v>
      </c>
      <c r="H25" s="96">
        <v>6205.23</v>
      </c>
      <c r="I25" s="96">
        <v>5527.19</v>
      </c>
      <c r="J25" s="96" t="s">
        <v>25</v>
      </c>
      <c r="K25" s="96">
        <v>5527.19</v>
      </c>
      <c r="L25" s="96">
        <v>89.07</v>
      </c>
      <c r="M25" s="96" t="s">
        <v>25</v>
      </c>
      <c r="N25" s="96">
        <v>89.07</v>
      </c>
      <c r="O25" s="96">
        <v>-678.04</v>
      </c>
      <c r="P25" s="96" t="s">
        <v>25</v>
      </c>
      <c r="Q25" s="96">
        <v>-678.04</v>
      </c>
      <c r="R25" s="96">
        <v>89.67</v>
      </c>
      <c r="S25" s="96" t="s">
        <v>25</v>
      </c>
      <c r="T25" s="96">
        <v>89.67</v>
      </c>
      <c r="U25" s="95"/>
    </row>
    <row r="26" spans="1:21" ht="22.5" customHeight="1" x14ac:dyDescent="0.3">
      <c r="A26" s="93" t="s">
        <v>32</v>
      </c>
      <c r="B26" s="43" t="s">
        <v>33</v>
      </c>
      <c r="C26" s="96">
        <v>265</v>
      </c>
      <c r="D26" s="96">
        <v>122.9</v>
      </c>
      <c r="E26" s="96">
        <v>387.9</v>
      </c>
      <c r="F26" s="96">
        <v>212.7</v>
      </c>
      <c r="G26" s="96">
        <v>91.16</v>
      </c>
      <c r="H26" s="96">
        <v>303.86</v>
      </c>
      <c r="I26" s="96">
        <v>236.42</v>
      </c>
      <c r="J26" s="96">
        <v>101.32</v>
      </c>
      <c r="K26" s="96">
        <v>337.74</v>
      </c>
      <c r="L26" s="96">
        <v>111.15</v>
      </c>
      <c r="M26" s="96">
        <v>111.15</v>
      </c>
      <c r="N26" s="96">
        <v>111.15</v>
      </c>
      <c r="O26" s="96">
        <v>23.72</v>
      </c>
      <c r="P26" s="96">
        <v>10.16</v>
      </c>
      <c r="Q26" s="96">
        <v>33.880000000000003</v>
      </c>
      <c r="R26" s="96">
        <v>89.22</v>
      </c>
      <c r="S26" s="96">
        <v>82.44</v>
      </c>
      <c r="T26" s="96">
        <v>87.07</v>
      </c>
      <c r="U26" s="95"/>
    </row>
    <row r="27" spans="1:21" ht="54" customHeight="1" x14ac:dyDescent="0.3">
      <c r="A27" s="93" t="s">
        <v>34</v>
      </c>
      <c r="B27" s="43" t="s">
        <v>35</v>
      </c>
      <c r="C27" s="96">
        <v>438</v>
      </c>
      <c r="D27" s="96" t="s">
        <v>25</v>
      </c>
      <c r="E27" s="96">
        <v>438</v>
      </c>
      <c r="F27" s="96">
        <v>259.10000000000002</v>
      </c>
      <c r="G27" s="96" t="s">
        <v>25</v>
      </c>
      <c r="H27" s="96">
        <v>259.10000000000002</v>
      </c>
      <c r="I27" s="96">
        <v>300.45999999999998</v>
      </c>
      <c r="J27" s="96" t="s">
        <v>25</v>
      </c>
      <c r="K27" s="96">
        <v>300.45999999999998</v>
      </c>
      <c r="L27" s="96">
        <v>115.96</v>
      </c>
      <c r="M27" s="96" t="s">
        <v>25</v>
      </c>
      <c r="N27" s="96">
        <v>115.96</v>
      </c>
      <c r="O27" s="96">
        <v>41.36</v>
      </c>
      <c r="P27" s="96" t="s">
        <v>25</v>
      </c>
      <c r="Q27" s="96">
        <v>41.36</v>
      </c>
      <c r="R27" s="96">
        <v>68.599999999999994</v>
      </c>
      <c r="S27" s="96" t="s">
        <v>25</v>
      </c>
      <c r="T27" s="96">
        <v>68.599999999999994</v>
      </c>
      <c r="U27" s="95"/>
    </row>
    <row r="28" spans="1:21" ht="20.25" customHeight="1" x14ac:dyDescent="0.3">
      <c r="A28" s="92" t="s">
        <v>36</v>
      </c>
      <c r="B28" s="45" t="s">
        <v>37</v>
      </c>
      <c r="C28" s="97">
        <v>15082.2</v>
      </c>
      <c r="D28" s="97">
        <v>21552.79</v>
      </c>
      <c r="E28" s="97">
        <v>36634.99</v>
      </c>
      <c r="F28" s="97">
        <v>9082.31</v>
      </c>
      <c r="G28" s="97">
        <v>15455.56</v>
      </c>
      <c r="H28" s="97">
        <v>24537.87</v>
      </c>
      <c r="I28" s="97">
        <v>10993.44</v>
      </c>
      <c r="J28" s="97">
        <v>17720.34</v>
      </c>
      <c r="K28" s="97">
        <v>28713.79</v>
      </c>
      <c r="L28" s="97">
        <v>121.04</v>
      </c>
      <c r="M28" s="97">
        <v>114.65</v>
      </c>
      <c r="N28" s="97">
        <v>117.02</v>
      </c>
      <c r="O28" s="97">
        <v>1911.13</v>
      </c>
      <c r="P28" s="97">
        <v>2264.7800000000002</v>
      </c>
      <c r="Q28" s="97">
        <v>4175.92</v>
      </c>
      <c r="R28" s="97">
        <v>72.89</v>
      </c>
      <c r="S28" s="97">
        <v>82.22</v>
      </c>
      <c r="T28" s="97">
        <v>78.38</v>
      </c>
      <c r="U28" s="95"/>
    </row>
    <row r="29" spans="1:21" ht="20.25" customHeight="1" x14ac:dyDescent="0.3">
      <c r="A29" s="93" t="s">
        <v>38</v>
      </c>
      <c r="B29" s="43" t="s">
        <v>39</v>
      </c>
      <c r="C29" s="96" t="s">
        <v>25</v>
      </c>
      <c r="D29" s="96">
        <v>2592.6</v>
      </c>
      <c r="E29" s="96">
        <v>2592.6</v>
      </c>
      <c r="F29" s="96" t="s">
        <v>25</v>
      </c>
      <c r="G29" s="96">
        <v>2427.66</v>
      </c>
      <c r="H29" s="96">
        <v>2427.66</v>
      </c>
      <c r="I29" s="96" t="s">
        <v>25</v>
      </c>
      <c r="J29" s="96">
        <v>2566.3000000000002</v>
      </c>
      <c r="K29" s="96">
        <v>2566.3000000000002</v>
      </c>
      <c r="L29" s="96" t="s">
        <v>25</v>
      </c>
      <c r="M29" s="96">
        <v>105.71</v>
      </c>
      <c r="N29" s="96">
        <v>105.71</v>
      </c>
      <c r="O29" s="96" t="s">
        <v>25</v>
      </c>
      <c r="P29" s="96">
        <v>138.63999999999999</v>
      </c>
      <c r="Q29" s="96">
        <v>138.63999999999999</v>
      </c>
      <c r="R29" s="96" t="s">
        <v>25</v>
      </c>
      <c r="S29" s="96">
        <v>98.99</v>
      </c>
      <c r="T29" s="96">
        <v>98.99</v>
      </c>
      <c r="U29" s="95"/>
    </row>
    <row r="30" spans="1:21" ht="20.25" customHeight="1" x14ac:dyDescent="0.3">
      <c r="A30" s="93" t="s">
        <v>40</v>
      </c>
      <c r="B30" s="43" t="s">
        <v>41</v>
      </c>
      <c r="C30" s="96">
        <v>15082.2</v>
      </c>
      <c r="D30" s="96" t="s">
        <v>25</v>
      </c>
      <c r="E30" s="96">
        <v>15082.2</v>
      </c>
      <c r="F30" s="96">
        <v>9082.31</v>
      </c>
      <c r="G30" s="96" t="s">
        <v>25</v>
      </c>
      <c r="H30" s="96">
        <v>9082.31</v>
      </c>
      <c r="I30" s="96">
        <v>10993.44</v>
      </c>
      <c r="J30" s="96" t="s">
        <v>25</v>
      </c>
      <c r="K30" s="96">
        <v>10993.44</v>
      </c>
      <c r="L30" s="96">
        <v>121.04</v>
      </c>
      <c r="M30" s="96" t="s">
        <v>25</v>
      </c>
      <c r="N30" s="96">
        <v>121.04</v>
      </c>
      <c r="O30" s="96">
        <v>1911.13</v>
      </c>
      <c r="P30" s="96" t="s">
        <v>25</v>
      </c>
      <c r="Q30" s="96">
        <v>1911.13</v>
      </c>
      <c r="R30" s="96">
        <v>72.89</v>
      </c>
      <c r="S30" s="96" t="s">
        <v>25</v>
      </c>
      <c r="T30" s="96">
        <v>72.89</v>
      </c>
      <c r="U30" s="95"/>
    </row>
    <row r="31" spans="1:21" ht="20.25" customHeight="1" x14ac:dyDescent="0.3">
      <c r="A31" s="93" t="s">
        <v>42</v>
      </c>
      <c r="B31" s="43" t="s">
        <v>43</v>
      </c>
      <c r="C31" s="96" t="s">
        <v>25</v>
      </c>
      <c r="D31" s="96">
        <v>18960.189999999999</v>
      </c>
      <c r="E31" s="96">
        <v>18960.189999999999</v>
      </c>
      <c r="F31" s="96" t="s">
        <v>25</v>
      </c>
      <c r="G31" s="96">
        <v>13027.9</v>
      </c>
      <c r="H31" s="96">
        <v>13027.9</v>
      </c>
      <c r="I31" s="96" t="s">
        <v>25</v>
      </c>
      <c r="J31" s="96">
        <v>15154.04</v>
      </c>
      <c r="K31" s="96">
        <v>15154.04</v>
      </c>
      <c r="L31" s="96" t="s">
        <v>25</v>
      </c>
      <c r="M31" s="96">
        <v>116.32</v>
      </c>
      <c r="N31" s="96">
        <v>116.32</v>
      </c>
      <c r="O31" s="96" t="s">
        <v>25</v>
      </c>
      <c r="P31" s="96">
        <v>2126.14</v>
      </c>
      <c r="Q31" s="96">
        <v>2126.14</v>
      </c>
      <c r="R31" s="96" t="s">
        <v>25</v>
      </c>
      <c r="S31" s="96">
        <v>79.930000000000007</v>
      </c>
      <c r="T31" s="96">
        <v>79.930000000000007</v>
      </c>
      <c r="U31" s="95"/>
    </row>
    <row r="32" spans="1:21" ht="20.25" customHeight="1" x14ac:dyDescent="0.3">
      <c r="A32" s="93" t="s">
        <v>44</v>
      </c>
      <c r="B32" s="43" t="s">
        <v>45</v>
      </c>
      <c r="C32" s="96" t="s">
        <v>25</v>
      </c>
      <c r="D32" s="96">
        <v>10173.700000000001</v>
      </c>
      <c r="E32" s="96">
        <v>10173.700000000001</v>
      </c>
      <c r="F32" s="96" t="s">
        <v>25</v>
      </c>
      <c r="G32" s="96">
        <v>7416.62</v>
      </c>
      <c r="H32" s="96">
        <v>7416.62</v>
      </c>
      <c r="I32" s="96" t="s">
        <v>25</v>
      </c>
      <c r="J32" s="96">
        <v>7612.74</v>
      </c>
      <c r="K32" s="96">
        <v>7612.74</v>
      </c>
      <c r="L32" s="96" t="s">
        <v>25</v>
      </c>
      <c r="M32" s="96">
        <v>102.64</v>
      </c>
      <c r="N32" s="96">
        <v>102.64</v>
      </c>
      <c r="O32" s="96" t="s">
        <v>25</v>
      </c>
      <c r="P32" s="96">
        <v>196.12</v>
      </c>
      <c r="Q32" s="96">
        <v>196.12</v>
      </c>
      <c r="R32" s="96" t="s">
        <v>25</v>
      </c>
      <c r="S32" s="96">
        <v>74.83</v>
      </c>
      <c r="T32" s="96">
        <v>74.83</v>
      </c>
      <c r="U32" s="95"/>
    </row>
    <row r="33" spans="1:21" ht="20.25" customHeight="1" x14ac:dyDescent="0.3">
      <c r="A33" s="93" t="s">
        <v>46</v>
      </c>
      <c r="B33" s="43" t="s">
        <v>47</v>
      </c>
      <c r="C33" s="96" t="s">
        <v>25</v>
      </c>
      <c r="D33" s="96">
        <v>8786.49</v>
      </c>
      <c r="E33" s="96">
        <v>8786.49</v>
      </c>
      <c r="F33" s="96" t="s">
        <v>25</v>
      </c>
      <c r="G33" s="96">
        <v>5611.28</v>
      </c>
      <c r="H33" s="96">
        <v>5611.28</v>
      </c>
      <c r="I33" s="96" t="s">
        <v>25</v>
      </c>
      <c r="J33" s="96">
        <v>7541.3</v>
      </c>
      <c r="K33" s="96">
        <v>7541.3</v>
      </c>
      <c r="L33" s="96" t="s">
        <v>25</v>
      </c>
      <c r="M33" s="96">
        <v>134.4</v>
      </c>
      <c r="N33" s="96">
        <v>134.4</v>
      </c>
      <c r="O33" s="96" t="s">
        <v>25</v>
      </c>
      <c r="P33" s="96">
        <v>1930.02</v>
      </c>
      <c r="Q33" s="96">
        <v>1930.02</v>
      </c>
      <c r="R33" s="96" t="s">
        <v>25</v>
      </c>
      <c r="S33" s="96">
        <v>85.83</v>
      </c>
      <c r="T33" s="96">
        <v>85.83</v>
      </c>
      <c r="U33" s="95"/>
    </row>
    <row r="34" spans="1:21" ht="31.5" customHeight="1" x14ac:dyDescent="0.3">
      <c r="A34" s="92" t="s">
        <v>48</v>
      </c>
      <c r="B34" s="45" t="s">
        <v>49</v>
      </c>
      <c r="C34" s="97">
        <v>110</v>
      </c>
      <c r="D34" s="97" t="s">
        <v>25</v>
      </c>
      <c r="E34" s="97">
        <v>110</v>
      </c>
      <c r="F34" s="97">
        <v>103.74</v>
      </c>
      <c r="G34" s="97" t="s">
        <v>25</v>
      </c>
      <c r="H34" s="97">
        <v>103.74</v>
      </c>
      <c r="I34" s="97">
        <v>221.31</v>
      </c>
      <c r="J34" s="97" t="s">
        <v>25</v>
      </c>
      <c r="K34" s="97">
        <v>221.31</v>
      </c>
      <c r="L34" s="97">
        <v>213.33</v>
      </c>
      <c r="M34" s="97" t="s">
        <v>25</v>
      </c>
      <c r="N34" s="97">
        <v>213.33</v>
      </c>
      <c r="O34" s="97">
        <v>117.57</v>
      </c>
      <c r="P34" s="97" t="s">
        <v>25</v>
      </c>
      <c r="Q34" s="97">
        <v>117.57</v>
      </c>
      <c r="R34" s="97">
        <v>201.19</v>
      </c>
      <c r="S34" s="97" t="s">
        <v>25</v>
      </c>
      <c r="T34" s="97">
        <v>201.19</v>
      </c>
      <c r="U34" s="95"/>
    </row>
    <row r="35" spans="1:21" ht="31.5" customHeight="1" x14ac:dyDescent="0.3">
      <c r="A35" s="93" t="s">
        <v>50</v>
      </c>
      <c r="B35" s="43" t="s">
        <v>51</v>
      </c>
      <c r="C35" s="96">
        <v>110</v>
      </c>
      <c r="D35" s="96" t="s">
        <v>25</v>
      </c>
      <c r="E35" s="96">
        <v>110</v>
      </c>
      <c r="F35" s="96">
        <v>103.74</v>
      </c>
      <c r="G35" s="96" t="s">
        <v>25</v>
      </c>
      <c r="H35" s="96">
        <v>103.74</v>
      </c>
      <c r="I35" s="96">
        <v>220.41</v>
      </c>
      <c r="J35" s="96" t="s">
        <v>25</v>
      </c>
      <c r="K35" s="96">
        <v>220.41</v>
      </c>
      <c r="L35" s="96">
        <v>212.46</v>
      </c>
      <c r="M35" s="96" t="s">
        <v>25</v>
      </c>
      <c r="N35" s="96">
        <v>212.46</v>
      </c>
      <c r="O35" s="96">
        <v>116.67</v>
      </c>
      <c r="P35" s="96" t="s">
        <v>25</v>
      </c>
      <c r="Q35" s="96">
        <v>116.67</v>
      </c>
      <c r="R35" s="96">
        <v>200.37</v>
      </c>
      <c r="S35" s="96" t="s">
        <v>25</v>
      </c>
      <c r="T35" s="96">
        <v>200.37</v>
      </c>
      <c r="U35" s="95"/>
    </row>
    <row r="36" spans="1:21" ht="31.5" customHeight="1" x14ac:dyDescent="0.3">
      <c r="A36" s="93" t="s">
        <v>52</v>
      </c>
      <c r="B36" s="43" t="s">
        <v>53</v>
      </c>
      <c r="C36" s="96">
        <v>110</v>
      </c>
      <c r="D36" s="96" t="s">
        <v>25</v>
      </c>
      <c r="E36" s="96">
        <v>110</v>
      </c>
      <c r="F36" s="96">
        <v>103.74</v>
      </c>
      <c r="G36" s="96" t="s">
        <v>25</v>
      </c>
      <c r="H36" s="96">
        <v>103.74</v>
      </c>
      <c r="I36" s="96">
        <v>220.41</v>
      </c>
      <c r="J36" s="96" t="s">
        <v>25</v>
      </c>
      <c r="K36" s="96">
        <v>220.41</v>
      </c>
      <c r="L36" s="96">
        <v>212.46</v>
      </c>
      <c r="M36" s="96" t="s">
        <v>25</v>
      </c>
      <c r="N36" s="96">
        <v>212.46</v>
      </c>
      <c r="O36" s="96">
        <v>116.67</v>
      </c>
      <c r="P36" s="96" t="s">
        <v>25</v>
      </c>
      <c r="Q36" s="96">
        <v>116.67</v>
      </c>
      <c r="R36" s="96">
        <v>200.37</v>
      </c>
      <c r="S36" s="96" t="s">
        <v>25</v>
      </c>
      <c r="T36" s="96">
        <v>200.37</v>
      </c>
      <c r="U36" s="95"/>
    </row>
    <row r="37" spans="1:21" ht="36" customHeight="1" x14ac:dyDescent="0.3">
      <c r="A37" s="93" t="s">
        <v>54</v>
      </c>
      <c r="B37" s="43" t="s">
        <v>55</v>
      </c>
      <c r="C37" s="96" t="s">
        <v>25</v>
      </c>
      <c r="D37" s="96" t="s">
        <v>25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 t="s">
        <v>25</v>
      </c>
      <c r="J37" s="96" t="s">
        <v>25</v>
      </c>
      <c r="K37" s="96" t="s">
        <v>25</v>
      </c>
      <c r="L37" s="96" t="s">
        <v>25</v>
      </c>
      <c r="M37" s="96" t="s">
        <v>25</v>
      </c>
      <c r="N37" s="96" t="s">
        <v>25</v>
      </c>
      <c r="O37" s="96" t="s">
        <v>25</v>
      </c>
      <c r="P37" s="96" t="s">
        <v>25</v>
      </c>
      <c r="Q37" s="96" t="s">
        <v>25</v>
      </c>
      <c r="R37" s="96" t="s">
        <v>25</v>
      </c>
      <c r="S37" s="96" t="s">
        <v>25</v>
      </c>
      <c r="T37" s="96" t="s">
        <v>25</v>
      </c>
      <c r="U37" s="95"/>
    </row>
    <row r="38" spans="1:21" ht="36" customHeight="1" x14ac:dyDescent="0.3">
      <c r="A38" s="93" t="s">
        <v>56</v>
      </c>
      <c r="B38" s="43" t="s">
        <v>57</v>
      </c>
      <c r="C38" s="96" t="s">
        <v>25</v>
      </c>
      <c r="D38" s="96" t="s">
        <v>25</v>
      </c>
      <c r="E38" s="96" t="s">
        <v>25</v>
      </c>
      <c r="F38" s="96" t="s">
        <v>25</v>
      </c>
      <c r="G38" s="96" t="s">
        <v>25</v>
      </c>
      <c r="H38" s="96" t="s">
        <v>25</v>
      </c>
      <c r="I38" s="96">
        <v>0.9</v>
      </c>
      <c r="J38" s="96" t="s">
        <v>25</v>
      </c>
      <c r="K38" s="96">
        <v>0.9</v>
      </c>
      <c r="L38" s="96" t="s">
        <v>25</v>
      </c>
      <c r="M38" s="96" t="s">
        <v>25</v>
      </c>
      <c r="N38" s="96" t="s">
        <v>25</v>
      </c>
      <c r="O38" s="96">
        <v>0.9</v>
      </c>
      <c r="P38" s="96" t="s">
        <v>25</v>
      </c>
      <c r="Q38" s="96">
        <v>0.9</v>
      </c>
      <c r="R38" s="96" t="s">
        <v>25</v>
      </c>
      <c r="S38" s="96" t="s">
        <v>25</v>
      </c>
      <c r="T38" s="96" t="s">
        <v>25</v>
      </c>
      <c r="U38" s="95"/>
    </row>
    <row r="39" spans="1:21" ht="32.25" customHeight="1" x14ac:dyDescent="0.3">
      <c r="A39" s="92" t="s">
        <v>58</v>
      </c>
      <c r="B39" s="45" t="s">
        <v>59</v>
      </c>
      <c r="C39" s="97">
        <v>1610</v>
      </c>
      <c r="D39" s="97" t="s">
        <v>25</v>
      </c>
      <c r="E39" s="97">
        <v>1610</v>
      </c>
      <c r="F39" s="97">
        <v>1363.18</v>
      </c>
      <c r="G39" s="97" t="s">
        <v>25</v>
      </c>
      <c r="H39" s="97">
        <v>1363.18</v>
      </c>
      <c r="I39" s="97">
        <v>1644.57</v>
      </c>
      <c r="J39" s="97" t="s">
        <v>25</v>
      </c>
      <c r="K39" s="97">
        <v>1644.57</v>
      </c>
      <c r="L39" s="97">
        <v>120.64</v>
      </c>
      <c r="M39" s="97" t="s">
        <v>25</v>
      </c>
      <c r="N39" s="97">
        <v>120.64</v>
      </c>
      <c r="O39" s="97">
        <v>281.39</v>
      </c>
      <c r="P39" s="97" t="s">
        <v>25</v>
      </c>
      <c r="Q39" s="97">
        <v>281.39</v>
      </c>
      <c r="R39" s="97">
        <v>102.15</v>
      </c>
      <c r="S39" s="97" t="s">
        <v>25</v>
      </c>
      <c r="T39" s="97">
        <v>102.15</v>
      </c>
      <c r="U39" s="95"/>
    </row>
    <row r="40" spans="1:21" ht="32.25" customHeight="1" x14ac:dyDescent="0.3">
      <c r="A40" s="93" t="s">
        <v>60</v>
      </c>
      <c r="B40" s="43" t="s">
        <v>61</v>
      </c>
      <c r="C40" s="96">
        <v>1040</v>
      </c>
      <c r="D40" s="96" t="s">
        <v>25</v>
      </c>
      <c r="E40" s="96">
        <v>1040</v>
      </c>
      <c r="F40" s="96">
        <v>1079.93</v>
      </c>
      <c r="G40" s="96" t="s">
        <v>25</v>
      </c>
      <c r="H40" s="96">
        <v>1079.93</v>
      </c>
      <c r="I40" s="96">
        <v>1188.71</v>
      </c>
      <c r="J40" s="96" t="s">
        <v>25</v>
      </c>
      <c r="K40" s="96">
        <v>1188.71</v>
      </c>
      <c r="L40" s="96">
        <v>110.07</v>
      </c>
      <c r="M40" s="96" t="s">
        <v>25</v>
      </c>
      <c r="N40" s="96">
        <v>110.07</v>
      </c>
      <c r="O40" s="96">
        <v>108.78</v>
      </c>
      <c r="P40" s="96" t="s">
        <v>25</v>
      </c>
      <c r="Q40" s="96">
        <v>108.78</v>
      </c>
      <c r="R40" s="96">
        <v>114.3</v>
      </c>
      <c r="S40" s="96" t="s">
        <v>25</v>
      </c>
      <c r="T40" s="96">
        <v>114.3</v>
      </c>
      <c r="U40" s="95"/>
    </row>
    <row r="41" spans="1:21" ht="32.25" customHeight="1" x14ac:dyDescent="0.3">
      <c r="A41" s="93" t="s">
        <v>62</v>
      </c>
      <c r="B41" s="43" t="s">
        <v>63</v>
      </c>
      <c r="C41" s="96" t="s">
        <v>25</v>
      </c>
      <c r="D41" s="96" t="s">
        <v>25</v>
      </c>
      <c r="E41" s="96" t="s">
        <v>25</v>
      </c>
      <c r="F41" s="96" t="s">
        <v>25</v>
      </c>
      <c r="G41" s="96" t="s">
        <v>25</v>
      </c>
      <c r="H41" s="96" t="s">
        <v>25</v>
      </c>
      <c r="I41" s="96" t="s">
        <v>25</v>
      </c>
      <c r="J41" s="96" t="s">
        <v>25</v>
      </c>
      <c r="K41" s="96" t="s">
        <v>25</v>
      </c>
      <c r="L41" s="96" t="s">
        <v>25</v>
      </c>
      <c r="M41" s="96" t="s">
        <v>25</v>
      </c>
      <c r="N41" s="96" t="s">
        <v>25</v>
      </c>
      <c r="O41" s="96" t="s">
        <v>25</v>
      </c>
      <c r="P41" s="96" t="s">
        <v>25</v>
      </c>
      <c r="Q41" s="96" t="s">
        <v>25</v>
      </c>
      <c r="R41" s="96" t="s">
        <v>25</v>
      </c>
      <c r="S41" s="96" t="s">
        <v>25</v>
      </c>
      <c r="T41" s="96" t="s">
        <v>25</v>
      </c>
      <c r="U41" s="95"/>
    </row>
    <row r="42" spans="1:21" ht="32.25" customHeight="1" x14ac:dyDescent="0.3">
      <c r="A42" s="93" t="s">
        <v>64</v>
      </c>
      <c r="B42" s="43" t="s">
        <v>65</v>
      </c>
      <c r="C42" s="96">
        <v>570</v>
      </c>
      <c r="D42" s="96" t="s">
        <v>25</v>
      </c>
      <c r="E42" s="96">
        <v>570</v>
      </c>
      <c r="F42" s="96">
        <v>283.25</v>
      </c>
      <c r="G42" s="96" t="s">
        <v>25</v>
      </c>
      <c r="H42" s="96">
        <v>283.25</v>
      </c>
      <c r="I42" s="96">
        <v>455.86</v>
      </c>
      <c r="J42" s="96" t="s">
        <v>25</v>
      </c>
      <c r="K42" s="96">
        <v>455.86</v>
      </c>
      <c r="L42" s="96">
        <v>160.94</v>
      </c>
      <c r="M42" s="96" t="s">
        <v>25</v>
      </c>
      <c r="N42" s="96">
        <v>160.94</v>
      </c>
      <c r="O42" s="96">
        <v>172.61</v>
      </c>
      <c r="P42" s="96" t="s">
        <v>25</v>
      </c>
      <c r="Q42" s="96">
        <v>172.61</v>
      </c>
      <c r="R42" s="96">
        <v>79.98</v>
      </c>
      <c r="S42" s="96" t="s">
        <v>25</v>
      </c>
      <c r="T42" s="96">
        <v>79.98</v>
      </c>
      <c r="U42" s="95"/>
    </row>
    <row r="43" spans="1:21" ht="39" customHeight="1" x14ac:dyDescent="0.3">
      <c r="A43" s="109" t="s">
        <v>66</v>
      </c>
      <c r="B43" s="43" t="s">
        <v>67</v>
      </c>
      <c r="C43" s="96" t="s">
        <v>25</v>
      </c>
      <c r="D43" s="96" t="s">
        <v>25</v>
      </c>
      <c r="E43" s="96" t="s">
        <v>25</v>
      </c>
      <c r="F43" s="96">
        <v>0.05</v>
      </c>
      <c r="G43" s="96" t="s">
        <v>25</v>
      </c>
      <c r="H43" s="96">
        <v>0.05</v>
      </c>
      <c r="I43" s="96" t="s">
        <v>25</v>
      </c>
      <c r="J43" s="96" t="s">
        <v>25</v>
      </c>
      <c r="K43" s="96" t="s">
        <v>25</v>
      </c>
      <c r="L43" s="96" t="s">
        <v>25</v>
      </c>
      <c r="M43" s="96" t="s">
        <v>25</v>
      </c>
      <c r="N43" s="96" t="s">
        <v>25</v>
      </c>
      <c r="O43" s="96">
        <v>-0.05</v>
      </c>
      <c r="P43" s="96" t="s">
        <v>25</v>
      </c>
      <c r="Q43" s="96">
        <v>-0.05</v>
      </c>
      <c r="R43" s="96" t="s">
        <v>25</v>
      </c>
      <c r="S43" s="96" t="s">
        <v>25</v>
      </c>
      <c r="T43" s="96" t="s">
        <v>25</v>
      </c>
      <c r="U43" s="95"/>
    </row>
    <row r="44" spans="1:21" ht="27.75" customHeight="1" x14ac:dyDescent="0.3">
      <c r="A44" s="91" t="s">
        <v>68</v>
      </c>
      <c r="B44" s="41"/>
      <c r="C44" s="94">
        <v>22360.720000000001</v>
      </c>
      <c r="D44" s="94">
        <v>4488.2</v>
      </c>
      <c r="E44" s="94">
        <v>26848.92</v>
      </c>
      <c r="F44" s="94">
        <v>17991.47</v>
      </c>
      <c r="G44" s="94">
        <v>685.86</v>
      </c>
      <c r="H44" s="94">
        <v>18677.349999999999</v>
      </c>
      <c r="I44" s="94">
        <v>22073.79</v>
      </c>
      <c r="J44" s="94">
        <v>3781.23</v>
      </c>
      <c r="K44" s="94">
        <v>25855.02</v>
      </c>
      <c r="L44" s="94">
        <v>122.69</v>
      </c>
      <c r="M44" s="94">
        <v>551.30999999999995</v>
      </c>
      <c r="N44" s="94">
        <v>138.43</v>
      </c>
      <c r="O44" s="94">
        <v>4082.32</v>
      </c>
      <c r="P44" s="94">
        <v>3095.37</v>
      </c>
      <c r="Q44" s="94">
        <v>7177.67</v>
      </c>
      <c r="R44" s="94">
        <v>98.72</v>
      </c>
      <c r="S44" s="94">
        <v>84.25</v>
      </c>
      <c r="T44" s="94">
        <v>96.3</v>
      </c>
      <c r="U44" s="95"/>
    </row>
    <row r="45" spans="1:21" ht="27.75" customHeight="1" x14ac:dyDescent="0.3">
      <c r="A45" s="91" t="s">
        <v>69</v>
      </c>
      <c r="B45" s="41"/>
      <c r="C45" s="94">
        <v>22360.720000000001</v>
      </c>
      <c r="D45" s="94">
        <v>4488.2</v>
      </c>
      <c r="E45" s="94">
        <v>26848.92</v>
      </c>
      <c r="F45" s="94">
        <v>17968.09</v>
      </c>
      <c r="G45" s="94">
        <v>672.88</v>
      </c>
      <c r="H45" s="94">
        <v>18640.98</v>
      </c>
      <c r="I45" s="94">
        <v>21993.57</v>
      </c>
      <c r="J45" s="94">
        <v>3645.53</v>
      </c>
      <c r="K45" s="94">
        <v>25639.1</v>
      </c>
      <c r="L45" s="94">
        <v>122.4</v>
      </c>
      <c r="M45" s="94">
        <v>541.78</v>
      </c>
      <c r="N45" s="94">
        <v>137.54</v>
      </c>
      <c r="O45" s="94">
        <v>4025.48</v>
      </c>
      <c r="P45" s="94">
        <v>2972.65</v>
      </c>
      <c r="Q45" s="94">
        <v>6998.12</v>
      </c>
      <c r="R45" s="94">
        <v>98.36</v>
      </c>
      <c r="S45" s="94">
        <v>81.22</v>
      </c>
      <c r="T45" s="94">
        <v>95.49</v>
      </c>
      <c r="U45" s="95"/>
    </row>
    <row r="46" spans="1:21" ht="54" customHeight="1" x14ac:dyDescent="0.3">
      <c r="A46" s="92" t="s">
        <v>70</v>
      </c>
      <c r="B46" s="45" t="s">
        <v>71</v>
      </c>
      <c r="C46" s="97">
        <v>16500</v>
      </c>
      <c r="D46" s="97">
        <v>859.2</v>
      </c>
      <c r="E46" s="97">
        <v>17359.2</v>
      </c>
      <c r="F46" s="97">
        <v>13175.24</v>
      </c>
      <c r="G46" s="97">
        <v>463.23</v>
      </c>
      <c r="H46" s="97">
        <v>13638.48</v>
      </c>
      <c r="I46" s="97">
        <v>15682.33</v>
      </c>
      <c r="J46" s="97">
        <v>532.59</v>
      </c>
      <c r="K46" s="97">
        <v>16214.92</v>
      </c>
      <c r="L46" s="97">
        <v>119.03</v>
      </c>
      <c r="M46" s="97">
        <v>114.97</v>
      </c>
      <c r="N46" s="97">
        <v>118.89</v>
      </c>
      <c r="O46" s="97">
        <v>2507.09</v>
      </c>
      <c r="P46" s="97">
        <v>69.36</v>
      </c>
      <c r="Q46" s="97">
        <v>2576.44</v>
      </c>
      <c r="R46" s="97">
        <v>95.04</v>
      </c>
      <c r="S46" s="97">
        <v>61.99</v>
      </c>
      <c r="T46" s="97">
        <v>93.41</v>
      </c>
      <c r="U46" s="95"/>
    </row>
    <row r="47" spans="1:21" ht="43.5" customHeight="1" x14ac:dyDescent="0.3">
      <c r="A47" s="75" t="s">
        <v>72</v>
      </c>
      <c r="B47" s="43" t="s">
        <v>73</v>
      </c>
      <c r="C47" s="96">
        <v>7500</v>
      </c>
      <c r="D47" s="96" t="s">
        <v>25</v>
      </c>
      <c r="E47" s="96">
        <v>7500</v>
      </c>
      <c r="F47" s="96">
        <v>5388.52</v>
      </c>
      <c r="G47" s="96" t="s">
        <v>25</v>
      </c>
      <c r="H47" s="96">
        <v>5388.52</v>
      </c>
      <c r="I47" s="96">
        <v>5288.38</v>
      </c>
      <c r="J47" s="96" t="s">
        <v>25</v>
      </c>
      <c r="K47" s="96">
        <v>5288.38</v>
      </c>
      <c r="L47" s="96">
        <v>98.14</v>
      </c>
      <c r="M47" s="96" t="s">
        <v>25</v>
      </c>
      <c r="N47" s="96">
        <v>98.14</v>
      </c>
      <c r="O47" s="96">
        <v>-100.14</v>
      </c>
      <c r="P47" s="96" t="s">
        <v>25</v>
      </c>
      <c r="Q47" s="96">
        <v>-100.14</v>
      </c>
      <c r="R47" s="96">
        <v>70.510000000000005</v>
      </c>
      <c r="S47" s="96" t="s">
        <v>25</v>
      </c>
      <c r="T47" s="96">
        <v>70.510000000000005</v>
      </c>
      <c r="U47" s="95"/>
    </row>
    <row r="48" spans="1:21" ht="43.5" customHeight="1" x14ac:dyDescent="0.3">
      <c r="A48" s="75" t="s">
        <v>74</v>
      </c>
      <c r="B48" s="43" t="s">
        <v>75</v>
      </c>
      <c r="C48" s="96">
        <v>9000</v>
      </c>
      <c r="D48" s="96">
        <v>130</v>
      </c>
      <c r="E48" s="96">
        <v>9130</v>
      </c>
      <c r="F48" s="96">
        <v>7786.73</v>
      </c>
      <c r="G48" s="96" t="s">
        <v>25</v>
      </c>
      <c r="H48" s="96">
        <v>7786.73</v>
      </c>
      <c r="I48" s="96">
        <v>10393.950000000001</v>
      </c>
      <c r="J48" s="96">
        <v>155.27000000000001</v>
      </c>
      <c r="K48" s="96">
        <v>10549.22</v>
      </c>
      <c r="L48" s="96">
        <v>133.47999999999999</v>
      </c>
      <c r="M48" s="96" t="s">
        <v>25</v>
      </c>
      <c r="N48" s="96">
        <v>135.47999999999999</v>
      </c>
      <c r="O48" s="96">
        <v>2607.2199999999998</v>
      </c>
      <c r="P48" s="96">
        <v>155.27000000000001</v>
      </c>
      <c r="Q48" s="96">
        <v>2762.49</v>
      </c>
      <c r="R48" s="96">
        <v>115.49</v>
      </c>
      <c r="S48" s="96">
        <v>119.44</v>
      </c>
      <c r="T48" s="96">
        <v>115.54</v>
      </c>
      <c r="U48" s="95"/>
    </row>
    <row r="49" spans="1:21" ht="43.5" customHeight="1" x14ac:dyDescent="0.3">
      <c r="A49" s="75" t="s">
        <v>76</v>
      </c>
      <c r="B49" s="43" t="s">
        <v>77</v>
      </c>
      <c r="C49" s="96" t="s">
        <v>25</v>
      </c>
      <c r="D49" s="96">
        <v>227.5</v>
      </c>
      <c r="E49" s="96">
        <v>227.5</v>
      </c>
      <c r="F49" s="96" t="s">
        <v>25</v>
      </c>
      <c r="G49" s="96">
        <v>24.43</v>
      </c>
      <c r="H49" s="96">
        <v>24.43</v>
      </c>
      <c r="I49" s="96" t="s">
        <v>25</v>
      </c>
      <c r="J49" s="96">
        <v>177.51</v>
      </c>
      <c r="K49" s="96">
        <v>177.51</v>
      </c>
      <c r="L49" s="96" t="s">
        <v>25</v>
      </c>
      <c r="M49" s="96">
        <v>726.61</v>
      </c>
      <c r="N49" s="96">
        <v>726.61</v>
      </c>
      <c r="O49" s="96" t="s">
        <v>25</v>
      </c>
      <c r="P49" s="96">
        <v>153.08000000000001</v>
      </c>
      <c r="Q49" s="96">
        <v>153.08000000000001</v>
      </c>
      <c r="R49" s="96" t="s">
        <v>25</v>
      </c>
      <c r="S49" s="96">
        <v>78.03</v>
      </c>
      <c r="T49" s="96">
        <v>78.03</v>
      </c>
      <c r="U49" s="95"/>
    </row>
    <row r="50" spans="1:21" ht="43.5" customHeight="1" x14ac:dyDescent="0.3">
      <c r="A50" s="75" t="s">
        <v>78</v>
      </c>
      <c r="B50" s="43" t="s">
        <v>79</v>
      </c>
      <c r="C50" s="96" t="s">
        <v>25</v>
      </c>
      <c r="D50" s="96" t="s">
        <v>25</v>
      </c>
      <c r="E50" s="96" t="s">
        <v>25</v>
      </c>
      <c r="F50" s="96" t="s">
        <v>25</v>
      </c>
      <c r="G50" s="96" t="s">
        <v>25</v>
      </c>
      <c r="H50" s="96" t="s">
        <v>25</v>
      </c>
      <c r="I50" s="96" t="s">
        <v>25</v>
      </c>
      <c r="J50" s="96" t="s">
        <v>25</v>
      </c>
      <c r="K50" s="96" t="s">
        <v>25</v>
      </c>
      <c r="L50" s="96" t="s">
        <v>25</v>
      </c>
      <c r="M50" s="96" t="s">
        <v>25</v>
      </c>
      <c r="N50" s="96" t="s">
        <v>25</v>
      </c>
      <c r="O50" s="96" t="s">
        <v>25</v>
      </c>
      <c r="P50" s="96" t="s">
        <v>25</v>
      </c>
      <c r="Q50" s="96" t="s">
        <v>25</v>
      </c>
      <c r="R50" s="96" t="s">
        <v>25</v>
      </c>
      <c r="S50" s="96" t="s">
        <v>25</v>
      </c>
      <c r="T50" s="96" t="s">
        <v>25</v>
      </c>
      <c r="U50" s="95"/>
    </row>
    <row r="51" spans="1:21" ht="45.75" customHeight="1" x14ac:dyDescent="0.3">
      <c r="A51" s="75" t="s">
        <v>80</v>
      </c>
      <c r="B51" s="43" t="s">
        <v>81</v>
      </c>
      <c r="C51" s="96" t="s">
        <v>25</v>
      </c>
      <c r="D51" s="96" t="s">
        <v>25</v>
      </c>
      <c r="E51" s="96" t="s">
        <v>25</v>
      </c>
      <c r="F51" s="96" t="s">
        <v>25</v>
      </c>
      <c r="G51" s="96" t="s">
        <v>25</v>
      </c>
      <c r="H51" s="96" t="s">
        <v>25</v>
      </c>
      <c r="I51" s="96" t="s">
        <v>25</v>
      </c>
      <c r="J51" s="96" t="s">
        <v>25</v>
      </c>
      <c r="K51" s="96" t="s">
        <v>25</v>
      </c>
      <c r="L51" s="96" t="s">
        <v>25</v>
      </c>
      <c r="M51" s="96" t="s">
        <v>25</v>
      </c>
      <c r="N51" s="96" t="s">
        <v>25</v>
      </c>
      <c r="O51" s="96" t="s">
        <v>25</v>
      </c>
      <c r="P51" s="96" t="s">
        <v>25</v>
      </c>
      <c r="Q51" s="96" t="s">
        <v>25</v>
      </c>
      <c r="R51" s="96" t="s">
        <v>25</v>
      </c>
      <c r="S51" s="96" t="s">
        <v>25</v>
      </c>
      <c r="T51" s="96" t="s">
        <v>25</v>
      </c>
      <c r="U51" s="95"/>
    </row>
    <row r="52" spans="1:21" ht="45.75" customHeight="1" x14ac:dyDescent="0.3">
      <c r="A52" s="75" t="s">
        <v>82</v>
      </c>
      <c r="B52" s="43" t="s">
        <v>83</v>
      </c>
      <c r="C52" s="96" t="s">
        <v>25</v>
      </c>
      <c r="D52" s="96" t="s">
        <v>25</v>
      </c>
      <c r="E52" s="96" t="s">
        <v>25</v>
      </c>
      <c r="F52" s="96" t="s">
        <v>25</v>
      </c>
      <c r="G52" s="96" t="s">
        <v>25</v>
      </c>
      <c r="H52" s="96" t="s">
        <v>25</v>
      </c>
      <c r="I52" s="96" t="s">
        <v>25</v>
      </c>
      <c r="J52" s="96" t="s">
        <v>25</v>
      </c>
      <c r="K52" s="96" t="s">
        <v>25</v>
      </c>
      <c r="L52" s="96" t="s">
        <v>25</v>
      </c>
      <c r="M52" s="96" t="s">
        <v>25</v>
      </c>
      <c r="N52" s="96" t="s">
        <v>25</v>
      </c>
      <c r="O52" s="96" t="s">
        <v>25</v>
      </c>
      <c r="P52" s="96" t="s">
        <v>25</v>
      </c>
      <c r="Q52" s="96" t="s">
        <v>25</v>
      </c>
      <c r="R52" s="96" t="s">
        <v>25</v>
      </c>
      <c r="S52" s="96" t="s">
        <v>25</v>
      </c>
      <c r="T52" s="96" t="s">
        <v>25</v>
      </c>
      <c r="U52" s="95"/>
    </row>
    <row r="53" spans="1:21" ht="45.75" customHeight="1" x14ac:dyDescent="0.3">
      <c r="A53" s="75" t="s">
        <v>84</v>
      </c>
      <c r="B53" s="43" t="s">
        <v>85</v>
      </c>
      <c r="C53" s="96" t="s">
        <v>25</v>
      </c>
      <c r="D53" s="96" t="s">
        <v>25</v>
      </c>
      <c r="E53" s="96" t="s">
        <v>25</v>
      </c>
      <c r="F53" s="96" t="s">
        <v>25</v>
      </c>
      <c r="G53" s="96" t="s">
        <v>25</v>
      </c>
      <c r="H53" s="96" t="s">
        <v>25</v>
      </c>
      <c r="I53" s="96" t="s">
        <v>25</v>
      </c>
      <c r="J53" s="96" t="s">
        <v>25</v>
      </c>
      <c r="K53" s="96" t="s">
        <v>25</v>
      </c>
      <c r="L53" s="96" t="s">
        <v>25</v>
      </c>
      <c r="M53" s="96" t="s">
        <v>25</v>
      </c>
      <c r="N53" s="96" t="s">
        <v>25</v>
      </c>
      <c r="O53" s="96" t="s">
        <v>25</v>
      </c>
      <c r="P53" s="96" t="s">
        <v>25</v>
      </c>
      <c r="Q53" s="96" t="s">
        <v>25</v>
      </c>
      <c r="R53" s="96" t="s">
        <v>25</v>
      </c>
      <c r="S53" s="96" t="s">
        <v>25</v>
      </c>
      <c r="T53" s="96" t="s">
        <v>25</v>
      </c>
      <c r="U53" s="95"/>
    </row>
    <row r="54" spans="1:21" ht="45.75" customHeight="1" x14ac:dyDescent="0.3">
      <c r="A54" s="75" t="s">
        <v>86</v>
      </c>
      <c r="B54" s="43" t="s">
        <v>87</v>
      </c>
      <c r="C54" s="96" t="s">
        <v>25</v>
      </c>
      <c r="D54" s="96">
        <v>501.7</v>
      </c>
      <c r="E54" s="96">
        <v>501.7</v>
      </c>
      <c r="F54" s="96" t="s">
        <v>25</v>
      </c>
      <c r="G54" s="96">
        <v>438.8</v>
      </c>
      <c r="H54" s="96">
        <v>438.8</v>
      </c>
      <c r="I54" s="96" t="s">
        <v>25</v>
      </c>
      <c r="J54" s="96">
        <v>199.81</v>
      </c>
      <c r="K54" s="96">
        <v>199.81</v>
      </c>
      <c r="L54" s="96" t="s">
        <v>25</v>
      </c>
      <c r="M54" s="96">
        <v>45.54</v>
      </c>
      <c r="N54" s="96">
        <v>45.54</v>
      </c>
      <c r="O54" s="96" t="s">
        <v>25</v>
      </c>
      <c r="P54" s="96">
        <v>-238.99</v>
      </c>
      <c r="Q54" s="96">
        <v>-238.99</v>
      </c>
      <c r="R54" s="96" t="s">
        <v>25</v>
      </c>
      <c r="S54" s="96">
        <v>39.83</v>
      </c>
      <c r="T54" s="96">
        <v>39.83</v>
      </c>
      <c r="U54" s="95"/>
    </row>
    <row r="55" spans="1:21" ht="31.5" customHeight="1" x14ac:dyDescent="0.3">
      <c r="A55" s="92" t="s">
        <v>88</v>
      </c>
      <c r="B55" s="45" t="s">
        <v>89</v>
      </c>
      <c r="C55" s="97">
        <v>272.7</v>
      </c>
      <c r="D55" s="97" t="s">
        <v>25</v>
      </c>
      <c r="E55" s="97">
        <v>272.7</v>
      </c>
      <c r="F55" s="97">
        <v>242.26</v>
      </c>
      <c r="G55" s="97" t="s">
        <v>25</v>
      </c>
      <c r="H55" s="97">
        <v>242.26</v>
      </c>
      <c r="I55" s="97">
        <v>202.53</v>
      </c>
      <c r="J55" s="97" t="s">
        <v>25</v>
      </c>
      <c r="K55" s="97">
        <v>202.53</v>
      </c>
      <c r="L55" s="97">
        <v>83.6</v>
      </c>
      <c r="M55" s="97" t="s">
        <v>25</v>
      </c>
      <c r="N55" s="97">
        <v>83.6</v>
      </c>
      <c r="O55" s="97">
        <v>-39.729999999999997</v>
      </c>
      <c r="P55" s="97" t="s">
        <v>25</v>
      </c>
      <c r="Q55" s="97">
        <v>-39.729999999999997</v>
      </c>
      <c r="R55" s="97">
        <v>74.27</v>
      </c>
      <c r="S55" s="97" t="s">
        <v>25</v>
      </c>
      <c r="T55" s="97">
        <v>74.27</v>
      </c>
      <c r="U55" s="95"/>
    </row>
    <row r="56" spans="1:21" ht="31.5" customHeight="1" x14ac:dyDescent="0.3">
      <c r="A56" s="92" t="s">
        <v>90</v>
      </c>
      <c r="B56" s="45" t="s">
        <v>91</v>
      </c>
      <c r="C56" s="97">
        <v>412.72</v>
      </c>
      <c r="D56" s="97">
        <v>280</v>
      </c>
      <c r="E56" s="97">
        <v>692.72</v>
      </c>
      <c r="F56" s="97">
        <v>343.58</v>
      </c>
      <c r="G56" s="97">
        <v>100.26</v>
      </c>
      <c r="H56" s="97">
        <v>443.84</v>
      </c>
      <c r="I56" s="97">
        <v>464.4</v>
      </c>
      <c r="J56" s="97">
        <v>226.33</v>
      </c>
      <c r="K56" s="97">
        <v>690.73</v>
      </c>
      <c r="L56" s="97">
        <v>135.16999999999999</v>
      </c>
      <c r="M56" s="97">
        <v>225.74</v>
      </c>
      <c r="N56" s="97">
        <v>155.63</v>
      </c>
      <c r="O56" s="97">
        <v>120.82</v>
      </c>
      <c r="P56" s="97">
        <v>126.07</v>
      </c>
      <c r="Q56" s="97">
        <v>246.89</v>
      </c>
      <c r="R56" s="97">
        <v>112.52</v>
      </c>
      <c r="S56" s="97">
        <v>80.83</v>
      </c>
      <c r="T56" s="97">
        <v>99.71</v>
      </c>
      <c r="U56" s="95"/>
    </row>
    <row r="57" spans="1:21" ht="31.5" customHeight="1" x14ac:dyDescent="0.3">
      <c r="A57" s="75" t="s">
        <v>92</v>
      </c>
      <c r="B57" s="43" t="s">
        <v>93</v>
      </c>
      <c r="C57" s="96" t="s">
        <v>25</v>
      </c>
      <c r="D57" s="96">
        <v>120</v>
      </c>
      <c r="E57" s="96">
        <v>120</v>
      </c>
      <c r="F57" s="96" t="s">
        <v>25</v>
      </c>
      <c r="G57" s="96">
        <v>47.31</v>
      </c>
      <c r="H57" s="96">
        <v>47.31</v>
      </c>
      <c r="I57" s="96" t="s">
        <v>25</v>
      </c>
      <c r="J57" s="96">
        <v>86.85</v>
      </c>
      <c r="K57" s="96">
        <v>86.85</v>
      </c>
      <c r="L57" s="96" t="s">
        <v>25</v>
      </c>
      <c r="M57" s="96">
        <v>183.58</v>
      </c>
      <c r="N57" s="96">
        <v>183.58</v>
      </c>
      <c r="O57" s="96" t="s">
        <v>25</v>
      </c>
      <c r="P57" s="96">
        <v>39.54</v>
      </c>
      <c r="Q57" s="96">
        <v>39.54</v>
      </c>
      <c r="R57" s="96" t="s">
        <v>25</v>
      </c>
      <c r="S57" s="96">
        <v>72.38</v>
      </c>
      <c r="T57" s="96">
        <v>72.38</v>
      </c>
      <c r="U57" s="95"/>
    </row>
    <row r="58" spans="1:21" ht="31.5" customHeight="1" x14ac:dyDescent="0.3">
      <c r="A58" s="75" t="s">
        <v>94</v>
      </c>
      <c r="B58" s="43" t="s">
        <v>95</v>
      </c>
      <c r="C58" s="96">
        <v>412.72</v>
      </c>
      <c r="D58" s="96">
        <v>160</v>
      </c>
      <c r="E58" s="96">
        <v>572.72</v>
      </c>
      <c r="F58" s="96">
        <v>343.58</v>
      </c>
      <c r="G58" s="96">
        <v>52.95</v>
      </c>
      <c r="H58" s="96">
        <v>396.53</v>
      </c>
      <c r="I58" s="96">
        <v>464.4</v>
      </c>
      <c r="J58" s="96">
        <v>139.47999999999999</v>
      </c>
      <c r="K58" s="96">
        <v>603.88</v>
      </c>
      <c r="L58" s="96">
        <v>135.16999999999999</v>
      </c>
      <c r="M58" s="96">
        <v>263.42</v>
      </c>
      <c r="N58" s="96">
        <v>152.29</v>
      </c>
      <c r="O58" s="96">
        <v>120.82</v>
      </c>
      <c r="P58" s="96">
        <v>86.53</v>
      </c>
      <c r="Q58" s="96">
        <v>207.35</v>
      </c>
      <c r="R58" s="96">
        <v>112.52</v>
      </c>
      <c r="S58" s="96">
        <v>87.18</v>
      </c>
      <c r="T58" s="96">
        <v>105.44</v>
      </c>
      <c r="U58" s="95"/>
    </row>
    <row r="59" spans="1:21" ht="54" customHeight="1" x14ac:dyDescent="0.3">
      <c r="A59" s="92" t="s">
        <v>96</v>
      </c>
      <c r="B59" s="45" t="s">
        <v>97</v>
      </c>
      <c r="C59" s="97">
        <v>3443.2</v>
      </c>
      <c r="D59" s="97">
        <v>3320</v>
      </c>
      <c r="E59" s="97">
        <v>6763.2</v>
      </c>
      <c r="F59" s="97">
        <v>2023.23</v>
      </c>
      <c r="G59" s="97">
        <v>109.39</v>
      </c>
      <c r="H59" s="97">
        <v>2132.62</v>
      </c>
      <c r="I59" s="97">
        <v>3571.08</v>
      </c>
      <c r="J59" s="97">
        <v>2865.63</v>
      </c>
      <c r="K59" s="97">
        <v>6436.71</v>
      </c>
      <c r="L59" s="97">
        <v>176.5</v>
      </c>
      <c r="M59" s="97">
        <v>2619.65</v>
      </c>
      <c r="N59" s="97">
        <v>301.82</v>
      </c>
      <c r="O59" s="97">
        <v>1547.85</v>
      </c>
      <c r="P59" s="97">
        <v>2756.24</v>
      </c>
      <c r="Q59" s="97">
        <v>4304.09</v>
      </c>
      <c r="R59" s="97">
        <v>103.71</v>
      </c>
      <c r="S59" s="97">
        <v>86.31</v>
      </c>
      <c r="T59" s="97">
        <v>95.17</v>
      </c>
      <c r="U59" s="95"/>
    </row>
    <row r="60" spans="1:21" ht="48.75" customHeight="1" x14ac:dyDescent="0.3">
      <c r="A60" s="75" t="s">
        <v>98</v>
      </c>
      <c r="B60" s="43" t="s">
        <v>99</v>
      </c>
      <c r="C60" s="96">
        <v>943.2</v>
      </c>
      <c r="D60" s="96">
        <v>270</v>
      </c>
      <c r="E60" s="96">
        <v>1213.2</v>
      </c>
      <c r="F60" s="96" t="s">
        <v>25</v>
      </c>
      <c r="G60" s="96" t="s">
        <v>25</v>
      </c>
      <c r="H60" s="96" t="s">
        <v>25</v>
      </c>
      <c r="I60" s="96" t="s">
        <v>25</v>
      </c>
      <c r="J60" s="96" t="s">
        <v>25</v>
      </c>
      <c r="K60" s="96" t="s">
        <v>25</v>
      </c>
      <c r="L60" s="96" t="s">
        <v>25</v>
      </c>
      <c r="M60" s="96" t="s">
        <v>25</v>
      </c>
      <c r="N60" s="96" t="s">
        <v>25</v>
      </c>
      <c r="O60" s="96" t="s">
        <v>25</v>
      </c>
      <c r="P60" s="96" t="s">
        <v>25</v>
      </c>
      <c r="Q60" s="96" t="s">
        <v>25</v>
      </c>
      <c r="R60" s="96" t="s">
        <v>25</v>
      </c>
      <c r="S60" s="96" t="s">
        <v>25</v>
      </c>
      <c r="T60" s="96" t="s">
        <v>25</v>
      </c>
      <c r="U60" s="95"/>
    </row>
    <row r="61" spans="1:21" ht="54" customHeight="1" x14ac:dyDescent="0.3">
      <c r="A61" s="75" t="s">
        <v>100</v>
      </c>
      <c r="B61" s="43" t="s">
        <v>101</v>
      </c>
      <c r="C61" s="96">
        <v>2500</v>
      </c>
      <c r="D61" s="96">
        <v>3050</v>
      </c>
      <c r="E61" s="96">
        <v>5550</v>
      </c>
      <c r="F61" s="96">
        <v>2023.23</v>
      </c>
      <c r="G61" s="96">
        <v>109.39</v>
      </c>
      <c r="H61" s="96">
        <v>2132.62</v>
      </c>
      <c r="I61" s="96">
        <v>3571.08</v>
      </c>
      <c r="J61" s="96">
        <v>2865.63</v>
      </c>
      <c r="K61" s="96">
        <v>6436.71</v>
      </c>
      <c r="L61" s="96">
        <v>176.5</v>
      </c>
      <c r="M61" s="96">
        <v>2619.65</v>
      </c>
      <c r="N61" s="96">
        <v>301.82</v>
      </c>
      <c r="O61" s="96">
        <v>1547.85</v>
      </c>
      <c r="P61" s="96">
        <v>2756.24</v>
      </c>
      <c r="Q61" s="96">
        <v>4304.09</v>
      </c>
      <c r="R61" s="96">
        <v>142.84</v>
      </c>
      <c r="S61" s="96">
        <v>93.96</v>
      </c>
      <c r="T61" s="96">
        <v>115.98</v>
      </c>
      <c r="U61" s="95"/>
    </row>
    <row r="62" spans="1:21" ht="54" customHeight="1" x14ac:dyDescent="0.3">
      <c r="A62" s="75" t="s">
        <v>102</v>
      </c>
      <c r="B62" s="43" t="s">
        <v>103</v>
      </c>
      <c r="C62" s="96" t="s">
        <v>25</v>
      </c>
      <c r="D62" s="96" t="s">
        <v>25</v>
      </c>
      <c r="E62" s="96" t="s">
        <v>25</v>
      </c>
      <c r="F62" s="96" t="s">
        <v>25</v>
      </c>
      <c r="G62" s="96" t="s">
        <v>25</v>
      </c>
      <c r="H62" s="96" t="s">
        <v>25</v>
      </c>
      <c r="I62" s="96" t="s">
        <v>25</v>
      </c>
      <c r="J62" s="96" t="s">
        <v>25</v>
      </c>
      <c r="K62" s="96" t="s">
        <v>25</v>
      </c>
      <c r="L62" s="96" t="s">
        <v>25</v>
      </c>
      <c r="M62" s="96" t="s">
        <v>25</v>
      </c>
      <c r="N62" s="96" t="s">
        <v>25</v>
      </c>
      <c r="O62" s="96" t="s">
        <v>25</v>
      </c>
      <c r="P62" s="96" t="s">
        <v>25</v>
      </c>
      <c r="Q62" s="96" t="s">
        <v>25</v>
      </c>
      <c r="R62" s="96" t="s">
        <v>25</v>
      </c>
      <c r="S62" s="96" t="s">
        <v>25</v>
      </c>
      <c r="T62" s="96" t="s">
        <v>25</v>
      </c>
      <c r="U62" s="95"/>
    </row>
    <row r="63" spans="1:21" ht="27.75" customHeight="1" x14ac:dyDescent="0.3">
      <c r="A63" s="92" t="s">
        <v>104</v>
      </c>
      <c r="B63" s="45" t="s">
        <v>105</v>
      </c>
      <c r="C63" s="97" t="s">
        <v>25</v>
      </c>
      <c r="D63" s="97" t="s">
        <v>25</v>
      </c>
      <c r="E63" s="97" t="s">
        <v>25</v>
      </c>
      <c r="F63" s="97" t="s">
        <v>25</v>
      </c>
      <c r="G63" s="97" t="s">
        <v>25</v>
      </c>
      <c r="H63" s="97" t="s">
        <v>25</v>
      </c>
      <c r="I63" s="97" t="s">
        <v>25</v>
      </c>
      <c r="J63" s="97" t="s">
        <v>25</v>
      </c>
      <c r="K63" s="97" t="s">
        <v>25</v>
      </c>
      <c r="L63" s="97" t="s">
        <v>25</v>
      </c>
      <c r="M63" s="97" t="s">
        <v>25</v>
      </c>
      <c r="N63" s="97" t="s">
        <v>25</v>
      </c>
      <c r="O63" s="97" t="s">
        <v>25</v>
      </c>
      <c r="P63" s="97" t="s">
        <v>25</v>
      </c>
      <c r="Q63" s="97" t="s">
        <v>25</v>
      </c>
      <c r="R63" s="97" t="s">
        <v>25</v>
      </c>
      <c r="S63" s="97" t="s">
        <v>25</v>
      </c>
      <c r="T63" s="97" t="s">
        <v>25</v>
      </c>
      <c r="U63" s="95"/>
    </row>
    <row r="64" spans="1:21" ht="27.75" customHeight="1" x14ac:dyDescent="0.3">
      <c r="A64" s="92" t="s">
        <v>106</v>
      </c>
      <c r="B64" s="45" t="s">
        <v>107</v>
      </c>
      <c r="C64" s="97">
        <v>1315.7</v>
      </c>
      <c r="D64" s="97">
        <v>9</v>
      </c>
      <c r="E64" s="97">
        <v>1324.7</v>
      </c>
      <c r="F64" s="97">
        <v>1942.78</v>
      </c>
      <c r="G64" s="97" t="s">
        <v>25</v>
      </c>
      <c r="H64" s="97">
        <v>1942.78</v>
      </c>
      <c r="I64" s="97">
        <v>1888.43</v>
      </c>
      <c r="J64" s="97">
        <v>20.98</v>
      </c>
      <c r="K64" s="97">
        <v>1909.41</v>
      </c>
      <c r="L64" s="97">
        <v>97.2</v>
      </c>
      <c r="M64" s="97" t="s">
        <v>25</v>
      </c>
      <c r="N64" s="97">
        <v>98.28</v>
      </c>
      <c r="O64" s="97">
        <v>-54.35</v>
      </c>
      <c r="P64" s="97">
        <v>20.98</v>
      </c>
      <c r="Q64" s="97">
        <v>-33.369999999999997</v>
      </c>
      <c r="R64" s="97">
        <v>143.53</v>
      </c>
      <c r="S64" s="97">
        <v>233.11</v>
      </c>
      <c r="T64" s="97">
        <v>144.13999999999999</v>
      </c>
      <c r="U64" s="95"/>
    </row>
    <row r="65" spans="1:21" ht="27.75" customHeight="1" x14ac:dyDescent="0.3">
      <c r="A65" s="92" t="s">
        <v>108</v>
      </c>
      <c r="B65" s="45" t="s">
        <v>109</v>
      </c>
      <c r="C65" s="97">
        <v>416.4</v>
      </c>
      <c r="D65" s="97">
        <v>20</v>
      </c>
      <c r="E65" s="97">
        <v>436.4</v>
      </c>
      <c r="F65" s="97">
        <v>264.38</v>
      </c>
      <c r="G65" s="97">
        <v>12.98</v>
      </c>
      <c r="H65" s="97">
        <v>277.37</v>
      </c>
      <c r="I65" s="97">
        <v>265.02</v>
      </c>
      <c r="J65" s="97">
        <v>135.69999999999999</v>
      </c>
      <c r="K65" s="97">
        <v>400.72</v>
      </c>
      <c r="L65" s="97">
        <v>100.24</v>
      </c>
      <c r="M65" s="97">
        <v>1045.45</v>
      </c>
      <c r="N65" s="97">
        <v>144.47</v>
      </c>
      <c r="O65" s="97">
        <v>0.64</v>
      </c>
      <c r="P65" s="97">
        <v>122.72</v>
      </c>
      <c r="Q65" s="97">
        <v>123.35</v>
      </c>
      <c r="R65" s="97">
        <v>63.65</v>
      </c>
      <c r="S65" s="97">
        <v>678.5</v>
      </c>
      <c r="T65" s="97">
        <v>91.82</v>
      </c>
      <c r="U65" s="95"/>
    </row>
    <row r="66" spans="1:21" ht="27.75" customHeight="1" x14ac:dyDescent="0.3">
      <c r="A66" s="93" t="s">
        <v>110</v>
      </c>
      <c r="B66" s="43" t="s">
        <v>111</v>
      </c>
      <c r="C66" s="96" t="s">
        <v>25</v>
      </c>
      <c r="D66" s="96" t="s">
        <v>25</v>
      </c>
      <c r="E66" s="96" t="s">
        <v>25</v>
      </c>
      <c r="F66" s="96">
        <v>23.38</v>
      </c>
      <c r="G66" s="96">
        <v>12.98</v>
      </c>
      <c r="H66" s="96">
        <v>36.369999999999997</v>
      </c>
      <c r="I66" s="96">
        <v>80.22</v>
      </c>
      <c r="J66" s="96">
        <v>135.69999999999999</v>
      </c>
      <c r="K66" s="96">
        <v>215.92</v>
      </c>
      <c r="L66" s="96">
        <v>343.11</v>
      </c>
      <c r="M66" s="96">
        <v>1045.45</v>
      </c>
      <c r="N66" s="96">
        <v>593.67999999999995</v>
      </c>
      <c r="O66" s="96">
        <v>56.84</v>
      </c>
      <c r="P66" s="96">
        <v>122.72</v>
      </c>
      <c r="Q66" s="96">
        <v>179.55</v>
      </c>
      <c r="R66" s="96" t="s">
        <v>25</v>
      </c>
      <c r="S66" s="96" t="s">
        <v>25</v>
      </c>
      <c r="T66" s="96" t="s">
        <v>25</v>
      </c>
      <c r="U66" s="95"/>
    </row>
    <row r="67" spans="1:21" ht="27.75" customHeight="1" x14ac:dyDescent="0.3">
      <c r="A67" s="93" t="s">
        <v>112</v>
      </c>
      <c r="B67" s="43" t="s">
        <v>113</v>
      </c>
      <c r="C67" s="96">
        <v>416.4</v>
      </c>
      <c r="D67" s="96">
        <v>20</v>
      </c>
      <c r="E67" s="96">
        <v>436.4</v>
      </c>
      <c r="F67" s="96">
        <v>241</v>
      </c>
      <c r="G67" s="96" t="s">
        <v>25</v>
      </c>
      <c r="H67" s="96">
        <v>241</v>
      </c>
      <c r="I67" s="96">
        <v>184.8</v>
      </c>
      <c r="J67" s="96" t="s">
        <v>25</v>
      </c>
      <c r="K67" s="96">
        <v>184.8</v>
      </c>
      <c r="L67" s="96">
        <v>76.680000000000007</v>
      </c>
      <c r="M67" s="96" t="s">
        <v>25</v>
      </c>
      <c r="N67" s="96">
        <v>76.680000000000007</v>
      </c>
      <c r="O67" s="96">
        <v>-56.2</v>
      </c>
      <c r="P67" s="96" t="s">
        <v>25</v>
      </c>
      <c r="Q67" s="96">
        <v>-56.2</v>
      </c>
      <c r="R67" s="96">
        <v>44.38</v>
      </c>
      <c r="S67" s="96" t="s">
        <v>25</v>
      </c>
      <c r="T67" s="96">
        <v>42.35</v>
      </c>
      <c r="U67" s="95"/>
    </row>
    <row r="68" spans="1:21" ht="27.75" customHeight="1" x14ac:dyDescent="0.3">
      <c r="A68" s="93" t="s">
        <v>114</v>
      </c>
      <c r="B68" s="43" t="s">
        <v>115</v>
      </c>
      <c r="C68" s="96" t="s">
        <v>25</v>
      </c>
      <c r="D68" s="96" t="s">
        <v>25</v>
      </c>
      <c r="E68" s="96" t="s">
        <v>25</v>
      </c>
      <c r="F68" s="96" t="s">
        <v>25</v>
      </c>
      <c r="G68" s="96" t="s">
        <v>25</v>
      </c>
      <c r="H68" s="96" t="s">
        <v>25</v>
      </c>
      <c r="I68" s="96" t="s">
        <v>25</v>
      </c>
      <c r="J68" s="96" t="s">
        <v>25</v>
      </c>
      <c r="K68" s="96" t="s">
        <v>25</v>
      </c>
      <c r="L68" s="96" t="s">
        <v>25</v>
      </c>
      <c r="M68" s="96" t="s">
        <v>25</v>
      </c>
      <c r="N68" s="96" t="s">
        <v>25</v>
      </c>
      <c r="O68" s="96" t="s">
        <v>25</v>
      </c>
      <c r="P68" s="96" t="s">
        <v>25</v>
      </c>
      <c r="Q68" s="96" t="s">
        <v>25</v>
      </c>
      <c r="R68" s="96" t="s">
        <v>25</v>
      </c>
      <c r="S68" s="96" t="s">
        <v>25</v>
      </c>
      <c r="T68" s="96" t="s">
        <v>25</v>
      </c>
      <c r="U68" s="95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2" right="0.19685039370078741" top="0.19685039370078741" bottom="0.15748031496062992" header="0.31496062992125984" footer="0.31496062992125984"/>
  <pageSetup paperSize="9" scale="50" fitToWidth="2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0" zoomScaleNormal="100" zoomScaleSheetLayoutView="100" workbookViewId="0">
      <selection activeCell="A44" sqref="A44:XFD45"/>
    </sheetView>
  </sheetViews>
  <sheetFormatPr defaultRowHeight="15" x14ac:dyDescent="0.25"/>
  <cols>
    <col min="1" max="1" width="47.140625" style="82" customWidth="1"/>
    <col min="2" max="2" width="24.85546875" style="1" hidden="1" customWidth="1"/>
    <col min="3" max="4" width="18.7109375" style="1" customWidth="1"/>
    <col min="5" max="5" width="21" style="1" customWidth="1"/>
    <col min="6" max="6" width="20.7109375" style="1" customWidth="1"/>
    <col min="7" max="7" width="26.5703125" style="1" customWidth="1"/>
    <col min="8" max="8" width="23.140625" style="1" customWidth="1"/>
    <col min="9" max="10" width="9.140625" style="1" customWidth="1"/>
    <col min="11" max="16384" width="9.140625" style="1"/>
  </cols>
  <sheetData>
    <row r="1" spans="1:10" ht="14.25" hidden="1" customHeight="1" x14ac:dyDescent="0.25">
      <c r="A1" s="118"/>
      <c r="B1" s="3"/>
      <c r="C1" s="3"/>
      <c r="D1" s="3"/>
      <c r="E1" s="3"/>
      <c r="F1" s="3"/>
      <c r="G1" s="3"/>
      <c r="H1" s="4"/>
      <c r="I1" s="3"/>
      <c r="J1" s="6"/>
    </row>
    <row r="2" spans="1:10" ht="29.25" hidden="1" customHeight="1" x14ac:dyDescent="0.25">
      <c r="A2" s="118"/>
      <c r="B2" s="3"/>
      <c r="C2" s="3"/>
      <c r="D2" s="3"/>
      <c r="E2" s="3"/>
      <c r="F2" s="3"/>
      <c r="G2" s="3"/>
      <c r="H2" s="4"/>
      <c r="I2" s="3"/>
      <c r="J2" s="6"/>
    </row>
    <row r="3" spans="1:10" ht="12.75" hidden="1" customHeight="1" x14ac:dyDescent="0.3">
      <c r="A3" s="118"/>
      <c r="B3" s="3"/>
      <c r="C3" s="7"/>
      <c r="D3" s="7"/>
      <c r="E3" s="7"/>
      <c r="F3" s="7"/>
      <c r="G3" s="7"/>
      <c r="H3" s="4"/>
      <c r="I3" s="3"/>
      <c r="J3" s="6"/>
    </row>
    <row r="4" spans="1:10" ht="12.75" customHeight="1" x14ac:dyDescent="0.3">
      <c r="A4" s="118"/>
      <c r="B4" s="3"/>
      <c r="C4" s="7"/>
      <c r="D4" s="7"/>
      <c r="E4" s="7"/>
      <c r="F4" s="7"/>
      <c r="G4" s="7"/>
      <c r="H4" s="4"/>
      <c r="I4" s="3"/>
      <c r="J4" s="6"/>
    </row>
    <row r="5" spans="1:10" s="71" customFormat="1" ht="17.649999999999999" customHeight="1" x14ac:dyDescent="0.35">
      <c r="A5" s="146" t="s">
        <v>0</v>
      </c>
      <c r="B5" s="147"/>
      <c r="C5" s="147"/>
      <c r="D5" s="147"/>
      <c r="E5" s="147"/>
      <c r="F5" s="147"/>
      <c r="G5" s="147"/>
      <c r="H5" s="147"/>
      <c r="I5" s="115"/>
      <c r="J5" s="70"/>
    </row>
    <row r="6" spans="1:10" s="71" customFormat="1" ht="17.649999999999999" customHeight="1" x14ac:dyDescent="0.35">
      <c r="A6" s="179"/>
      <c r="B6" s="180"/>
      <c r="C6" s="180"/>
      <c r="D6" s="180"/>
      <c r="E6" s="180"/>
      <c r="F6" s="180"/>
      <c r="G6" s="180"/>
      <c r="H6" s="180"/>
      <c r="I6" s="115"/>
      <c r="J6" s="70"/>
    </row>
    <row r="7" spans="1:10" s="71" customFormat="1" ht="16.5" customHeight="1" x14ac:dyDescent="0.35">
      <c r="A7" s="138" t="s">
        <v>1</v>
      </c>
      <c r="B7" s="139"/>
      <c r="C7" s="139"/>
      <c r="D7" s="139"/>
      <c r="E7" s="139"/>
      <c r="F7" s="139"/>
      <c r="G7" s="139"/>
      <c r="H7" s="139"/>
      <c r="I7" s="116"/>
      <c r="J7" s="70"/>
    </row>
    <row r="8" spans="1:10" s="71" customFormat="1" ht="26.25" customHeight="1" x14ac:dyDescent="0.35">
      <c r="A8" s="119"/>
      <c r="B8" s="117"/>
      <c r="C8" s="181"/>
      <c r="D8" s="182"/>
      <c r="E8" s="182"/>
      <c r="F8" s="182"/>
      <c r="G8" s="182"/>
      <c r="H8" s="182"/>
      <c r="I8" s="182"/>
      <c r="J8" s="70"/>
    </row>
    <row r="9" spans="1:10" s="71" customFormat="1" ht="24" customHeight="1" x14ac:dyDescent="0.35">
      <c r="A9" s="120"/>
      <c r="B9" s="183" t="s">
        <v>125</v>
      </c>
      <c r="C9" s="184"/>
      <c r="D9" s="184"/>
      <c r="E9" s="184"/>
      <c r="F9" s="184"/>
      <c r="G9" s="184"/>
      <c r="H9" s="73"/>
      <c r="I9" s="73"/>
      <c r="J9" s="70"/>
    </row>
    <row r="10" spans="1:10" ht="12.75" customHeight="1" x14ac:dyDescent="0.25">
      <c r="A10" s="118"/>
      <c r="B10" s="8"/>
      <c r="C10" s="3"/>
      <c r="D10" s="3"/>
      <c r="E10" s="3"/>
      <c r="F10" s="3"/>
      <c r="G10" s="3"/>
      <c r="H10" s="3"/>
      <c r="I10" s="3"/>
      <c r="J10" s="6"/>
    </row>
    <row r="11" spans="1:10" ht="15" customHeight="1" x14ac:dyDescent="0.25">
      <c r="A11" s="121" t="s">
        <v>3</v>
      </c>
      <c r="B11" s="3"/>
      <c r="C11" s="3"/>
      <c r="D11" s="3"/>
      <c r="E11" s="3"/>
      <c r="F11" s="3"/>
      <c r="G11" s="3"/>
      <c r="H11" s="3"/>
      <c r="I11" s="3"/>
      <c r="J11" s="6"/>
    </row>
    <row r="12" spans="1:10" ht="12.75" customHeight="1" x14ac:dyDescent="0.25">
      <c r="A12" s="122"/>
      <c r="B12" s="10"/>
      <c r="C12" s="11"/>
      <c r="D12" s="11"/>
      <c r="E12" s="11"/>
      <c r="F12" s="11"/>
      <c r="G12" s="11"/>
      <c r="H12" s="11"/>
      <c r="I12" s="3"/>
      <c r="J12" s="6"/>
    </row>
    <row r="13" spans="1:10" s="114" customFormat="1" ht="28.5" customHeight="1" x14ac:dyDescent="0.3">
      <c r="A13" s="187" t="s">
        <v>4</v>
      </c>
      <c r="B13" s="150" t="s">
        <v>5</v>
      </c>
      <c r="C13" s="185" t="s">
        <v>6</v>
      </c>
      <c r="D13" s="185" t="s">
        <v>126</v>
      </c>
      <c r="E13" s="185" t="s">
        <v>8</v>
      </c>
      <c r="F13" s="185" t="s">
        <v>9</v>
      </c>
      <c r="G13" s="185" t="s">
        <v>10</v>
      </c>
      <c r="H13" s="185" t="s">
        <v>11</v>
      </c>
      <c r="I13" s="112"/>
      <c r="J13" s="113"/>
    </row>
    <row r="14" spans="1:10" s="114" customFormat="1" ht="28.5" customHeight="1" x14ac:dyDescent="0.3">
      <c r="A14" s="188"/>
      <c r="B14" s="151"/>
      <c r="C14" s="186"/>
      <c r="D14" s="186"/>
      <c r="E14" s="186"/>
      <c r="F14" s="186"/>
      <c r="G14" s="186"/>
      <c r="H14" s="186"/>
      <c r="I14" s="112"/>
      <c r="J14" s="113"/>
    </row>
    <row r="15" spans="1:10" s="114" customFormat="1" ht="14.25" customHeight="1" x14ac:dyDescent="0.3">
      <c r="A15" s="188"/>
      <c r="B15" s="151"/>
      <c r="C15" s="186"/>
      <c r="D15" s="186"/>
      <c r="E15" s="186"/>
      <c r="F15" s="186"/>
      <c r="G15" s="186"/>
      <c r="H15" s="186"/>
      <c r="I15" s="112"/>
      <c r="J15" s="113"/>
    </row>
    <row r="16" spans="1:10" s="63" customFormat="1" ht="28.5" customHeight="1" x14ac:dyDescent="0.3">
      <c r="A16" s="188"/>
      <c r="B16" s="151"/>
      <c r="C16" s="111" t="s">
        <v>127</v>
      </c>
      <c r="D16" s="111" t="s">
        <v>127</v>
      </c>
      <c r="E16" s="111" t="s">
        <v>127</v>
      </c>
      <c r="F16" s="111" t="s">
        <v>127</v>
      </c>
      <c r="G16" s="111" t="s">
        <v>127</v>
      </c>
      <c r="H16" s="111" t="s">
        <v>127</v>
      </c>
      <c r="I16" s="61"/>
      <c r="J16" s="62"/>
    </row>
    <row r="17" spans="1:10" ht="10.7" customHeight="1" x14ac:dyDescent="0.25">
      <c r="A17" s="123">
        <v>1</v>
      </c>
      <c r="B17" s="13" t="s">
        <v>16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4"/>
      <c r="J17" s="6"/>
    </row>
    <row r="18" spans="1:10" s="52" customFormat="1" ht="32.25" customHeight="1" x14ac:dyDescent="0.3">
      <c r="A18" s="124" t="s">
        <v>17</v>
      </c>
      <c r="B18" s="49" t="s">
        <v>18</v>
      </c>
      <c r="C18" s="110">
        <v>992120.3</v>
      </c>
      <c r="D18" s="110">
        <v>857146.53</v>
      </c>
      <c r="E18" s="110">
        <v>927633.72</v>
      </c>
      <c r="F18" s="110">
        <v>108.22</v>
      </c>
      <c r="G18" s="110">
        <v>70487.19</v>
      </c>
      <c r="H18" s="110">
        <v>93.5</v>
      </c>
      <c r="I18" s="50"/>
      <c r="J18" s="51"/>
    </row>
    <row r="19" spans="1:10" s="52" customFormat="1" ht="32.25" customHeight="1" x14ac:dyDescent="0.3">
      <c r="A19" s="125" t="s">
        <v>19</v>
      </c>
      <c r="B19" s="54"/>
      <c r="C19" s="110">
        <v>992120.3</v>
      </c>
      <c r="D19" s="110">
        <v>857144.37</v>
      </c>
      <c r="E19" s="110">
        <v>927633.72</v>
      </c>
      <c r="F19" s="110">
        <v>108.22</v>
      </c>
      <c r="G19" s="110">
        <v>70489.350000000006</v>
      </c>
      <c r="H19" s="110">
        <v>93.5</v>
      </c>
      <c r="I19" s="50"/>
      <c r="J19" s="51"/>
    </row>
    <row r="20" spans="1:10" s="52" customFormat="1" ht="32.25" customHeight="1" x14ac:dyDescent="0.3">
      <c r="A20" s="124" t="s">
        <v>20</v>
      </c>
      <c r="B20" s="55"/>
      <c r="C20" s="110">
        <v>933230.4</v>
      </c>
      <c r="D20" s="110">
        <v>811851.43</v>
      </c>
      <c r="E20" s="110">
        <v>874636.13</v>
      </c>
      <c r="F20" s="110">
        <v>107.73</v>
      </c>
      <c r="G20" s="110">
        <v>62784.7</v>
      </c>
      <c r="H20" s="110">
        <v>93.72</v>
      </c>
      <c r="I20" s="50"/>
      <c r="J20" s="51"/>
    </row>
    <row r="21" spans="1:10" ht="23.25" customHeight="1" x14ac:dyDescent="0.3">
      <c r="A21" s="126" t="s">
        <v>21</v>
      </c>
      <c r="B21" s="18" t="s">
        <v>22</v>
      </c>
      <c r="C21" s="19">
        <v>581102.5</v>
      </c>
      <c r="D21" s="19">
        <v>474556.15999999997</v>
      </c>
      <c r="E21" s="19">
        <v>523791.46</v>
      </c>
      <c r="F21" s="19">
        <v>110.38</v>
      </c>
      <c r="G21" s="19">
        <v>49235.3</v>
      </c>
      <c r="H21" s="19">
        <v>90.14</v>
      </c>
      <c r="I21" s="14"/>
      <c r="J21" s="6"/>
    </row>
    <row r="22" spans="1:10" ht="23.25" customHeight="1" x14ac:dyDescent="0.3">
      <c r="A22" s="126" t="s">
        <v>23</v>
      </c>
      <c r="B22" s="18" t="s">
        <v>24</v>
      </c>
      <c r="C22" s="19">
        <v>8109.2</v>
      </c>
      <c r="D22" s="19">
        <v>6763.09</v>
      </c>
      <c r="E22" s="19">
        <v>7994.36</v>
      </c>
      <c r="F22" s="19">
        <v>118.21</v>
      </c>
      <c r="G22" s="19">
        <v>1231.27</v>
      </c>
      <c r="H22" s="19">
        <v>98.58</v>
      </c>
      <c r="I22" s="14"/>
      <c r="J22" s="6"/>
    </row>
    <row r="23" spans="1:10" ht="23.25" customHeight="1" x14ac:dyDescent="0.3">
      <c r="A23" s="127" t="s">
        <v>26</v>
      </c>
      <c r="B23" s="21" t="s">
        <v>27</v>
      </c>
      <c r="C23" s="19">
        <v>198239.9</v>
      </c>
      <c r="D23" s="19">
        <v>209303.22</v>
      </c>
      <c r="E23" s="19">
        <v>207187.27</v>
      </c>
      <c r="F23" s="19">
        <v>98.99</v>
      </c>
      <c r="G23" s="19">
        <v>-2115.9499999999998</v>
      </c>
      <c r="H23" s="19">
        <v>104.51</v>
      </c>
      <c r="I23" s="14"/>
      <c r="J23" s="6"/>
    </row>
    <row r="24" spans="1:10" ht="23.25" customHeight="1" x14ac:dyDescent="0.3">
      <c r="A24" s="128" t="s">
        <v>28</v>
      </c>
      <c r="B24" s="18" t="s">
        <v>29</v>
      </c>
      <c r="C24" s="19">
        <v>171273.4</v>
      </c>
      <c r="D24" s="19">
        <v>185290.28</v>
      </c>
      <c r="E24" s="19">
        <v>180358.03</v>
      </c>
      <c r="F24" s="19">
        <v>97.34</v>
      </c>
      <c r="G24" s="19">
        <v>-4932.25</v>
      </c>
      <c r="H24" s="19">
        <v>105.3</v>
      </c>
      <c r="I24" s="14"/>
      <c r="J24" s="6"/>
    </row>
    <row r="25" spans="1:10" ht="23.25" customHeight="1" x14ac:dyDescent="0.3">
      <c r="A25" s="128" t="s">
        <v>30</v>
      </c>
      <c r="B25" s="18" t="s">
        <v>31</v>
      </c>
      <c r="C25" s="19">
        <v>26114.799999999999</v>
      </c>
      <c r="D25" s="19">
        <v>23355.43</v>
      </c>
      <c r="E25" s="19">
        <v>24942.99</v>
      </c>
      <c r="F25" s="19">
        <v>106.8</v>
      </c>
      <c r="G25" s="19">
        <v>1587.56</v>
      </c>
      <c r="H25" s="19">
        <v>95.51</v>
      </c>
      <c r="I25" s="14"/>
      <c r="J25" s="6"/>
    </row>
    <row r="26" spans="1:10" ht="23.25" customHeight="1" x14ac:dyDescent="0.3">
      <c r="A26" s="128" t="s">
        <v>32</v>
      </c>
      <c r="B26" s="18" t="s">
        <v>33</v>
      </c>
      <c r="C26" s="19">
        <v>135.69999999999999</v>
      </c>
      <c r="D26" s="19">
        <v>170.51</v>
      </c>
      <c r="E26" s="19">
        <v>1234</v>
      </c>
      <c r="F26" s="19">
        <v>723.71</v>
      </c>
      <c r="G26" s="19">
        <v>1063.49</v>
      </c>
      <c r="H26" s="19">
        <v>909.36</v>
      </c>
      <c r="I26" s="14"/>
      <c r="J26" s="6"/>
    </row>
    <row r="27" spans="1:10" ht="23.25" customHeight="1" x14ac:dyDescent="0.3">
      <c r="A27" s="128" t="s">
        <v>34</v>
      </c>
      <c r="B27" s="18" t="s">
        <v>35</v>
      </c>
      <c r="C27" s="19">
        <v>716</v>
      </c>
      <c r="D27" s="19">
        <v>487.01</v>
      </c>
      <c r="E27" s="19">
        <v>652.24</v>
      </c>
      <c r="F27" s="19">
        <v>133.93</v>
      </c>
      <c r="G27" s="19">
        <v>165.23</v>
      </c>
      <c r="H27" s="19">
        <v>91.09</v>
      </c>
      <c r="I27" s="14"/>
      <c r="J27" s="6"/>
    </row>
    <row r="28" spans="1:10" ht="24.75" customHeight="1" x14ac:dyDescent="0.3">
      <c r="A28" s="127" t="s">
        <v>36</v>
      </c>
      <c r="B28" s="21" t="s">
        <v>37</v>
      </c>
      <c r="C28" s="19">
        <v>131043.8</v>
      </c>
      <c r="D28" s="19">
        <v>107441.43</v>
      </c>
      <c r="E28" s="19">
        <v>121883.56</v>
      </c>
      <c r="F28" s="19">
        <v>113.44</v>
      </c>
      <c r="G28" s="19">
        <v>14442.13</v>
      </c>
      <c r="H28" s="19">
        <v>93.01</v>
      </c>
      <c r="I28" s="14"/>
      <c r="J28" s="6"/>
    </row>
    <row r="29" spans="1:10" ht="24.75" customHeight="1" x14ac:dyDescent="0.3">
      <c r="A29" s="128" t="s">
        <v>38</v>
      </c>
      <c r="B29" s="18" t="s">
        <v>39</v>
      </c>
      <c r="C29" s="19">
        <v>19589.900000000001</v>
      </c>
      <c r="D29" s="19">
        <v>15584.57</v>
      </c>
      <c r="E29" s="19">
        <v>16313.62</v>
      </c>
      <c r="F29" s="19">
        <v>104.68</v>
      </c>
      <c r="G29" s="19">
        <v>729.05</v>
      </c>
      <c r="H29" s="19">
        <v>83.28</v>
      </c>
      <c r="I29" s="14"/>
      <c r="J29" s="6"/>
    </row>
    <row r="30" spans="1:10" ht="24.75" customHeight="1" x14ac:dyDescent="0.3">
      <c r="A30" s="128" t="s">
        <v>40</v>
      </c>
      <c r="B30" s="18" t="s">
        <v>41</v>
      </c>
      <c r="C30" s="19">
        <v>82602</v>
      </c>
      <c r="D30" s="19">
        <v>68146.149999999994</v>
      </c>
      <c r="E30" s="19">
        <v>80393.14</v>
      </c>
      <c r="F30" s="19">
        <v>117.97</v>
      </c>
      <c r="G30" s="19">
        <v>12246.99</v>
      </c>
      <c r="H30" s="19">
        <v>97.33</v>
      </c>
      <c r="I30" s="14"/>
      <c r="J30" s="6"/>
    </row>
    <row r="31" spans="1:10" ht="24.75" customHeight="1" x14ac:dyDescent="0.3">
      <c r="A31" s="128" t="s">
        <v>42</v>
      </c>
      <c r="B31" s="18" t="s">
        <v>43</v>
      </c>
      <c r="C31" s="19">
        <v>28851.9</v>
      </c>
      <c r="D31" s="19">
        <v>23710.71</v>
      </c>
      <c r="E31" s="19">
        <v>25176.799999999999</v>
      </c>
      <c r="F31" s="19">
        <v>106.18</v>
      </c>
      <c r="G31" s="19">
        <v>1466.09</v>
      </c>
      <c r="H31" s="19">
        <v>87.26</v>
      </c>
      <c r="I31" s="14"/>
      <c r="J31" s="6"/>
    </row>
    <row r="32" spans="1:10" ht="24.75" customHeight="1" x14ac:dyDescent="0.3">
      <c r="A32" s="128" t="s">
        <v>44</v>
      </c>
      <c r="B32" s="18" t="s">
        <v>45</v>
      </c>
      <c r="C32" s="19">
        <v>17064.900000000001</v>
      </c>
      <c r="D32" s="19">
        <v>15465.56</v>
      </c>
      <c r="E32" s="19">
        <v>16358.64</v>
      </c>
      <c r="F32" s="19">
        <v>105.77</v>
      </c>
      <c r="G32" s="19">
        <v>893.08</v>
      </c>
      <c r="H32" s="19">
        <v>95.86</v>
      </c>
      <c r="I32" s="14"/>
      <c r="J32" s="6"/>
    </row>
    <row r="33" spans="1:10" ht="24.75" customHeight="1" x14ac:dyDescent="0.3">
      <c r="A33" s="128" t="s">
        <v>46</v>
      </c>
      <c r="B33" s="18" t="s">
        <v>47</v>
      </c>
      <c r="C33" s="19">
        <v>11787</v>
      </c>
      <c r="D33" s="19">
        <v>8245.15</v>
      </c>
      <c r="E33" s="19">
        <v>8818.16</v>
      </c>
      <c r="F33" s="19">
        <v>106.95</v>
      </c>
      <c r="G33" s="19">
        <v>573.01</v>
      </c>
      <c r="H33" s="19">
        <v>74.81</v>
      </c>
      <c r="I33" s="14"/>
      <c r="J33" s="6"/>
    </row>
    <row r="34" spans="1:10" ht="36" customHeight="1" x14ac:dyDescent="0.3">
      <c r="A34" s="127" t="s">
        <v>48</v>
      </c>
      <c r="B34" s="21" t="s">
        <v>49</v>
      </c>
      <c r="C34" s="19">
        <v>1783</v>
      </c>
      <c r="D34" s="19">
        <v>2527.85</v>
      </c>
      <c r="E34" s="19">
        <v>1864.25</v>
      </c>
      <c r="F34" s="19">
        <v>73.75</v>
      </c>
      <c r="G34" s="19">
        <v>-663.6</v>
      </c>
      <c r="H34" s="19">
        <v>104.56</v>
      </c>
      <c r="I34" s="14"/>
      <c r="J34" s="6"/>
    </row>
    <row r="35" spans="1:10" ht="30.75" customHeight="1" x14ac:dyDescent="0.3">
      <c r="A35" s="128" t="s">
        <v>50</v>
      </c>
      <c r="B35" s="18" t="s">
        <v>51</v>
      </c>
      <c r="C35" s="19" t="s">
        <v>25</v>
      </c>
      <c r="D35" s="19">
        <v>510.46</v>
      </c>
      <c r="E35" s="19">
        <v>-123.54</v>
      </c>
      <c r="F35" s="19">
        <v>-24.2</v>
      </c>
      <c r="G35" s="19">
        <v>-634</v>
      </c>
      <c r="H35" s="19" t="s">
        <v>25</v>
      </c>
      <c r="I35" s="14"/>
      <c r="J35" s="6"/>
    </row>
    <row r="36" spans="1:10" ht="30.75" customHeight="1" x14ac:dyDescent="0.3">
      <c r="A36" s="128" t="s">
        <v>52</v>
      </c>
      <c r="B36" s="18" t="s">
        <v>53</v>
      </c>
      <c r="C36" s="19" t="s">
        <v>25</v>
      </c>
      <c r="D36" s="19">
        <v>510.5</v>
      </c>
      <c r="E36" s="19">
        <v>-123.54</v>
      </c>
      <c r="F36" s="19">
        <v>-24.2</v>
      </c>
      <c r="G36" s="19">
        <v>-634.04</v>
      </c>
      <c r="H36" s="19" t="s">
        <v>25</v>
      </c>
      <c r="I36" s="14"/>
      <c r="J36" s="6"/>
    </row>
    <row r="37" spans="1:10" ht="30.75" customHeight="1" x14ac:dyDescent="0.3">
      <c r="A37" s="128" t="s">
        <v>54</v>
      </c>
      <c r="B37" s="18" t="s">
        <v>55</v>
      </c>
      <c r="C37" s="19" t="s">
        <v>25</v>
      </c>
      <c r="D37" s="19">
        <v>-0.04</v>
      </c>
      <c r="E37" s="19" t="s">
        <v>25</v>
      </c>
      <c r="F37" s="19" t="s">
        <v>25</v>
      </c>
      <c r="G37" s="19">
        <v>0.04</v>
      </c>
      <c r="H37" s="19" t="s">
        <v>25</v>
      </c>
      <c r="I37" s="14"/>
      <c r="J37" s="6"/>
    </row>
    <row r="38" spans="1:10" ht="30.75" customHeight="1" x14ac:dyDescent="0.3">
      <c r="A38" s="128" t="s">
        <v>56</v>
      </c>
      <c r="B38" s="18" t="s">
        <v>57</v>
      </c>
      <c r="C38" s="19">
        <v>1783</v>
      </c>
      <c r="D38" s="19">
        <v>2017.39</v>
      </c>
      <c r="E38" s="19">
        <v>1987.79</v>
      </c>
      <c r="F38" s="19">
        <v>98.53</v>
      </c>
      <c r="G38" s="19">
        <v>-29.6</v>
      </c>
      <c r="H38" s="19">
        <v>111.49</v>
      </c>
      <c r="I38" s="14"/>
      <c r="J38" s="6"/>
    </row>
    <row r="39" spans="1:10" ht="36" customHeight="1" x14ac:dyDescent="0.3">
      <c r="A39" s="127" t="s">
        <v>58</v>
      </c>
      <c r="B39" s="18" t="s">
        <v>59</v>
      </c>
      <c r="C39" s="19">
        <v>12952</v>
      </c>
      <c r="D39" s="19">
        <v>11259.3</v>
      </c>
      <c r="E39" s="19">
        <v>11915.13</v>
      </c>
      <c r="F39" s="19">
        <v>105.82</v>
      </c>
      <c r="G39" s="19">
        <v>655.83</v>
      </c>
      <c r="H39" s="19">
        <v>91.99</v>
      </c>
      <c r="I39" s="14"/>
      <c r="J39" s="6"/>
    </row>
    <row r="40" spans="1:10" ht="36" customHeight="1" x14ac:dyDescent="0.3">
      <c r="A40" s="128" t="s">
        <v>60</v>
      </c>
      <c r="B40" s="18" t="s">
        <v>61</v>
      </c>
      <c r="C40" s="19">
        <v>11287</v>
      </c>
      <c r="D40" s="19">
        <v>8827.3799999999992</v>
      </c>
      <c r="E40" s="19">
        <v>10047.379999999999</v>
      </c>
      <c r="F40" s="19">
        <v>113.82</v>
      </c>
      <c r="G40" s="19">
        <v>1220</v>
      </c>
      <c r="H40" s="19">
        <v>89.02</v>
      </c>
      <c r="I40" s="14"/>
      <c r="J40" s="6"/>
    </row>
    <row r="41" spans="1:10" ht="36" customHeight="1" x14ac:dyDescent="0.3">
      <c r="A41" s="128" t="s">
        <v>62</v>
      </c>
      <c r="B41" s="18" t="s">
        <v>63</v>
      </c>
      <c r="C41" s="19" t="s">
        <v>25</v>
      </c>
      <c r="D41" s="19" t="s">
        <v>25</v>
      </c>
      <c r="E41" s="19" t="s">
        <v>25</v>
      </c>
      <c r="F41" s="19" t="s">
        <v>25</v>
      </c>
      <c r="G41" s="19" t="s">
        <v>25</v>
      </c>
      <c r="H41" s="19" t="s">
        <v>25</v>
      </c>
      <c r="I41" s="14"/>
      <c r="J41" s="6"/>
    </row>
    <row r="42" spans="1:10" ht="36" customHeight="1" x14ac:dyDescent="0.3">
      <c r="A42" s="128" t="s">
        <v>64</v>
      </c>
      <c r="B42" s="18" t="s">
        <v>65</v>
      </c>
      <c r="C42" s="19">
        <v>1665</v>
      </c>
      <c r="D42" s="19">
        <v>2431.92</v>
      </c>
      <c r="E42" s="19">
        <v>1867.75</v>
      </c>
      <c r="F42" s="19">
        <v>76.8</v>
      </c>
      <c r="G42" s="19">
        <v>-564.16999999999996</v>
      </c>
      <c r="H42" s="19">
        <v>112.18</v>
      </c>
      <c r="I42" s="14"/>
      <c r="J42" s="6"/>
    </row>
    <row r="43" spans="1:10" ht="36" customHeight="1" x14ac:dyDescent="0.3">
      <c r="A43" s="126" t="s">
        <v>66</v>
      </c>
      <c r="B43" s="18" t="s">
        <v>67</v>
      </c>
      <c r="C43" s="19" t="s">
        <v>25</v>
      </c>
      <c r="D43" s="19">
        <v>0.38</v>
      </c>
      <c r="E43" s="19">
        <v>0.1</v>
      </c>
      <c r="F43" s="19">
        <v>26.32</v>
      </c>
      <c r="G43" s="19">
        <v>-0.28000000000000003</v>
      </c>
      <c r="H43" s="19" t="s">
        <v>25</v>
      </c>
      <c r="I43" s="14"/>
      <c r="J43" s="6"/>
    </row>
    <row r="44" spans="1:10" s="52" customFormat="1" ht="21" customHeight="1" x14ac:dyDescent="0.3">
      <c r="A44" s="124" t="s">
        <v>68</v>
      </c>
      <c r="B44" s="55"/>
      <c r="C44" s="110">
        <v>58889.9</v>
      </c>
      <c r="D44" s="110">
        <v>45295.09</v>
      </c>
      <c r="E44" s="110">
        <v>52997.59</v>
      </c>
      <c r="F44" s="110">
        <v>117.01</v>
      </c>
      <c r="G44" s="110">
        <v>7702.5</v>
      </c>
      <c r="H44" s="110">
        <v>89.99</v>
      </c>
      <c r="I44" s="50"/>
      <c r="J44" s="51"/>
    </row>
    <row r="45" spans="1:10" s="52" customFormat="1" ht="21" customHeight="1" x14ac:dyDescent="0.3">
      <c r="A45" s="124" t="s">
        <v>69</v>
      </c>
      <c r="B45" s="55"/>
      <c r="C45" s="110">
        <v>58889.9</v>
      </c>
      <c r="D45" s="110">
        <v>45292.93</v>
      </c>
      <c r="E45" s="110">
        <v>52997.59</v>
      </c>
      <c r="F45" s="110">
        <v>117.01</v>
      </c>
      <c r="G45" s="110">
        <v>7704.66</v>
      </c>
      <c r="H45" s="110">
        <v>89.99</v>
      </c>
      <c r="I45" s="50"/>
      <c r="J45" s="51"/>
    </row>
    <row r="46" spans="1:10" ht="36" customHeight="1" x14ac:dyDescent="0.3">
      <c r="A46" s="127" t="s">
        <v>70</v>
      </c>
      <c r="B46" s="21" t="s">
        <v>71</v>
      </c>
      <c r="C46" s="19">
        <v>21509.599999999999</v>
      </c>
      <c r="D46" s="19">
        <v>17303.7</v>
      </c>
      <c r="E46" s="19">
        <v>19321.66</v>
      </c>
      <c r="F46" s="19">
        <v>111.66</v>
      </c>
      <c r="G46" s="19">
        <v>2017.96</v>
      </c>
      <c r="H46" s="19">
        <v>89.83</v>
      </c>
      <c r="I46" s="14"/>
      <c r="J46" s="6"/>
    </row>
    <row r="47" spans="1:10" ht="38.25" customHeight="1" x14ac:dyDescent="0.3">
      <c r="A47" s="126" t="s">
        <v>72</v>
      </c>
      <c r="B47" s="18" t="s">
        <v>73</v>
      </c>
      <c r="C47" s="19">
        <v>8733.2999999999993</v>
      </c>
      <c r="D47" s="19">
        <v>7319.23</v>
      </c>
      <c r="E47" s="19">
        <v>7201.04</v>
      </c>
      <c r="F47" s="19">
        <v>98.39</v>
      </c>
      <c r="G47" s="19">
        <v>-118.19</v>
      </c>
      <c r="H47" s="19">
        <v>82.45</v>
      </c>
      <c r="I47" s="14"/>
      <c r="J47" s="6"/>
    </row>
    <row r="48" spans="1:10" ht="38.25" customHeight="1" x14ac:dyDescent="0.3">
      <c r="A48" s="67" t="s">
        <v>74</v>
      </c>
      <c r="B48" s="18" t="s">
        <v>75</v>
      </c>
      <c r="C48" s="19">
        <v>3656</v>
      </c>
      <c r="D48" s="19">
        <v>4354.21</v>
      </c>
      <c r="E48" s="19">
        <v>3628.31</v>
      </c>
      <c r="F48" s="19">
        <v>83.33</v>
      </c>
      <c r="G48" s="19">
        <v>-725.9</v>
      </c>
      <c r="H48" s="19">
        <v>99.24</v>
      </c>
      <c r="I48" s="14"/>
      <c r="J48" s="6"/>
    </row>
    <row r="49" spans="1:10" ht="38.25" customHeight="1" x14ac:dyDescent="0.3">
      <c r="A49" s="126" t="s">
        <v>76</v>
      </c>
      <c r="B49" s="18" t="s">
        <v>77</v>
      </c>
      <c r="C49" s="19" t="s">
        <v>25</v>
      </c>
      <c r="D49" s="19" t="s">
        <v>25</v>
      </c>
      <c r="E49" s="19" t="s">
        <v>25</v>
      </c>
      <c r="F49" s="19" t="s">
        <v>25</v>
      </c>
      <c r="G49" s="19" t="s">
        <v>25</v>
      </c>
      <c r="H49" s="19" t="s">
        <v>25</v>
      </c>
      <c r="I49" s="14"/>
      <c r="J49" s="6"/>
    </row>
    <row r="50" spans="1:10" ht="38.25" customHeight="1" x14ac:dyDescent="0.3">
      <c r="A50" s="126" t="s">
        <v>78</v>
      </c>
      <c r="B50" s="18" t="s">
        <v>79</v>
      </c>
      <c r="C50" s="19" t="s">
        <v>25</v>
      </c>
      <c r="D50" s="19" t="s">
        <v>25</v>
      </c>
      <c r="E50" s="19" t="s">
        <v>25</v>
      </c>
      <c r="F50" s="19" t="s">
        <v>25</v>
      </c>
      <c r="G50" s="19" t="s">
        <v>25</v>
      </c>
      <c r="H50" s="19" t="s">
        <v>25</v>
      </c>
      <c r="I50" s="14"/>
      <c r="J50" s="6"/>
    </row>
    <row r="51" spans="1:10" ht="38.25" customHeight="1" x14ac:dyDescent="0.3">
      <c r="A51" s="126" t="s">
        <v>80</v>
      </c>
      <c r="B51" s="18" t="s">
        <v>81</v>
      </c>
      <c r="C51" s="19">
        <v>6418.8</v>
      </c>
      <c r="D51" s="19">
        <v>2030.01</v>
      </c>
      <c r="E51" s="19">
        <v>5151.87</v>
      </c>
      <c r="F51" s="19">
        <v>253.79</v>
      </c>
      <c r="G51" s="19">
        <v>3121.86</v>
      </c>
      <c r="H51" s="19">
        <v>80.260000000000005</v>
      </c>
      <c r="I51" s="14"/>
      <c r="J51" s="6"/>
    </row>
    <row r="52" spans="1:10" ht="38.25" customHeight="1" x14ac:dyDescent="0.3">
      <c r="A52" s="126" t="s">
        <v>82</v>
      </c>
      <c r="B52" s="18" t="s">
        <v>83</v>
      </c>
      <c r="C52" s="19">
        <v>2701.5</v>
      </c>
      <c r="D52" s="19">
        <v>864.91</v>
      </c>
      <c r="E52" s="19">
        <v>2701.49</v>
      </c>
      <c r="F52" s="19">
        <v>312.33999999999997</v>
      </c>
      <c r="G52" s="19">
        <v>1836.58</v>
      </c>
      <c r="H52" s="19">
        <v>100</v>
      </c>
      <c r="I52" s="14"/>
      <c r="J52" s="6"/>
    </row>
    <row r="53" spans="1:10" ht="38.25" customHeight="1" x14ac:dyDescent="0.3">
      <c r="A53" s="126" t="s">
        <v>84</v>
      </c>
      <c r="B53" s="18" t="s">
        <v>85</v>
      </c>
      <c r="C53" s="19" t="s">
        <v>25</v>
      </c>
      <c r="D53" s="19" t="s">
        <v>25</v>
      </c>
      <c r="E53" s="19" t="s">
        <v>25</v>
      </c>
      <c r="F53" s="19" t="s">
        <v>25</v>
      </c>
      <c r="G53" s="19" t="s">
        <v>25</v>
      </c>
      <c r="H53" s="19" t="s">
        <v>25</v>
      </c>
      <c r="I53" s="14"/>
      <c r="J53" s="6"/>
    </row>
    <row r="54" spans="1:10" ht="38.25" customHeight="1" x14ac:dyDescent="0.3">
      <c r="A54" s="129" t="s">
        <v>86</v>
      </c>
      <c r="B54" s="18" t="s">
        <v>87</v>
      </c>
      <c r="C54" s="19" t="s">
        <v>25</v>
      </c>
      <c r="D54" s="19">
        <v>2735.32</v>
      </c>
      <c r="E54" s="19">
        <v>638.95000000000005</v>
      </c>
      <c r="F54" s="19">
        <v>23.36</v>
      </c>
      <c r="G54" s="19">
        <v>-2096.37</v>
      </c>
      <c r="H54" s="19" t="s">
        <v>25</v>
      </c>
      <c r="I54" s="14"/>
      <c r="J54" s="6"/>
    </row>
    <row r="55" spans="1:10" ht="36" customHeight="1" x14ac:dyDescent="0.3">
      <c r="A55" s="127" t="s">
        <v>88</v>
      </c>
      <c r="B55" s="21" t="s">
        <v>89</v>
      </c>
      <c r="C55" s="19">
        <v>222.7</v>
      </c>
      <c r="D55" s="19">
        <v>54.54</v>
      </c>
      <c r="E55" s="19">
        <v>360.25</v>
      </c>
      <c r="F55" s="19">
        <v>660.52</v>
      </c>
      <c r="G55" s="19">
        <v>305.70999999999998</v>
      </c>
      <c r="H55" s="19">
        <v>161.76</v>
      </c>
      <c r="I55" s="14"/>
      <c r="J55" s="6"/>
    </row>
    <row r="56" spans="1:10" ht="48" customHeight="1" x14ac:dyDescent="0.3">
      <c r="A56" s="130" t="s">
        <v>90</v>
      </c>
      <c r="B56" s="21" t="s">
        <v>91</v>
      </c>
      <c r="C56" s="19">
        <v>2080.8000000000002</v>
      </c>
      <c r="D56" s="19">
        <v>2511.9299999999998</v>
      </c>
      <c r="E56" s="19">
        <v>2095.3200000000002</v>
      </c>
      <c r="F56" s="19">
        <v>83.41</v>
      </c>
      <c r="G56" s="19">
        <v>-416.61</v>
      </c>
      <c r="H56" s="19">
        <v>100.7</v>
      </c>
      <c r="I56" s="14"/>
      <c r="J56" s="6"/>
    </row>
    <row r="57" spans="1:10" ht="21" customHeight="1" x14ac:dyDescent="0.3">
      <c r="A57" s="131" t="s">
        <v>92</v>
      </c>
      <c r="B57" s="18" t="s">
        <v>93</v>
      </c>
      <c r="C57" s="19" t="s">
        <v>25</v>
      </c>
      <c r="D57" s="19" t="s">
        <v>25</v>
      </c>
      <c r="E57" s="19" t="s">
        <v>25</v>
      </c>
      <c r="F57" s="19" t="s">
        <v>25</v>
      </c>
      <c r="G57" s="19" t="s">
        <v>25</v>
      </c>
      <c r="H57" s="19" t="s">
        <v>25</v>
      </c>
      <c r="I57" s="14"/>
      <c r="J57" s="6"/>
    </row>
    <row r="58" spans="1:10" ht="21" customHeight="1" x14ac:dyDescent="0.3">
      <c r="A58" s="131" t="s">
        <v>94</v>
      </c>
      <c r="B58" s="18" t="s">
        <v>95</v>
      </c>
      <c r="C58" s="19">
        <v>2080.8000000000002</v>
      </c>
      <c r="D58" s="19">
        <v>2511.9299999999998</v>
      </c>
      <c r="E58" s="19">
        <v>2095.3200000000002</v>
      </c>
      <c r="F58" s="19">
        <v>83.41</v>
      </c>
      <c r="G58" s="19">
        <v>-416.61</v>
      </c>
      <c r="H58" s="19">
        <v>100.7</v>
      </c>
      <c r="I58" s="14"/>
      <c r="J58" s="6"/>
    </row>
    <row r="59" spans="1:10" ht="36" customHeight="1" x14ac:dyDescent="0.3">
      <c r="A59" s="127" t="s">
        <v>96</v>
      </c>
      <c r="B59" s="21" t="s">
        <v>97</v>
      </c>
      <c r="C59" s="19">
        <v>8129.7</v>
      </c>
      <c r="D59" s="19">
        <v>12887.79</v>
      </c>
      <c r="E59" s="19">
        <v>5211.5600000000004</v>
      </c>
      <c r="F59" s="19">
        <v>40.44</v>
      </c>
      <c r="G59" s="19">
        <v>-7676.23</v>
      </c>
      <c r="H59" s="19">
        <v>64.11</v>
      </c>
      <c r="I59" s="14"/>
      <c r="J59" s="6"/>
    </row>
    <row r="60" spans="1:10" ht="66" customHeight="1" x14ac:dyDescent="0.3">
      <c r="A60" s="126" t="s">
        <v>98</v>
      </c>
      <c r="B60" s="18" t="s">
        <v>99</v>
      </c>
      <c r="C60" s="19">
        <v>1105.5999999999999</v>
      </c>
      <c r="D60" s="19">
        <v>4640.71</v>
      </c>
      <c r="E60" s="19">
        <v>1727.41</v>
      </c>
      <c r="F60" s="19">
        <v>37.22</v>
      </c>
      <c r="G60" s="19">
        <v>-2913.3</v>
      </c>
      <c r="H60" s="19">
        <v>156.24</v>
      </c>
      <c r="I60" s="14"/>
      <c r="J60" s="6"/>
    </row>
    <row r="61" spans="1:10" ht="36" customHeight="1" x14ac:dyDescent="0.3">
      <c r="A61" s="126" t="s">
        <v>100</v>
      </c>
      <c r="B61" s="18" t="s">
        <v>101</v>
      </c>
      <c r="C61" s="19">
        <v>7024.1</v>
      </c>
      <c r="D61" s="19">
        <v>8247.08</v>
      </c>
      <c r="E61" s="19">
        <v>3484.15</v>
      </c>
      <c r="F61" s="19">
        <v>42.25</v>
      </c>
      <c r="G61" s="19">
        <v>-4762.93</v>
      </c>
      <c r="H61" s="19">
        <v>49.6</v>
      </c>
      <c r="I61" s="14"/>
      <c r="J61" s="6"/>
    </row>
    <row r="62" spans="1:10" ht="48.75" customHeight="1" x14ac:dyDescent="0.3">
      <c r="A62" s="126" t="s">
        <v>102</v>
      </c>
      <c r="B62" s="18" t="s">
        <v>103</v>
      </c>
      <c r="C62" s="19" t="s">
        <v>25</v>
      </c>
      <c r="D62" s="19" t="s">
        <v>25</v>
      </c>
      <c r="E62" s="19" t="s">
        <v>25</v>
      </c>
      <c r="F62" s="19" t="s">
        <v>25</v>
      </c>
      <c r="G62" s="19" t="s">
        <v>25</v>
      </c>
      <c r="H62" s="19" t="s">
        <v>25</v>
      </c>
      <c r="I62" s="14"/>
      <c r="J62" s="6"/>
    </row>
    <row r="63" spans="1:10" ht="27" customHeight="1" x14ac:dyDescent="0.3">
      <c r="A63" s="127" t="s">
        <v>104</v>
      </c>
      <c r="B63" s="21" t="s">
        <v>105</v>
      </c>
      <c r="C63" s="19" t="s">
        <v>25</v>
      </c>
      <c r="D63" s="19" t="s">
        <v>25</v>
      </c>
      <c r="E63" s="19" t="s">
        <v>25</v>
      </c>
      <c r="F63" s="19" t="s">
        <v>25</v>
      </c>
      <c r="G63" s="19" t="s">
        <v>25</v>
      </c>
      <c r="H63" s="19" t="s">
        <v>25</v>
      </c>
      <c r="I63" s="14"/>
      <c r="J63" s="6"/>
    </row>
    <row r="64" spans="1:10" ht="27" customHeight="1" x14ac:dyDescent="0.3">
      <c r="A64" s="127" t="s">
        <v>106</v>
      </c>
      <c r="B64" s="21" t="s">
        <v>107</v>
      </c>
      <c r="C64" s="19">
        <v>26832.7</v>
      </c>
      <c r="D64" s="19">
        <v>12358.21</v>
      </c>
      <c r="E64" s="19">
        <v>25590.62</v>
      </c>
      <c r="F64" s="19">
        <v>207.07</v>
      </c>
      <c r="G64" s="19">
        <v>13232.41</v>
      </c>
      <c r="H64" s="19">
        <v>95.37</v>
      </c>
      <c r="I64" s="14"/>
      <c r="J64" s="6"/>
    </row>
    <row r="65" spans="1:10" ht="27" customHeight="1" x14ac:dyDescent="0.3">
      <c r="A65" s="127" t="s">
        <v>108</v>
      </c>
      <c r="B65" s="21" t="s">
        <v>109</v>
      </c>
      <c r="C65" s="19">
        <v>114.4</v>
      </c>
      <c r="D65" s="19">
        <v>178.92</v>
      </c>
      <c r="E65" s="19">
        <v>418.18</v>
      </c>
      <c r="F65" s="19">
        <v>233.72</v>
      </c>
      <c r="G65" s="19">
        <v>239.26</v>
      </c>
      <c r="H65" s="19">
        <v>365.54</v>
      </c>
      <c r="I65" s="14"/>
      <c r="J65" s="6"/>
    </row>
    <row r="66" spans="1:10" ht="24" customHeight="1" x14ac:dyDescent="0.3">
      <c r="A66" s="128" t="s">
        <v>110</v>
      </c>
      <c r="B66" s="27" t="s">
        <v>111</v>
      </c>
      <c r="C66" s="19" t="s">
        <v>25</v>
      </c>
      <c r="D66" s="19">
        <v>2.16</v>
      </c>
      <c r="E66" s="19" t="s">
        <v>25</v>
      </c>
      <c r="F66" s="19" t="s">
        <v>25</v>
      </c>
      <c r="G66" s="19">
        <v>-2.16</v>
      </c>
      <c r="H66" s="19" t="s">
        <v>25</v>
      </c>
      <c r="I66" s="14"/>
      <c r="J66" s="6"/>
    </row>
    <row r="67" spans="1:10" ht="24" customHeight="1" x14ac:dyDescent="0.3">
      <c r="A67" s="128" t="s">
        <v>112</v>
      </c>
      <c r="B67" s="27" t="s">
        <v>113</v>
      </c>
      <c r="C67" s="19">
        <v>114.4</v>
      </c>
      <c r="D67" s="19">
        <v>176.77</v>
      </c>
      <c r="E67" s="19">
        <v>418.18</v>
      </c>
      <c r="F67" s="19">
        <v>236.57</v>
      </c>
      <c r="G67" s="19">
        <v>241.41</v>
      </c>
      <c r="H67" s="19">
        <v>365.54</v>
      </c>
      <c r="I67" s="14"/>
      <c r="J67" s="6"/>
    </row>
    <row r="68" spans="1:10" ht="24" customHeight="1" x14ac:dyDescent="0.3">
      <c r="A68" s="132" t="s">
        <v>114</v>
      </c>
      <c r="B68" s="29" t="s">
        <v>115</v>
      </c>
      <c r="C68" s="19" t="s">
        <v>25</v>
      </c>
      <c r="D68" s="19" t="s">
        <v>25</v>
      </c>
      <c r="E68" s="19" t="s">
        <v>25</v>
      </c>
      <c r="F68" s="19" t="s">
        <v>25</v>
      </c>
      <c r="G68" s="19" t="s">
        <v>25</v>
      </c>
      <c r="H68" s="19" t="s">
        <v>25</v>
      </c>
      <c r="I68" s="14"/>
      <c r="J68" s="6"/>
    </row>
  </sheetData>
  <mergeCells count="13">
    <mergeCell ref="F13:F15"/>
    <mergeCell ref="G13:G15"/>
    <mergeCell ref="H13:H15"/>
    <mergeCell ref="A13:A16"/>
    <mergeCell ref="B13:B16"/>
    <mergeCell ref="C13:C15"/>
    <mergeCell ref="D13:D15"/>
    <mergeCell ref="E13:E15"/>
    <mergeCell ref="A5:H5"/>
    <mergeCell ref="A6:H6"/>
    <mergeCell ref="A7:H7"/>
    <mergeCell ref="C8:I8"/>
    <mergeCell ref="B9:G9"/>
  </mergeCells>
  <pageMargins left="0.70866141732283472" right="0.19685039370078741" top="0.15748031496062992" bottom="0.15748031496062992" header="0.15748031496062992" footer="0.31496062992125984"/>
  <pageSetup paperSize="9" scale="55" fitToWidth="2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topLeftCell="A3" zoomScaleNormal="100" zoomScaleSheetLayoutView="100" workbookViewId="0">
      <selection activeCell="A4" sqref="A4:AA68"/>
    </sheetView>
  </sheetViews>
  <sheetFormatPr defaultRowHeight="15" x14ac:dyDescent="0.25"/>
  <cols>
    <col min="1" max="1" width="33.7109375" style="82" customWidth="1"/>
    <col min="2" max="2" width="30.28515625" style="1" hidden="1" customWidth="1"/>
    <col min="3" max="3" width="12.7109375" style="1" customWidth="1"/>
    <col min="4" max="4" width="14.7109375" style="1" customWidth="1"/>
    <col min="5" max="5" width="12.7109375" style="1" customWidth="1"/>
    <col min="6" max="6" width="15.140625" style="1" customWidth="1"/>
    <col min="7" max="7" width="13" style="1" customWidth="1"/>
    <col min="8" max="8" width="15.85546875" style="1" customWidth="1"/>
    <col min="9" max="9" width="14" style="1" customWidth="1"/>
    <col min="10" max="10" width="15.28515625" style="1" customWidth="1"/>
    <col min="11" max="11" width="13.85546875" style="1" customWidth="1"/>
    <col min="12" max="13" width="14.5703125" style="1" customWidth="1"/>
    <col min="14" max="14" width="16.28515625" style="1" customWidth="1"/>
    <col min="15" max="15" width="10" style="1" customWidth="1"/>
    <col min="16" max="19" width="11.42578125" style="1" customWidth="1"/>
    <col min="20" max="20" width="12.7109375" style="1" customWidth="1"/>
    <col min="21" max="21" width="11.42578125" style="1" customWidth="1"/>
    <col min="22" max="22" width="13.42578125" style="1" customWidth="1"/>
    <col min="23" max="28" width="11.42578125" style="1" customWidth="1"/>
    <col min="29" max="16384" width="9.140625" style="1"/>
  </cols>
  <sheetData>
    <row r="1" spans="1:28" ht="14.25" hidden="1" customHeight="1" x14ac:dyDescent="0.25">
      <c r="A1" s="1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142"/>
      <c r="Z1" s="143"/>
      <c r="AA1" s="3"/>
      <c r="AB1" s="6"/>
    </row>
    <row r="2" spans="1:28" ht="29.25" hidden="1" customHeight="1" x14ac:dyDescent="0.25">
      <c r="A2" s="1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144"/>
      <c r="Z2" s="145"/>
      <c r="AA2" s="3"/>
      <c r="AB2" s="6"/>
    </row>
    <row r="3" spans="1:28" ht="12.75" customHeight="1" x14ac:dyDescent="0.3">
      <c r="A3" s="118"/>
      <c r="B3" s="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  <c r="V3" s="4"/>
      <c r="W3" s="4"/>
      <c r="X3" s="4"/>
      <c r="Y3" s="142"/>
      <c r="Z3" s="143"/>
      <c r="AA3" s="3"/>
      <c r="AB3" s="6"/>
    </row>
    <row r="4" spans="1:28" ht="12.75" customHeight="1" x14ac:dyDescent="0.3">
      <c r="A4" s="118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5"/>
      <c r="AA4" s="3"/>
      <c r="AB4" s="6"/>
    </row>
    <row r="5" spans="1:28" s="65" customFormat="1" ht="17.649999999999999" customHeight="1" x14ac:dyDescent="0.35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56"/>
      <c r="AB5" s="64"/>
    </row>
    <row r="6" spans="1:28" s="65" customFormat="1" ht="17.649999999999999" customHeight="1" x14ac:dyDescent="0.35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56"/>
      <c r="AB6" s="64"/>
    </row>
    <row r="7" spans="1:28" s="65" customFormat="1" ht="16.5" customHeight="1" x14ac:dyDescent="0.35">
      <c r="A7" s="138" t="s">
        <v>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57"/>
      <c r="AB7" s="64"/>
    </row>
    <row r="8" spans="1:28" s="65" customFormat="1" ht="26.25" customHeight="1" x14ac:dyDescent="0.35">
      <c r="A8" s="134"/>
      <c r="B8" s="58"/>
      <c r="C8" s="58"/>
      <c r="D8" s="14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64"/>
    </row>
    <row r="9" spans="1:28" s="65" customFormat="1" ht="24" customHeight="1" x14ac:dyDescent="0.35">
      <c r="A9" s="135"/>
      <c r="B9" s="59"/>
      <c r="C9" s="59"/>
      <c r="D9" s="60"/>
      <c r="E9" s="60"/>
      <c r="F9" s="60"/>
      <c r="G9" s="60"/>
      <c r="H9" s="189" t="s">
        <v>128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36"/>
      <c r="X9" s="60"/>
      <c r="Y9" s="60"/>
      <c r="Z9" s="60"/>
      <c r="AA9" s="60"/>
      <c r="AB9" s="64"/>
    </row>
    <row r="10" spans="1:28" s="65" customFormat="1" ht="12.75" customHeight="1" x14ac:dyDescent="0.35">
      <c r="A10" s="137"/>
      <c r="B10" s="133"/>
      <c r="C10" s="133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4"/>
    </row>
    <row r="11" spans="1:28" ht="15" customHeight="1" x14ac:dyDescent="0.25">
      <c r="A11" s="121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6"/>
    </row>
    <row r="12" spans="1:28" ht="12.75" customHeight="1" x14ac:dyDescent="0.25">
      <c r="A12" s="122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3"/>
      <c r="AB12" s="6"/>
    </row>
    <row r="13" spans="1:28" s="63" customFormat="1" ht="21" customHeight="1" x14ac:dyDescent="0.3">
      <c r="A13" s="187" t="s">
        <v>4</v>
      </c>
      <c r="B13" s="150" t="s">
        <v>5</v>
      </c>
      <c r="C13" s="148" t="s">
        <v>6</v>
      </c>
      <c r="D13" s="149"/>
      <c r="E13" s="149"/>
      <c r="F13" s="149"/>
      <c r="G13" s="148" t="s">
        <v>7</v>
      </c>
      <c r="H13" s="149"/>
      <c r="I13" s="149"/>
      <c r="J13" s="149"/>
      <c r="K13" s="148" t="s">
        <v>8</v>
      </c>
      <c r="L13" s="149"/>
      <c r="M13" s="149"/>
      <c r="N13" s="149"/>
      <c r="O13" s="148" t="s">
        <v>9</v>
      </c>
      <c r="P13" s="149"/>
      <c r="Q13" s="149"/>
      <c r="R13" s="149"/>
      <c r="S13" s="148" t="s">
        <v>10</v>
      </c>
      <c r="T13" s="149"/>
      <c r="U13" s="149"/>
      <c r="V13" s="149"/>
      <c r="W13" s="148" t="s">
        <v>11</v>
      </c>
      <c r="X13" s="149"/>
      <c r="Y13" s="149"/>
      <c r="Z13" s="149"/>
      <c r="AA13" s="61"/>
      <c r="AB13" s="62"/>
    </row>
    <row r="14" spans="1:28" s="63" customFormat="1" ht="23.25" customHeight="1" x14ac:dyDescent="0.3">
      <c r="A14" s="188"/>
      <c r="B14" s="151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61"/>
      <c r="AB14" s="62"/>
    </row>
    <row r="15" spans="1:28" s="63" customFormat="1" ht="24" customHeight="1" x14ac:dyDescent="0.3">
      <c r="A15" s="188"/>
      <c r="B15" s="151"/>
      <c r="C15" s="150" t="s">
        <v>127</v>
      </c>
      <c r="D15" s="148" t="s">
        <v>12</v>
      </c>
      <c r="E15" s="148" t="s">
        <v>13</v>
      </c>
      <c r="F15" s="148" t="s">
        <v>129</v>
      </c>
      <c r="G15" s="148" t="s">
        <v>127</v>
      </c>
      <c r="H15" s="148" t="s">
        <v>12</v>
      </c>
      <c r="I15" s="148" t="s">
        <v>13</v>
      </c>
      <c r="J15" s="148" t="s">
        <v>129</v>
      </c>
      <c r="K15" s="148" t="s">
        <v>127</v>
      </c>
      <c r="L15" s="148" t="s">
        <v>12</v>
      </c>
      <c r="M15" s="148" t="s">
        <v>13</v>
      </c>
      <c r="N15" s="148" t="s">
        <v>130</v>
      </c>
      <c r="O15" s="148" t="s">
        <v>127</v>
      </c>
      <c r="P15" s="148" t="s">
        <v>12</v>
      </c>
      <c r="Q15" s="148" t="s">
        <v>13</v>
      </c>
      <c r="R15" s="148" t="s">
        <v>129</v>
      </c>
      <c r="S15" s="148" t="s">
        <v>127</v>
      </c>
      <c r="T15" s="148" t="s">
        <v>12</v>
      </c>
      <c r="U15" s="148" t="s">
        <v>13</v>
      </c>
      <c r="V15" s="148" t="s">
        <v>129</v>
      </c>
      <c r="W15" s="148" t="s">
        <v>127</v>
      </c>
      <c r="X15" s="148" t="s">
        <v>12</v>
      </c>
      <c r="Y15" s="148" t="s">
        <v>13</v>
      </c>
      <c r="Z15" s="148" t="s">
        <v>14</v>
      </c>
      <c r="AA15" s="61"/>
      <c r="AB15" s="62"/>
    </row>
    <row r="16" spans="1:28" s="63" customFormat="1" ht="15.75" customHeight="1" x14ac:dyDescent="0.3">
      <c r="A16" s="188"/>
      <c r="B16" s="151"/>
      <c r="C16" s="151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61"/>
      <c r="AB16" s="62"/>
    </row>
    <row r="17" spans="1:28" ht="10.7" customHeight="1" x14ac:dyDescent="0.25">
      <c r="A17" s="123">
        <v>1</v>
      </c>
      <c r="B17" s="13" t="s">
        <v>16</v>
      </c>
      <c r="C17" s="13" t="s">
        <v>131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12">
        <v>18</v>
      </c>
      <c r="S17" s="12">
        <v>19</v>
      </c>
      <c r="T17" s="12">
        <v>20</v>
      </c>
      <c r="U17" s="12">
        <v>21</v>
      </c>
      <c r="V17" s="12">
        <v>22</v>
      </c>
      <c r="W17" s="12">
        <v>23</v>
      </c>
      <c r="X17" s="12">
        <v>24</v>
      </c>
      <c r="Y17" s="12">
        <v>25</v>
      </c>
      <c r="Z17" s="12">
        <v>26</v>
      </c>
      <c r="AA17" s="14"/>
      <c r="AB17" s="6"/>
    </row>
    <row r="18" spans="1:28" s="52" customFormat="1" ht="29.25" customHeight="1" x14ac:dyDescent="0.3">
      <c r="A18" s="124" t="s">
        <v>17</v>
      </c>
      <c r="B18" s="49" t="s">
        <v>18</v>
      </c>
      <c r="C18" s="103">
        <v>992120.3</v>
      </c>
      <c r="D18" s="103">
        <v>1360999.42</v>
      </c>
      <c r="E18" s="103">
        <v>193705.25</v>
      </c>
      <c r="F18" s="103">
        <v>2546824.9700000002</v>
      </c>
      <c r="G18" s="103">
        <v>857146.53</v>
      </c>
      <c r="H18" s="103">
        <v>1125530.05</v>
      </c>
      <c r="I18" s="103">
        <v>147096.19</v>
      </c>
      <c r="J18" s="103">
        <v>2129772.77</v>
      </c>
      <c r="K18" s="103">
        <v>927633.72</v>
      </c>
      <c r="L18" s="103">
        <v>1243713.24</v>
      </c>
      <c r="M18" s="103">
        <v>177047.18</v>
      </c>
      <c r="N18" s="103">
        <v>2348394.14</v>
      </c>
      <c r="O18" s="103">
        <v>108.22</v>
      </c>
      <c r="P18" s="103">
        <v>110.5</v>
      </c>
      <c r="Q18" s="103">
        <v>120.36</v>
      </c>
      <c r="R18" s="103">
        <v>110.27</v>
      </c>
      <c r="S18" s="103">
        <v>70487.19</v>
      </c>
      <c r="T18" s="103">
        <v>118183.19</v>
      </c>
      <c r="U18" s="103">
        <v>29950.99</v>
      </c>
      <c r="V18" s="103">
        <v>218621.37</v>
      </c>
      <c r="W18" s="103">
        <v>93.5</v>
      </c>
      <c r="X18" s="103">
        <v>91.38</v>
      </c>
      <c r="Y18" s="103">
        <v>91.4</v>
      </c>
      <c r="Z18" s="103">
        <v>92.21</v>
      </c>
      <c r="AA18" s="50"/>
      <c r="AB18" s="51"/>
    </row>
    <row r="19" spans="1:28" s="52" customFormat="1" ht="29.25" customHeight="1" x14ac:dyDescent="0.3">
      <c r="A19" s="125" t="s">
        <v>19</v>
      </c>
      <c r="B19" s="54"/>
      <c r="C19" s="103">
        <v>992120.3</v>
      </c>
      <c r="D19" s="103">
        <v>1360999.42</v>
      </c>
      <c r="E19" s="103">
        <v>193705.25</v>
      </c>
      <c r="F19" s="103">
        <v>2546824.9700000002</v>
      </c>
      <c r="G19" s="103">
        <v>857144.37</v>
      </c>
      <c r="H19" s="103">
        <v>1125675.83</v>
      </c>
      <c r="I19" s="103">
        <v>147083.10999999999</v>
      </c>
      <c r="J19" s="103">
        <v>2129903.31</v>
      </c>
      <c r="K19" s="103">
        <v>927633.72</v>
      </c>
      <c r="L19" s="103">
        <v>1241505.7</v>
      </c>
      <c r="M19" s="103">
        <v>176896.52</v>
      </c>
      <c r="N19" s="103">
        <v>2346035.94</v>
      </c>
      <c r="O19" s="103">
        <v>108.22</v>
      </c>
      <c r="P19" s="103">
        <v>110.29</v>
      </c>
      <c r="Q19" s="103">
        <v>120.27</v>
      </c>
      <c r="R19" s="103">
        <v>110.15</v>
      </c>
      <c r="S19" s="103">
        <v>70489.350000000006</v>
      </c>
      <c r="T19" s="103">
        <v>115829.87</v>
      </c>
      <c r="U19" s="103">
        <v>29813.41</v>
      </c>
      <c r="V19" s="103">
        <v>216132.63</v>
      </c>
      <c r="W19" s="103">
        <v>93.5</v>
      </c>
      <c r="X19" s="103">
        <v>91.22</v>
      </c>
      <c r="Y19" s="103">
        <v>91.32</v>
      </c>
      <c r="Z19" s="103">
        <v>92.12</v>
      </c>
      <c r="AA19" s="50"/>
      <c r="AB19" s="51"/>
    </row>
    <row r="20" spans="1:28" s="52" customFormat="1" ht="29.25" customHeight="1" x14ac:dyDescent="0.3">
      <c r="A20" s="124" t="s">
        <v>20</v>
      </c>
      <c r="B20" s="55"/>
      <c r="C20" s="103">
        <v>933230.4</v>
      </c>
      <c r="D20" s="103">
        <v>1223745.3500000001</v>
      </c>
      <c r="E20" s="103">
        <v>147499.04999999999</v>
      </c>
      <c r="F20" s="103">
        <v>2304474.7999999998</v>
      </c>
      <c r="G20" s="103">
        <v>811851.43</v>
      </c>
      <c r="H20" s="103">
        <v>979528.85</v>
      </c>
      <c r="I20" s="103">
        <v>123164.62</v>
      </c>
      <c r="J20" s="103">
        <v>1914544.9</v>
      </c>
      <c r="K20" s="103">
        <v>874636.13</v>
      </c>
      <c r="L20" s="103">
        <v>1108801.8500000001</v>
      </c>
      <c r="M20" s="103">
        <v>134986.75</v>
      </c>
      <c r="N20" s="103">
        <v>2118424.73</v>
      </c>
      <c r="O20" s="103">
        <v>107.73</v>
      </c>
      <c r="P20" s="103">
        <v>113.2</v>
      </c>
      <c r="Q20" s="103">
        <v>109.6</v>
      </c>
      <c r="R20" s="103">
        <v>110.65</v>
      </c>
      <c r="S20" s="103">
        <v>62784.7</v>
      </c>
      <c r="T20" s="103">
        <v>129273</v>
      </c>
      <c r="U20" s="103">
        <v>11822.13</v>
      </c>
      <c r="V20" s="103">
        <v>203879.83</v>
      </c>
      <c r="W20" s="103">
        <v>93.72</v>
      </c>
      <c r="X20" s="103">
        <v>90.61</v>
      </c>
      <c r="Y20" s="103">
        <v>91.52</v>
      </c>
      <c r="Z20" s="103">
        <v>91.93</v>
      </c>
      <c r="AA20" s="50"/>
      <c r="AB20" s="51"/>
    </row>
    <row r="21" spans="1:28" ht="24" customHeight="1" x14ac:dyDescent="0.3">
      <c r="A21" s="126" t="s">
        <v>21</v>
      </c>
      <c r="B21" s="18" t="s">
        <v>22</v>
      </c>
      <c r="C21" s="105">
        <v>581102.5</v>
      </c>
      <c r="D21" s="105">
        <v>691298.4</v>
      </c>
      <c r="E21" s="105">
        <v>23246.06</v>
      </c>
      <c r="F21" s="105">
        <v>1295646.96</v>
      </c>
      <c r="G21" s="105">
        <v>474556.15999999997</v>
      </c>
      <c r="H21" s="105">
        <v>536972.97</v>
      </c>
      <c r="I21" s="105">
        <v>20262.95</v>
      </c>
      <c r="J21" s="105">
        <v>1031792.08</v>
      </c>
      <c r="K21" s="105">
        <v>523791.46</v>
      </c>
      <c r="L21" s="105">
        <v>589456.29</v>
      </c>
      <c r="M21" s="105">
        <v>22243.18</v>
      </c>
      <c r="N21" s="105">
        <v>1135490.93</v>
      </c>
      <c r="O21" s="105">
        <v>110.38</v>
      </c>
      <c r="P21" s="105">
        <v>109.77</v>
      </c>
      <c r="Q21" s="105">
        <v>109.77</v>
      </c>
      <c r="R21" s="105">
        <v>110.05</v>
      </c>
      <c r="S21" s="105">
        <v>49235.3</v>
      </c>
      <c r="T21" s="105">
        <v>52483.32</v>
      </c>
      <c r="U21" s="105">
        <v>1980.23</v>
      </c>
      <c r="V21" s="105">
        <v>103698.85</v>
      </c>
      <c r="W21" s="105">
        <v>90.14</v>
      </c>
      <c r="X21" s="105">
        <v>85.27</v>
      </c>
      <c r="Y21" s="105">
        <v>95.69</v>
      </c>
      <c r="Z21" s="105">
        <v>87.64</v>
      </c>
      <c r="AA21" s="14"/>
      <c r="AB21" s="6"/>
    </row>
    <row r="22" spans="1:28" ht="24" customHeight="1" x14ac:dyDescent="0.3">
      <c r="A22" s="126" t="s">
        <v>23</v>
      </c>
      <c r="B22" s="18" t="s">
        <v>24</v>
      </c>
      <c r="C22" s="105">
        <v>8109.2</v>
      </c>
      <c r="D22" s="105">
        <v>70766.7</v>
      </c>
      <c r="E22" s="105" t="s">
        <v>25</v>
      </c>
      <c r="F22" s="105">
        <v>78875.899999999994</v>
      </c>
      <c r="G22" s="105">
        <v>6763.09</v>
      </c>
      <c r="H22" s="105">
        <v>60085.72</v>
      </c>
      <c r="I22" s="105" t="s">
        <v>25</v>
      </c>
      <c r="J22" s="105">
        <v>66848.81</v>
      </c>
      <c r="K22" s="105">
        <v>7994.36</v>
      </c>
      <c r="L22" s="105">
        <v>69764.22</v>
      </c>
      <c r="M22" s="105" t="s">
        <v>25</v>
      </c>
      <c r="N22" s="105">
        <v>77758.58</v>
      </c>
      <c r="O22" s="105">
        <v>118.21</v>
      </c>
      <c r="P22" s="105">
        <v>116.11</v>
      </c>
      <c r="Q22" s="105" t="s">
        <v>25</v>
      </c>
      <c r="R22" s="105">
        <v>116.32</v>
      </c>
      <c r="S22" s="105">
        <v>1231.27</v>
      </c>
      <c r="T22" s="105">
        <v>9678.5</v>
      </c>
      <c r="U22" s="105" t="s">
        <v>25</v>
      </c>
      <c r="V22" s="105">
        <v>10909.77</v>
      </c>
      <c r="W22" s="105">
        <v>98.58</v>
      </c>
      <c r="X22" s="105">
        <v>98.58</v>
      </c>
      <c r="Y22" s="105" t="s">
        <v>25</v>
      </c>
      <c r="Z22" s="105">
        <v>98.58</v>
      </c>
      <c r="AA22" s="14"/>
      <c r="AB22" s="6"/>
    </row>
    <row r="23" spans="1:28" ht="27.75" customHeight="1" x14ac:dyDescent="0.3">
      <c r="A23" s="127" t="s">
        <v>26</v>
      </c>
      <c r="B23" s="21" t="s">
        <v>27</v>
      </c>
      <c r="C23" s="105">
        <v>198239.9</v>
      </c>
      <c r="D23" s="105">
        <v>257334.72</v>
      </c>
      <c r="E23" s="105">
        <v>7900.41</v>
      </c>
      <c r="F23" s="105">
        <v>463475.03</v>
      </c>
      <c r="G23" s="105">
        <v>209303.22</v>
      </c>
      <c r="H23" s="105">
        <v>209622.82</v>
      </c>
      <c r="I23" s="105">
        <v>7237.97</v>
      </c>
      <c r="J23" s="105">
        <v>426164.01</v>
      </c>
      <c r="K23" s="105">
        <v>207187.27</v>
      </c>
      <c r="L23" s="105">
        <v>244303.11</v>
      </c>
      <c r="M23" s="105">
        <v>6473.08</v>
      </c>
      <c r="N23" s="105">
        <v>457963.46</v>
      </c>
      <c r="O23" s="105">
        <v>98.99</v>
      </c>
      <c r="P23" s="105">
        <v>116.54</v>
      </c>
      <c r="Q23" s="105">
        <v>89.43</v>
      </c>
      <c r="R23" s="105">
        <v>107.46</v>
      </c>
      <c r="S23" s="105">
        <v>-2115.9499999999998</v>
      </c>
      <c r="T23" s="105">
        <v>34680.29</v>
      </c>
      <c r="U23" s="105">
        <v>-764.89</v>
      </c>
      <c r="V23" s="105">
        <v>31799.45</v>
      </c>
      <c r="W23" s="105">
        <v>104.51</v>
      </c>
      <c r="X23" s="105">
        <v>94.94</v>
      </c>
      <c r="Y23" s="105">
        <v>81.93</v>
      </c>
      <c r="Z23" s="105">
        <v>98.81</v>
      </c>
      <c r="AA23" s="14"/>
      <c r="AB23" s="6"/>
    </row>
    <row r="24" spans="1:28" ht="27.75" customHeight="1" x14ac:dyDescent="0.3">
      <c r="A24" s="128" t="s">
        <v>28</v>
      </c>
      <c r="B24" s="18" t="s">
        <v>29</v>
      </c>
      <c r="C24" s="105">
        <v>171273.4</v>
      </c>
      <c r="D24" s="105">
        <v>198410.1</v>
      </c>
      <c r="E24" s="105" t="s">
        <v>25</v>
      </c>
      <c r="F24" s="105">
        <v>369683.5</v>
      </c>
      <c r="G24" s="105">
        <v>185290.28</v>
      </c>
      <c r="H24" s="105">
        <v>153431.28</v>
      </c>
      <c r="I24" s="105" t="s">
        <v>25</v>
      </c>
      <c r="J24" s="105">
        <v>338721.56</v>
      </c>
      <c r="K24" s="105">
        <v>180358.03</v>
      </c>
      <c r="L24" s="105">
        <v>184989.44</v>
      </c>
      <c r="M24" s="105" t="s">
        <v>25</v>
      </c>
      <c r="N24" s="105">
        <v>365347.47</v>
      </c>
      <c r="O24" s="105">
        <v>97.34</v>
      </c>
      <c r="P24" s="105">
        <v>120.57</v>
      </c>
      <c r="Q24" s="105" t="s">
        <v>25</v>
      </c>
      <c r="R24" s="105">
        <v>107.86</v>
      </c>
      <c r="S24" s="105">
        <v>-4932.25</v>
      </c>
      <c r="T24" s="105">
        <v>31558.16</v>
      </c>
      <c r="U24" s="105" t="s">
        <v>25</v>
      </c>
      <c r="V24" s="105">
        <v>26625.91</v>
      </c>
      <c r="W24" s="105">
        <v>105.3</v>
      </c>
      <c r="X24" s="105">
        <v>93.24</v>
      </c>
      <c r="Y24" s="105" t="s">
        <v>25</v>
      </c>
      <c r="Z24" s="105">
        <v>98.83</v>
      </c>
      <c r="AA24" s="14"/>
      <c r="AB24" s="6"/>
    </row>
    <row r="25" spans="1:28" ht="27.75" customHeight="1" x14ac:dyDescent="0.3">
      <c r="A25" s="128" t="s">
        <v>30</v>
      </c>
      <c r="B25" s="18" t="s">
        <v>31</v>
      </c>
      <c r="C25" s="105">
        <v>26114.799999999999</v>
      </c>
      <c r="D25" s="105">
        <v>47760.12</v>
      </c>
      <c r="E25" s="105">
        <v>2645.04</v>
      </c>
      <c r="F25" s="105">
        <v>76519.960000000006</v>
      </c>
      <c r="G25" s="105">
        <v>23355.43</v>
      </c>
      <c r="H25" s="105">
        <v>46324.41</v>
      </c>
      <c r="I25" s="105">
        <v>2331.5300000000002</v>
      </c>
      <c r="J25" s="105">
        <v>72011.37</v>
      </c>
      <c r="K25" s="105">
        <v>24942.99</v>
      </c>
      <c r="L25" s="105">
        <v>50468.81</v>
      </c>
      <c r="M25" s="105">
        <v>2498.1999999999998</v>
      </c>
      <c r="N25" s="105">
        <v>77910</v>
      </c>
      <c r="O25" s="105">
        <v>106.8</v>
      </c>
      <c r="P25" s="105">
        <v>108.95</v>
      </c>
      <c r="Q25" s="105">
        <v>107.15</v>
      </c>
      <c r="R25" s="105">
        <v>108.19</v>
      </c>
      <c r="S25" s="105">
        <v>1587.56</v>
      </c>
      <c r="T25" s="105">
        <v>4144.3999999999996</v>
      </c>
      <c r="U25" s="105">
        <v>166.67</v>
      </c>
      <c r="V25" s="105">
        <v>5898.63</v>
      </c>
      <c r="W25" s="105">
        <v>95.51</v>
      </c>
      <c r="X25" s="105">
        <v>105.67</v>
      </c>
      <c r="Y25" s="105">
        <v>94.45</v>
      </c>
      <c r="Z25" s="105">
        <v>101.82</v>
      </c>
      <c r="AA25" s="14"/>
      <c r="AB25" s="6"/>
    </row>
    <row r="26" spans="1:28" ht="27.75" customHeight="1" x14ac:dyDescent="0.3">
      <c r="A26" s="128" t="s">
        <v>32</v>
      </c>
      <c r="B26" s="18" t="s">
        <v>33</v>
      </c>
      <c r="C26" s="105">
        <v>135.69999999999999</v>
      </c>
      <c r="D26" s="105">
        <v>10232.870000000001</v>
      </c>
      <c r="E26" s="105">
        <v>5181.45</v>
      </c>
      <c r="F26" s="105">
        <v>15550.02</v>
      </c>
      <c r="G26" s="105">
        <v>170.51</v>
      </c>
      <c r="H26" s="105">
        <v>9239.31</v>
      </c>
      <c r="I26" s="105">
        <v>4786.01</v>
      </c>
      <c r="J26" s="105">
        <v>14195.83</v>
      </c>
      <c r="K26" s="105">
        <v>1234</v>
      </c>
      <c r="L26" s="105">
        <v>8206.57</v>
      </c>
      <c r="M26" s="105">
        <v>3894.91</v>
      </c>
      <c r="N26" s="105">
        <v>13335.48</v>
      </c>
      <c r="O26" s="105">
        <v>723.71</v>
      </c>
      <c r="P26" s="105">
        <v>88.82</v>
      </c>
      <c r="Q26" s="105">
        <v>81.38</v>
      </c>
      <c r="R26" s="105">
        <v>93.94</v>
      </c>
      <c r="S26" s="105">
        <v>1063.49</v>
      </c>
      <c r="T26" s="105">
        <v>-1032.74</v>
      </c>
      <c r="U26" s="105">
        <v>-891.1</v>
      </c>
      <c r="V26" s="105">
        <v>-860.35</v>
      </c>
      <c r="W26" s="105">
        <v>909.36</v>
      </c>
      <c r="X26" s="105">
        <v>80.2</v>
      </c>
      <c r="Y26" s="105">
        <v>75.17</v>
      </c>
      <c r="Z26" s="105">
        <v>85.76</v>
      </c>
      <c r="AA26" s="14"/>
      <c r="AB26" s="6"/>
    </row>
    <row r="27" spans="1:28" ht="27.75" customHeight="1" x14ac:dyDescent="0.3">
      <c r="A27" s="128" t="s">
        <v>34</v>
      </c>
      <c r="B27" s="18" t="s">
        <v>35</v>
      </c>
      <c r="C27" s="105">
        <v>716</v>
      </c>
      <c r="D27" s="105">
        <v>931.63</v>
      </c>
      <c r="E27" s="105">
        <v>73.91</v>
      </c>
      <c r="F27" s="105">
        <v>1721.54</v>
      </c>
      <c r="G27" s="105">
        <v>487.01</v>
      </c>
      <c r="H27" s="105">
        <v>627.84</v>
      </c>
      <c r="I27" s="105">
        <v>120.43</v>
      </c>
      <c r="J27" s="105">
        <v>1235.28</v>
      </c>
      <c r="K27" s="105">
        <v>652.24</v>
      </c>
      <c r="L27" s="105">
        <v>638.29999999999995</v>
      </c>
      <c r="M27" s="105">
        <v>79.959999999999994</v>
      </c>
      <c r="N27" s="105">
        <v>1370.5</v>
      </c>
      <c r="O27" s="105">
        <v>133.93</v>
      </c>
      <c r="P27" s="105">
        <v>101.67</v>
      </c>
      <c r="Q27" s="105">
        <v>66.400000000000006</v>
      </c>
      <c r="R27" s="105">
        <v>110.95</v>
      </c>
      <c r="S27" s="105">
        <v>165.23</v>
      </c>
      <c r="T27" s="105">
        <v>10.46</v>
      </c>
      <c r="U27" s="105">
        <v>-40.47</v>
      </c>
      <c r="V27" s="105">
        <v>135.22</v>
      </c>
      <c r="W27" s="105">
        <v>91.09</v>
      </c>
      <c r="X27" s="105">
        <v>68.510000000000005</v>
      </c>
      <c r="Y27" s="105">
        <v>108.19</v>
      </c>
      <c r="Z27" s="105">
        <v>79.61</v>
      </c>
      <c r="AA27" s="14"/>
      <c r="AB27" s="6"/>
    </row>
    <row r="28" spans="1:28" ht="17.25" customHeight="1" x14ac:dyDescent="0.3">
      <c r="A28" s="127" t="s">
        <v>36</v>
      </c>
      <c r="B28" s="21" t="s">
        <v>37</v>
      </c>
      <c r="C28" s="105">
        <v>131043.8</v>
      </c>
      <c r="D28" s="105">
        <v>135279.9</v>
      </c>
      <c r="E28" s="105">
        <v>115954.3</v>
      </c>
      <c r="F28" s="105">
        <v>382278</v>
      </c>
      <c r="G28" s="105">
        <v>107441.43</v>
      </c>
      <c r="H28" s="105">
        <v>96932.93</v>
      </c>
      <c r="I28" s="105">
        <v>95344.52</v>
      </c>
      <c r="J28" s="105">
        <v>299718.88</v>
      </c>
      <c r="K28" s="105">
        <v>121883.56</v>
      </c>
      <c r="L28" s="105">
        <v>137206.51999999999</v>
      </c>
      <c r="M28" s="105">
        <v>106036.05</v>
      </c>
      <c r="N28" s="105">
        <v>365126.13</v>
      </c>
      <c r="O28" s="105">
        <v>113.44</v>
      </c>
      <c r="P28" s="105">
        <v>141.55000000000001</v>
      </c>
      <c r="Q28" s="105">
        <v>111.21</v>
      </c>
      <c r="R28" s="105">
        <v>121.82</v>
      </c>
      <c r="S28" s="105">
        <v>14442.13</v>
      </c>
      <c r="T28" s="105">
        <v>40273.589999999997</v>
      </c>
      <c r="U28" s="105">
        <v>10691.53</v>
      </c>
      <c r="V28" s="105">
        <v>65407.25</v>
      </c>
      <c r="W28" s="105">
        <v>93.01</v>
      </c>
      <c r="X28" s="105">
        <v>101.42</v>
      </c>
      <c r="Y28" s="105">
        <v>91.45</v>
      </c>
      <c r="Z28" s="105">
        <v>95.51</v>
      </c>
      <c r="AA28" s="14"/>
      <c r="AB28" s="6"/>
    </row>
    <row r="29" spans="1:28" ht="17.25" customHeight="1" x14ac:dyDescent="0.3">
      <c r="A29" s="128" t="s">
        <v>38</v>
      </c>
      <c r="B29" s="18" t="s">
        <v>39</v>
      </c>
      <c r="C29" s="105">
        <v>19589.900000000001</v>
      </c>
      <c r="D29" s="105" t="s">
        <v>25</v>
      </c>
      <c r="E29" s="105">
        <v>25693.439999999999</v>
      </c>
      <c r="F29" s="105">
        <v>45283.34</v>
      </c>
      <c r="G29" s="105">
        <v>15584.57</v>
      </c>
      <c r="H29" s="105" t="s">
        <v>25</v>
      </c>
      <c r="I29" s="105">
        <v>18915.900000000001</v>
      </c>
      <c r="J29" s="105">
        <v>34500.47</v>
      </c>
      <c r="K29" s="105">
        <v>16313.62</v>
      </c>
      <c r="L29" s="105" t="s">
        <v>25</v>
      </c>
      <c r="M29" s="105">
        <v>23827.51</v>
      </c>
      <c r="N29" s="105">
        <v>40141.129999999997</v>
      </c>
      <c r="O29" s="105">
        <v>104.68</v>
      </c>
      <c r="P29" s="105" t="s">
        <v>25</v>
      </c>
      <c r="Q29" s="105">
        <v>125.97</v>
      </c>
      <c r="R29" s="105">
        <v>116.35</v>
      </c>
      <c r="S29" s="105">
        <v>729.05</v>
      </c>
      <c r="T29" s="105" t="s">
        <v>25</v>
      </c>
      <c r="U29" s="105">
        <v>4911.6099999999997</v>
      </c>
      <c r="V29" s="105">
        <v>5640.66</v>
      </c>
      <c r="W29" s="105">
        <v>83.28</v>
      </c>
      <c r="X29" s="105" t="s">
        <v>25</v>
      </c>
      <c r="Y29" s="105">
        <v>92.74</v>
      </c>
      <c r="Z29" s="105">
        <v>88.64</v>
      </c>
      <c r="AA29" s="14"/>
      <c r="AB29" s="6"/>
    </row>
    <row r="30" spans="1:28" ht="17.25" customHeight="1" x14ac:dyDescent="0.3">
      <c r="A30" s="128" t="s">
        <v>40</v>
      </c>
      <c r="B30" s="18" t="s">
        <v>41</v>
      </c>
      <c r="C30" s="105">
        <v>82602</v>
      </c>
      <c r="D30" s="105">
        <v>135279.9</v>
      </c>
      <c r="E30" s="105" t="s">
        <v>25</v>
      </c>
      <c r="F30" s="105">
        <v>217881.9</v>
      </c>
      <c r="G30" s="105">
        <v>68146.149999999994</v>
      </c>
      <c r="H30" s="105">
        <v>96932.93</v>
      </c>
      <c r="I30" s="105" t="s">
        <v>25</v>
      </c>
      <c r="J30" s="105">
        <v>165079.07999999999</v>
      </c>
      <c r="K30" s="105">
        <v>80393.14</v>
      </c>
      <c r="L30" s="105">
        <v>137206.51999999999</v>
      </c>
      <c r="M30" s="105" t="s">
        <v>25</v>
      </c>
      <c r="N30" s="105">
        <v>217599.66</v>
      </c>
      <c r="O30" s="105">
        <v>117.97</v>
      </c>
      <c r="P30" s="105">
        <v>141.55000000000001</v>
      </c>
      <c r="Q30" s="105" t="s">
        <v>25</v>
      </c>
      <c r="R30" s="105">
        <v>131.82</v>
      </c>
      <c r="S30" s="105">
        <v>12246.99</v>
      </c>
      <c r="T30" s="105">
        <v>40273.589999999997</v>
      </c>
      <c r="U30" s="105" t="s">
        <v>25</v>
      </c>
      <c r="V30" s="105">
        <v>52520.58</v>
      </c>
      <c r="W30" s="105">
        <v>97.33</v>
      </c>
      <c r="X30" s="105">
        <v>101.42</v>
      </c>
      <c r="Y30" s="105" t="s">
        <v>25</v>
      </c>
      <c r="Z30" s="105">
        <v>99.87</v>
      </c>
      <c r="AA30" s="14"/>
      <c r="AB30" s="6"/>
    </row>
    <row r="31" spans="1:28" ht="17.25" customHeight="1" x14ac:dyDescent="0.3">
      <c r="A31" s="128" t="s">
        <v>42</v>
      </c>
      <c r="B31" s="18" t="s">
        <v>43</v>
      </c>
      <c r="C31" s="105">
        <v>28851.9</v>
      </c>
      <c r="D31" s="105" t="s">
        <v>25</v>
      </c>
      <c r="E31" s="105">
        <v>90260.86</v>
      </c>
      <c r="F31" s="105">
        <v>119112.76</v>
      </c>
      <c r="G31" s="105">
        <v>23710.71</v>
      </c>
      <c r="H31" s="105" t="s">
        <v>25</v>
      </c>
      <c r="I31" s="105">
        <v>76428.63</v>
      </c>
      <c r="J31" s="105">
        <v>100139.34</v>
      </c>
      <c r="K31" s="105">
        <v>25176.799999999999</v>
      </c>
      <c r="L31" s="105" t="s">
        <v>25</v>
      </c>
      <c r="M31" s="105">
        <v>82208.53</v>
      </c>
      <c r="N31" s="105">
        <v>107385.33</v>
      </c>
      <c r="O31" s="105">
        <v>106.18</v>
      </c>
      <c r="P31" s="105" t="s">
        <v>25</v>
      </c>
      <c r="Q31" s="105">
        <v>107.56</v>
      </c>
      <c r="R31" s="105">
        <v>107.24</v>
      </c>
      <c r="S31" s="105">
        <v>1466.09</v>
      </c>
      <c r="T31" s="105" t="s">
        <v>25</v>
      </c>
      <c r="U31" s="105">
        <v>5779.9</v>
      </c>
      <c r="V31" s="105">
        <v>7245.99</v>
      </c>
      <c r="W31" s="105">
        <v>87.26</v>
      </c>
      <c r="X31" s="105" t="s">
        <v>25</v>
      </c>
      <c r="Y31" s="105">
        <v>91.08</v>
      </c>
      <c r="Z31" s="105">
        <v>90.15</v>
      </c>
      <c r="AA31" s="14"/>
      <c r="AB31" s="6"/>
    </row>
    <row r="32" spans="1:28" ht="17.25" customHeight="1" x14ac:dyDescent="0.3">
      <c r="A32" s="128" t="s">
        <v>44</v>
      </c>
      <c r="B32" s="18" t="s">
        <v>45</v>
      </c>
      <c r="C32" s="105">
        <v>17064.900000000001</v>
      </c>
      <c r="D32" s="105" t="s">
        <v>25</v>
      </c>
      <c r="E32" s="105">
        <v>52812.46</v>
      </c>
      <c r="F32" s="105">
        <v>69877.36</v>
      </c>
      <c r="G32" s="105">
        <v>15465.56</v>
      </c>
      <c r="H32" s="105" t="s">
        <v>25</v>
      </c>
      <c r="I32" s="105">
        <v>40687.99</v>
      </c>
      <c r="J32" s="105">
        <v>56153.55</v>
      </c>
      <c r="K32" s="105">
        <v>16358.64</v>
      </c>
      <c r="L32" s="105" t="s">
        <v>25</v>
      </c>
      <c r="M32" s="105">
        <v>42392.4</v>
      </c>
      <c r="N32" s="105">
        <v>58751.040000000001</v>
      </c>
      <c r="O32" s="105">
        <v>105.77</v>
      </c>
      <c r="P32" s="105" t="s">
        <v>25</v>
      </c>
      <c r="Q32" s="105">
        <v>104.19</v>
      </c>
      <c r="R32" s="105">
        <v>104.63</v>
      </c>
      <c r="S32" s="105">
        <v>893.08</v>
      </c>
      <c r="T32" s="105" t="s">
        <v>25</v>
      </c>
      <c r="U32" s="105">
        <v>1704.41</v>
      </c>
      <c r="V32" s="105">
        <v>2597.4899999999998</v>
      </c>
      <c r="W32" s="105">
        <v>95.86</v>
      </c>
      <c r="X32" s="105" t="s">
        <v>25</v>
      </c>
      <c r="Y32" s="105">
        <v>80.27</v>
      </c>
      <c r="Z32" s="105">
        <v>84.08</v>
      </c>
      <c r="AA32" s="14"/>
      <c r="AB32" s="6"/>
    </row>
    <row r="33" spans="1:28" ht="17.25" customHeight="1" x14ac:dyDescent="0.3">
      <c r="A33" s="128" t="s">
        <v>46</v>
      </c>
      <c r="B33" s="18" t="s">
        <v>47</v>
      </c>
      <c r="C33" s="105">
        <v>11787</v>
      </c>
      <c r="D33" s="105" t="s">
        <v>25</v>
      </c>
      <c r="E33" s="105">
        <v>37448.400000000001</v>
      </c>
      <c r="F33" s="105">
        <v>49235.4</v>
      </c>
      <c r="G33" s="105">
        <v>8245.15</v>
      </c>
      <c r="H33" s="105" t="s">
        <v>25</v>
      </c>
      <c r="I33" s="105">
        <v>35740.639999999999</v>
      </c>
      <c r="J33" s="105">
        <v>43985.79</v>
      </c>
      <c r="K33" s="105">
        <v>8818.16</v>
      </c>
      <c r="L33" s="105" t="s">
        <v>25</v>
      </c>
      <c r="M33" s="105">
        <v>39816.120000000003</v>
      </c>
      <c r="N33" s="105">
        <v>48634.28</v>
      </c>
      <c r="O33" s="105">
        <v>106.95</v>
      </c>
      <c r="P33" s="105" t="s">
        <v>25</v>
      </c>
      <c r="Q33" s="105">
        <v>111.4</v>
      </c>
      <c r="R33" s="105">
        <v>110.57</v>
      </c>
      <c r="S33" s="105">
        <v>573.01</v>
      </c>
      <c r="T33" s="105" t="s">
        <v>25</v>
      </c>
      <c r="U33" s="105">
        <v>4075.48</v>
      </c>
      <c r="V33" s="105">
        <v>4648.49</v>
      </c>
      <c r="W33" s="105">
        <v>74.81</v>
      </c>
      <c r="X33" s="105" t="s">
        <v>25</v>
      </c>
      <c r="Y33" s="105">
        <v>106.32</v>
      </c>
      <c r="Z33" s="105">
        <v>98.78</v>
      </c>
      <c r="AA33" s="14"/>
      <c r="AB33" s="6"/>
    </row>
    <row r="34" spans="1:28" ht="47.25" customHeight="1" x14ac:dyDescent="0.3">
      <c r="A34" s="127" t="s">
        <v>48</v>
      </c>
      <c r="B34" s="21" t="s">
        <v>49</v>
      </c>
      <c r="C34" s="105">
        <v>1783</v>
      </c>
      <c r="D34" s="105">
        <v>49875.54</v>
      </c>
      <c r="E34" s="105" t="s">
        <v>25</v>
      </c>
      <c r="F34" s="105">
        <v>51658.54</v>
      </c>
      <c r="G34" s="105">
        <v>2527.85</v>
      </c>
      <c r="H34" s="105">
        <v>59493.45</v>
      </c>
      <c r="I34" s="105" t="s">
        <v>25</v>
      </c>
      <c r="J34" s="105">
        <v>62021.3</v>
      </c>
      <c r="K34" s="105">
        <v>1864.25</v>
      </c>
      <c r="L34" s="105">
        <v>48969.81</v>
      </c>
      <c r="M34" s="105" t="s">
        <v>25</v>
      </c>
      <c r="N34" s="105">
        <v>50834.06</v>
      </c>
      <c r="O34" s="105">
        <v>73.75</v>
      </c>
      <c r="P34" s="105">
        <v>82.31</v>
      </c>
      <c r="Q34" s="105" t="s">
        <v>25</v>
      </c>
      <c r="R34" s="105">
        <v>81.96</v>
      </c>
      <c r="S34" s="105">
        <v>-663.6</v>
      </c>
      <c r="T34" s="105">
        <v>-10523.64</v>
      </c>
      <c r="U34" s="105" t="s">
        <v>25</v>
      </c>
      <c r="V34" s="105">
        <v>-11187.24</v>
      </c>
      <c r="W34" s="105">
        <v>104.56</v>
      </c>
      <c r="X34" s="105">
        <v>98.18</v>
      </c>
      <c r="Y34" s="105" t="s">
        <v>25</v>
      </c>
      <c r="Z34" s="105">
        <v>98.4</v>
      </c>
      <c r="AA34" s="14"/>
      <c r="AB34" s="6"/>
    </row>
    <row r="35" spans="1:28" ht="28.5" customHeight="1" x14ac:dyDescent="0.3">
      <c r="A35" s="128" t="s">
        <v>50</v>
      </c>
      <c r="B35" s="18" t="s">
        <v>51</v>
      </c>
      <c r="C35" s="105" t="s">
        <v>25</v>
      </c>
      <c r="D35" s="105">
        <v>49856.41</v>
      </c>
      <c r="E35" s="105" t="s">
        <v>25</v>
      </c>
      <c r="F35" s="105">
        <v>49856.41</v>
      </c>
      <c r="G35" s="105">
        <v>510.46</v>
      </c>
      <c r="H35" s="105">
        <v>59491.88</v>
      </c>
      <c r="I35" s="105" t="s">
        <v>25</v>
      </c>
      <c r="J35" s="105">
        <v>60002.34</v>
      </c>
      <c r="K35" s="105">
        <v>-123.54</v>
      </c>
      <c r="L35" s="105">
        <v>48949.78</v>
      </c>
      <c r="M35" s="105" t="s">
        <v>25</v>
      </c>
      <c r="N35" s="105">
        <v>48826.239999999998</v>
      </c>
      <c r="O35" s="105">
        <v>-24.2</v>
      </c>
      <c r="P35" s="105">
        <v>82.28</v>
      </c>
      <c r="Q35" s="105" t="s">
        <v>25</v>
      </c>
      <c r="R35" s="105">
        <v>81.37</v>
      </c>
      <c r="S35" s="105">
        <v>-634</v>
      </c>
      <c r="T35" s="105">
        <v>-10542.1</v>
      </c>
      <c r="U35" s="105" t="s">
        <v>25</v>
      </c>
      <c r="V35" s="105">
        <v>-11176.1</v>
      </c>
      <c r="W35" s="105" t="s">
        <v>25</v>
      </c>
      <c r="X35" s="105">
        <v>98.18</v>
      </c>
      <c r="Y35" s="105" t="s">
        <v>25</v>
      </c>
      <c r="Z35" s="105">
        <v>97.93</v>
      </c>
      <c r="AA35" s="14"/>
      <c r="AB35" s="6"/>
    </row>
    <row r="36" spans="1:28" ht="28.5" customHeight="1" x14ac:dyDescent="0.3">
      <c r="A36" s="128" t="s">
        <v>52</v>
      </c>
      <c r="B36" s="18" t="s">
        <v>53</v>
      </c>
      <c r="C36" s="105" t="s">
        <v>25</v>
      </c>
      <c r="D36" s="105">
        <v>5305.01</v>
      </c>
      <c r="E36" s="105" t="s">
        <v>25</v>
      </c>
      <c r="F36" s="105">
        <v>5305.01</v>
      </c>
      <c r="G36" s="105">
        <v>510.5</v>
      </c>
      <c r="H36" s="105">
        <v>2999.65</v>
      </c>
      <c r="I36" s="105" t="s">
        <v>25</v>
      </c>
      <c r="J36" s="105">
        <v>3510.15</v>
      </c>
      <c r="K36" s="105">
        <v>-123.54</v>
      </c>
      <c r="L36" s="105">
        <v>5404.18</v>
      </c>
      <c r="M36" s="105" t="s">
        <v>25</v>
      </c>
      <c r="N36" s="105">
        <v>5280.64</v>
      </c>
      <c r="O36" s="105">
        <v>-24.2</v>
      </c>
      <c r="P36" s="105">
        <v>180.16</v>
      </c>
      <c r="Q36" s="105" t="s">
        <v>25</v>
      </c>
      <c r="R36" s="105">
        <v>150.44</v>
      </c>
      <c r="S36" s="105">
        <v>-634.04</v>
      </c>
      <c r="T36" s="105">
        <v>2404.5300000000002</v>
      </c>
      <c r="U36" s="105" t="s">
        <v>25</v>
      </c>
      <c r="V36" s="105">
        <v>1770.49</v>
      </c>
      <c r="W36" s="105" t="s">
        <v>25</v>
      </c>
      <c r="X36" s="105">
        <v>101.87</v>
      </c>
      <c r="Y36" s="105" t="s">
        <v>25</v>
      </c>
      <c r="Z36" s="105">
        <v>99.54</v>
      </c>
      <c r="AA36" s="14"/>
      <c r="AB36" s="6"/>
    </row>
    <row r="37" spans="1:28" ht="28.5" customHeight="1" x14ac:dyDescent="0.3">
      <c r="A37" s="128" t="s">
        <v>54</v>
      </c>
      <c r="B37" s="18" t="s">
        <v>55</v>
      </c>
      <c r="C37" s="105" t="s">
        <v>25</v>
      </c>
      <c r="D37" s="105">
        <v>44551.4</v>
      </c>
      <c r="E37" s="105" t="s">
        <v>25</v>
      </c>
      <c r="F37" s="105">
        <v>44551.4</v>
      </c>
      <c r="G37" s="105">
        <v>-0.04</v>
      </c>
      <c r="H37" s="105">
        <v>56492.23</v>
      </c>
      <c r="I37" s="105" t="s">
        <v>25</v>
      </c>
      <c r="J37" s="105">
        <v>56492.19</v>
      </c>
      <c r="K37" s="105" t="s">
        <v>25</v>
      </c>
      <c r="L37" s="105">
        <v>43545.599999999999</v>
      </c>
      <c r="M37" s="105" t="s">
        <v>25</v>
      </c>
      <c r="N37" s="105">
        <v>43545.599999999999</v>
      </c>
      <c r="O37" s="105" t="s">
        <v>25</v>
      </c>
      <c r="P37" s="105">
        <v>77.08</v>
      </c>
      <c r="Q37" s="105" t="s">
        <v>25</v>
      </c>
      <c r="R37" s="105">
        <v>77.08</v>
      </c>
      <c r="S37" s="105">
        <v>0.04</v>
      </c>
      <c r="T37" s="105">
        <v>-12946.63</v>
      </c>
      <c r="U37" s="105" t="s">
        <v>25</v>
      </c>
      <c r="V37" s="105">
        <v>-12946.59</v>
      </c>
      <c r="W37" s="105" t="s">
        <v>25</v>
      </c>
      <c r="X37" s="105">
        <v>97.74</v>
      </c>
      <c r="Y37" s="105" t="s">
        <v>25</v>
      </c>
      <c r="Z37" s="105">
        <v>97.74</v>
      </c>
      <c r="AA37" s="14"/>
      <c r="AB37" s="6"/>
    </row>
    <row r="38" spans="1:28" ht="35.25" customHeight="1" x14ac:dyDescent="0.3">
      <c r="A38" s="128" t="s">
        <v>56</v>
      </c>
      <c r="B38" s="18" t="s">
        <v>57</v>
      </c>
      <c r="C38" s="105">
        <v>1783</v>
      </c>
      <c r="D38" s="105">
        <v>19.13</v>
      </c>
      <c r="E38" s="105" t="s">
        <v>25</v>
      </c>
      <c r="F38" s="105">
        <v>1802.13</v>
      </c>
      <c r="G38" s="105">
        <v>2017.39</v>
      </c>
      <c r="H38" s="105">
        <v>1.58</v>
      </c>
      <c r="I38" s="105" t="s">
        <v>25</v>
      </c>
      <c r="J38" s="105">
        <v>2018.97</v>
      </c>
      <c r="K38" s="105">
        <v>1987.79</v>
      </c>
      <c r="L38" s="105">
        <v>20.03</v>
      </c>
      <c r="M38" s="105" t="s">
        <v>25</v>
      </c>
      <c r="N38" s="105">
        <v>2007.82</v>
      </c>
      <c r="O38" s="105">
        <v>98.53</v>
      </c>
      <c r="P38" s="105">
        <v>1267.72</v>
      </c>
      <c r="Q38" s="105" t="s">
        <v>25</v>
      </c>
      <c r="R38" s="105">
        <v>99.45</v>
      </c>
      <c r="S38" s="105">
        <v>-29.6</v>
      </c>
      <c r="T38" s="105">
        <v>18.45</v>
      </c>
      <c r="U38" s="105" t="s">
        <v>25</v>
      </c>
      <c r="V38" s="105">
        <v>-11.15</v>
      </c>
      <c r="W38" s="105">
        <v>111.49</v>
      </c>
      <c r="X38" s="105">
        <v>104.7</v>
      </c>
      <c r="Y38" s="105" t="s">
        <v>25</v>
      </c>
      <c r="Z38" s="105">
        <v>111.41</v>
      </c>
      <c r="AA38" s="14"/>
      <c r="AB38" s="6"/>
    </row>
    <row r="39" spans="1:28" ht="35.25" customHeight="1" x14ac:dyDescent="0.3">
      <c r="A39" s="127" t="s">
        <v>58</v>
      </c>
      <c r="B39" s="18" t="s">
        <v>59</v>
      </c>
      <c r="C39" s="105">
        <v>12952</v>
      </c>
      <c r="D39" s="105">
        <v>19190.09</v>
      </c>
      <c r="E39" s="105">
        <v>398.2</v>
      </c>
      <c r="F39" s="105">
        <v>32540.29</v>
      </c>
      <c r="G39" s="105">
        <v>11259.3</v>
      </c>
      <c r="H39" s="105">
        <v>16351.18</v>
      </c>
      <c r="I39" s="105">
        <v>317.69</v>
      </c>
      <c r="J39" s="105">
        <v>27928.17</v>
      </c>
      <c r="K39" s="105">
        <v>11915.13</v>
      </c>
      <c r="L39" s="105">
        <v>19098.34</v>
      </c>
      <c r="M39" s="105">
        <v>234.37</v>
      </c>
      <c r="N39" s="105">
        <v>31247.84</v>
      </c>
      <c r="O39" s="105">
        <v>105.82</v>
      </c>
      <c r="P39" s="105">
        <v>116.8</v>
      </c>
      <c r="Q39" s="105">
        <v>73.77</v>
      </c>
      <c r="R39" s="105">
        <v>111.89</v>
      </c>
      <c r="S39" s="105">
        <v>655.83</v>
      </c>
      <c r="T39" s="105">
        <v>2747.16</v>
      </c>
      <c r="U39" s="105">
        <v>-83.32</v>
      </c>
      <c r="V39" s="105">
        <v>3319.67</v>
      </c>
      <c r="W39" s="105">
        <v>91.99</v>
      </c>
      <c r="X39" s="105">
        <v>99.52</v>
      </c>
      <c r="Y39" s="105">
        <v>58.86</v>
      </c>
      <c r="Z39" s="105">
        <v>96.03</v>
      </c>
      <c r="AA39" s="14"/>
      <c r="AB39" s="6"/>
    </row>
    <row r="40" spans="1:28" ht="35.25" customHeight="1" x14ac:dyDescent="0.3">
      <c r="A40" s="128" t="s">
        <v>60</v>
      </c>
      <c r="B40" s="18" t="s">
        <v>61</v>
      </c>
      <c r="C40" s="105">
        <v>11287</v>
      </c>
      <c r="D40" s="105">
        <v>16243.09</v>
      </c>
      <c r="E40" s="105" t="s">
        <v>25</v>
      </c>
      <c r="F40" s="105">
        <v>27530.09</v>
      </c>
      <c r="G40" s="105">
        <v>8827.3799999999992</v>
      </c>
      <c r="H40" s="105">
        <v>13931.04</v>
      </c>
      <c r="I40" s="105" t="s">
        <v>25</v>
      </c>
      <c r="J40" s="105">
        <v>22758.42</v>
      </c>
      <c r="K40" s="105">
        <v>10047.379999999999</v>
      </c>
      <c r="L40" s="105">
        <v>16043.9</v>
      </c>
      <c r="M40" s="105" t="s">
        <v>25</v>
      </c>
      <c r="N40" s="105">
        <v>26091.279999999999</v>
      </c>
      <c r="O40" s="105">
        <v>113.82</v>
      </c>
      <c r="P40" s="105">
        <v>115.17</v>
      </c>
      <c r="Q40" s="105" t="s">
        <v>25</v>
      </c>
      <c r="R40" s="105">
        <v>114.64</v>
      </c>
      <c r="S40" s="105">
        <v>1220</v>
      </c>
      <c r="T40" s="105">
        <v>2112.86</v>
      </c>
      <c r="U40" s="105" t="s">
        <v>25</v>
      </c>
      <c r="V40" s="105">
        <v>3332.86</v>
      </c>
      <c r="W40" s="105">
        <v>89.02</v>
      </c>
      <c r="X40" s="105">
        <v>98.77</v>
      </c>
      <c r="Y40" s="105" t="s">
        <v>25</v>
      </c>
      <c r="Z40" s="105">
        <v>94.77</v>
      </c>
      <c r="AA40" s="14"/>
      <c r="AB40" s="6"/>
    </row>
    <row r="41" spans="1:28" ht="35.25" customHeight="1" x14ac:dyDescent="0.3">
      <c r="A41" s="128" t="s">
        <v>62</v>
      </c>
      <c r="B41" s="18" t="s">
        <v>63</v>
      </c>
      <c r="C41" s="105" t="s">
        <v>25</v>
      </c>
      <c r="D41" s="105" t="s">
        <v>25</v>
      </c>
      <c r="E41" s="105">
        <v>398.2</v>
      </c>
      <c r="F41" s="105">
        <v>398.2</v>
      </c>
      <c r="G41" s="105" t="s">
        <v>25</v>
      </c>
      <c r="H41" s="105" t="s">
        <v>25</v>
      </c>
      <c r="I41" s="105">
        <v>317.69</v>
      </c>
      <c r="J41" s="105">
        <v>317.69</v>
      </c>
      <c r="K41" s="105" t="s">
        <v>25</v>
      </c>
      <c r="L41" s="105" t="s">
        <v>25</v>
      </c>
      <c r="M41" s="105">
        <v>234.37</v>
      </c>
      <c r="N41" s="105">
        <v>234.37</v>
      </c>
      <c r="O41" s="105" t="s">
        <v>25</v>
      </c>
      <c r="P41" s="105" t="s">
        <v>25</v>
      </c>
      <c r="Q41" s="105">
        <v>73.77</v>
      </c>
      <c r="R41" s="105">
        <v>73.77</v>
      </c>
      <c r="S41" s="105" t="s">
        <v>25</v>
      </c>
      <c r="T41" s="105" t="s">
        <v>25</v>
      </c>
      <c r="U41" s="105">
        <v>-83.32</v>
      </c>
      <c r="V41" s="105">
        <v>-83.32</v>
      </c>
      <c r="W41" s="105" t="s">
        <v>25</v>
      </c>
      <c r="X41" s="105" t="s">
        <v>25</v>
      </c>
      <c r="Y41" s="105">
        <v>58.86</v>
      </c>
      <c r="Z41" s="105">
        <v>58.86</v>
      </c>
      <c r="AA41" s="14"/>
      <c r="AB41" s="6"/>
    </row>
    <row r="42" spans="1:28" ht="35.25" customHeight="1" x14ac:dyDescent="0.3">
      <c r="A42" s="128" t="s">
        <v>64</v>
      </c>
      <c r="B42" s="18" t="s">
        <v>65</v>
      </c>
      <c r="C42" s="105">
        <v>1665</v>
      </c>
      <c r="D42" s="105">
        <v>2947</v>
      </c>
      <c r="E42" s="105" t="s">
        <v>25</v>
      </c>
      <c r="F42" s="105">
        <v>4612</v>
      </c>
      <c r="G42" s="105">
        <v>2431.92</v>
      </c>
      <c r="H42" s="105">
        <v>2420.14</v>
      </c>
      <c r="I42" s="105" t="s">
        <v>25</v>
      </c>
      <c r="J42" s="105">
        <v>4852.0600000000004</v>
      </c>
      <c r="K42" s="105">
        <v>1867.75</v>
      </c>
      <c r="L42" s="105">
        <v>3054.43</v>
      </c>
      <c r="M42" s="105" t="s">
        <v>25</v>
      </c>
      <c r="N42" s="105">
        <v>4922.18</v>
      </c>
      <c r="O42" s="105">
        <v>76.8</v>
      </c>
      <c r="P42" s="105">
        <v>126.21</v>
      </c>
      <c r="Q42" s="105" t="s">
        <v>25</v>
      </c>
      <c r="R42" s="105">
        <v>101.45</v>
      </c>
      <c r="S42" s="105">
        <v>-564.16999999999996</v>
      </c>
      <c r="T42" s="105">
        <v>634.29</v>
      </c>
      <c r="U42" s="105" t="s">
        <v>25</v>
      </c>
      <c r="V42" s="105">
        <v>70.12</v>
      </c>
      <c r="W42" s="105">
        <v>112.18</v>
      </c>
      <c r="X42" s="105">
        <v>103.65</v>
      </c>
      <c r="Y42" s="105" t="s">
        <v>25</v>
      </c>
      <c r="Z42" s="105">
        <v>106.73</v>
      </c>
      <c r="AA42" s="14"/>
      <c r="AB42" s="6"/>
    </row>
    <row r="43" spans="1:28" ht="35.25" customHeight="1" x14ac:dyDescent="0.3">
      <c r="A43" s="126" t="s">
        <v>66</v>
      </c>
      <c r="B43" s="18" t="s">
        <v>67</v>
      </c>
      <c r="C43" s="105" t="s">
        <v>25</v>
      </c>
      <c r="D43" s="105" t="s">
        <v>25</v>
      </c>
      <c r="E43" s="105">
        <v>0.08</v>
      </c>
      <c r="F43" s="105">
        <v>0.08</v>
      </c>
      <c r="G43" s="105">
        <v>0.38</v>
      </c>
      <c r="H43" s="105">
        <v>69.78</v>
      </c>
      <c r="I43" s="105">
        <v>1.49</v>
      </c>
      <c r="J43" s="105">
        <v>71.650000000000006</v>
      </c>
      <c r="K43" s="105">
        <v>0.1</v>
      </c>
      <c r="L43" s="105">
        <v>3.56</v>
      </c>
      <c r="M43" s="105">
        <v>7.0000000000000007E-2</v>
      </c>
      <c r="N43" s="105">
        <v>3.73</v>
      </c>
      <c r="O43" s="105">
        <v>26.32</v>
      </c>
      <c r="P43" s="105">
        <v>5.0999999999999996</v>
      </c>
      <c r="Q43" s="105">
        <v>4.7</v>
      </c>
      <c r="R43" s="105">
        <v>5.21</v>
      </c>
      <c r="S43" s="105">
        <v>-0.28000000000000003</v>
      </c>
      <c r="T43" s="105">
        <v>-66.22</v>
      </c>
      <c r="U43" s="105">
        <v>-1.42</v>
      </c>
      <c r="V43" s="105">
        <v>-67.92</v>
      </c>
      <c r="W43" s="105" t="s">
        <v>25</v>
      </c>
      <c r="X43" s="105" t="s">
        <v>25</v>
      </c>
      <c r="Y43" s="105">
        <v>87.5</v>
      </c>
      <c r="Z43" s="105">
        <v>4662.5</v>
      </c>
      <c r="AA43" s="14"/>
      <c r="AB43" s="6"/>
    </row>
    <row r="44" spans="1:28" s="52" customFormat="1" ht="18.75" customHeight="1" x14ac:dyDescent="0.3">
      <c r="A44" s="124" t="s">
        <v>68</v>
      </c>
      <c r="B44" s="55"/>
      <c r="C44" s="103">
        <v>58889.9</v>
      </c>
      <c r="D44" s="103">
        <v>137254.09</v>
      </c>
      <c r="E44" s="103">
        <v>46206.22</v>
      </c>
      <c r="F44" s="103">
        <v>242350.21</v>
      </c>
      <c r="G44" s="103">
        <v>45295.09</v>
      </c>
      <c r="H44" s="103">
        <v>146001.17000000001</v>
      </c>
      <c r="I44" s="103">
        <v>23931.59</v>
      </c>
      <c r="J44" s="103">
        <v>215227.85</v>
      </c>
      <c r="K44" s="103">
        <v>52997.59</v>
      </c>
      <c r="L44" s="103">
        <v>134911.38</v>
      </c>
      <c r="M44" s="103">
        <v>42060.42</v>
      </c>
      <c r="N44" s="103">
        <v>229969.39</v>
      </c>
      <c r="O44" s="103">
        <v>117.01</v>
      </c>
      <c r="P44" s="103">
        <v>92.4</v>
      </c>
      <c r="Q44" s="103">
        <v>175.75</v>
      </c>
      <c r="R44" s="103">
        <v>106.85</v>
      </c>
      <c r="S44" s="103">
        <v>7702.5</v>
      </c>
      <c r="T44" s="103">
        <v>-11089.79</v>
      </c>
      <c r="U44" s="103">
        <v>18128.830000000002</v>
      </c>
      <c r="V44" s="103">
        <v>14741.54</v>
      </c>
      <c r="W44" s="103">
        <v>89.99</v>
      </c>
      <c r="X44" s="103">
        <v>98.29</v>
      </c>
      <c r="Y44" s="103">
        <v>91.03</v>
      </c>
      <c r="Z44" s="103">
        <v>94.89</v>
      </c>
      <c r="AA44" s="50"/>
      <c r="AB44" s="51"/>
    </row>
    <row r="45" spans="1:28" s="52" customFormat="1" ht="18.75" customHeight="1" x14ac:dyDescent="0.3">
      <c r="A45" s="124" t="s">
        <v>69</v>
      </c>
      <c r="B45" s="55"/>
      <c r="C45" s="103">
        <v>58889.9</v>
      </c>
      <c r="D45" s="103">
        <v>137254.09</v>
      </c>
      <c r="E45" s="103">
        <v>46206.22</v>
      </c>
      <c r="F45" s="103">
        <v>242350.21</v>
      </c>
      <c r="G45" s="103">
        <v>45292.93</v>
      </c>
      <c r="H45" s="103">
        <v>146146.95000000001</v>
      </c>
      <c r="I45" s="103">
        <v>23918.51</v>
      </c>
      <c r="J45" s="103">
        <v>215358.39</v>
      </c>
      <c r="K45" s="103">
        <v>52997.59</v>
      </c>
      <c r="L45" s="103">
        <v>132703.84</v>
      </c>
      <c r="M45" s="103">
        <v>41909.760000000002</v>
      </c>
      <c r="N45" s="103">
        <v>227611.19</v>
      </c>
      <c r="O45" s="103">
        <v>117.01</v>
      </c>
      <c r="P45" s="103">
        <v>90.8</v>
      </c>
      <c r="Q45" s="103">
        <v>175.22</v>
      </c>
      <c r="R45" s="103">
        <v>105.69</v>
      </c>
      <c r="S45" s="103">
        <v>7704.66</v>
      </c>
      <c r="T45" s="103">
        <v>-13443.11</v>
      </c>
      <c r="U45" s="103">
        <v>17991.25</v>
      </c>
      <c r="V45" s="103">
        <v>12252.8</v>
      </c>
      <c r="W45" s="103">
        <v>89.99</v>
      </c>
      <c r="X45" s="103">
        <v>96.68</v>
      </c>
      <c r="Y45" s="103">
        <v>90.7</v>
      </c>
      <c r="Z45" s="103">
        <v>93.92</v>
      </c>
      <c r="AA45" s="50"/>
      <c r="AB45" s="51"/>
    </row>
    <row r="46" spans="1:28" ht="35.25" customHeight="1" x14ac:dyDescent="0.3">
      <c r="A46" s="127" t="s">
        <v>70</v>
      </c>
      <c r="B46" s="21" t="s">
        <v>71</v>
      </c>
      <c r="C46" s="105">
        <v>21509.599999999999</v>
      </c>
      <c r="D46" s="105">
        <v>58131.53</v>
      </c>
      <c r="E46" s="105">
        <v>11110.58</v>
      </c>
      <c r="F46" s="105">
        <v>90751.71</v>
      </c>
      <c r="G46" s="105">
        <v>17303.7</v>
      </c>
      <c r="H46" s="105">
        <v>50889.13</v>
      </c>
      <c r="I46" s="105">
        <v>8908.1200000000008</v>
      </c>
      <c r="J46" s="105">
        <v>77100.95</v>
      </c>
      <c r="K46" s="105">
        <v>19321.66</v>
      </c>
      <c r="L46" s="105">
        <v>54757.9</v>
      </c>
      <c r="M46" s="105">
        <v>8198.77</v>
      </c>
      <c r="N46" s="105">
        <v>82278.33</v>
      </c>
      <c r="O46" s="105">
        <v>111.66</v>
      </c>
      <c r="P46" s="105">
        <v>107.6</v>
      </c>
      <c r="Q46" s="105">
        <v>92.04</v>
      </c>
      <c r="R46" s="105">
        <v>106.72</v>
      </c>
      <c r="S46" s="105">
        <v>2017.96</v>
      </c>
      <c r="T46" s="105">
        <v>3868.77</v>
      </c>
      <c r="U46" s="105">
        <v>-709.35</v>
      </c>
      <c r="V46" s="105">
        <v>5177.38</v>
      </c>
      <c r="W46" s="105">
        <v>89.83</v>
      </c>
      <c r="X46" s="105">
        <v>94.2</v>
      </c>
      <c r="Y46" s="105">
        <v>73.790000000000006</v>
      </c>
      <c r="Z46" s="105">
        <v>90.66</v>
      </c>
      <c r="AA46" s="14"/>
      <c r="AB46" s="6"/>
    </row>
    <row r="47" spans="1:28" ht="35.25" customHeight="1" x14ac:dyDescent="0.3">
      <c r="A47" s="126" t="s">
        <v>72</v>
      </c>
      <c r="B47" s="18" t="s">
        <v>73</v>
      </c>
      <c r="C47" s="105">
        <v>8733.2999999999993</v>
      </c>
      <c r="D47" s="105">
        <v>45051.05</v>
      </c>
      <c r="E47" s="105" t="s">
        <v>25</v>
      </c>
      <c r="F47" s="105">
        <v>53784.35</v>
      </c>
      <c r="G47" s="105">
        <v>7319.23</v>
      </c>
      <c r="H47" s="105">
        <v>36333.620000000003</v>
      </c>
      <c r="I47" s="105" t="s">
        <v>25</v>
      </c>
      <c r="J47" s="105">
        <v>43652.85</v>
      </c>
      <c r="K47" s="105">
        <v>7201.04</v>
      </c>
      <c r="L47" s="105">
        <v>40343.07</v>
      </c>
      <c r="M47" s="105" t="s">
        <v>25</v>
      </c>
      <c r="N47" s="105">
        <v>47544.11</v>
      </c>
      <c r="O47" s="105">
        <v>98.39</v>
      </c>
      <c r="P47" s="105">
        <v>111.04</v>
      </c>
      <c r="Q47" s="105" t="s">
        <v>25</v>
      </c>
      <c r="R47" s="105">
        <v>108.91</v>
      </c>
      <c r="S47" s="105">
        <v>-118.19</v>
      </c>
      <c r="T47" s="105">
        <v>4009.45</v>
      </c>
      <c r="U47" s="105" t="s">
        <v>25</v>
      </c>
      <c r="V47" s="105">
        <v>3891.26</v>
      </c>
      <c r="W47" s="105">
        <v>82.45</v>
      </c>
      <c r="X47" s="105">
        <v>89.55</v>
      </c>
      <c r="Y47" s="105" t="s">
        <v>25</v>
      </c>
      <c r="Z47" s="105">
        <v>88.4</v>
      </c>
      <c r="AA47" s="14"/>
      <c r="AB47" s="6"/>
    </row>
    <row r="48" spans="1:28" ht="35.25" customHeight="1" x14ac:dyDescent="0.3">
      <c r="A48" s="67" t="s">
        <v>74</v>
      </c>
      <c r="B48" s="18" t="s">
        <v>75</v>
      </c>
      <c r="C48" s="105">
        <v>3656</v>
      </c>
      <c r="D48" s="105">
        <v>10569.92</v>
      </c>
      <c r="E48" s="105">
        <v>5660.04</v>
      </c>
      <c r="F48" s="105">
        <v>19885.96</v>
      </c>
      <c r="G48" s="105">
        <v>4354.21</v>
      </c>
      <c r="H48" s="105">
        <v>12388.18</v>
      </c>
      <c r="I48" s="105">
        <v>4602.37</v>
      </c>
      <c r="J48" s="105">
        <v>21344.76</v>
      </c>
      <c r="K48" s="105">
        <v>3628.31</v>
      </c>
      <c r="L48" s="105">
        <v>12286.22</v>
      </c>
      <c r="M48" s="105">
        <v>4954.2299999999996</v>
      </c>
      <c r="N48" s="105">
        <v>20868.759999999998</v>
      </c>
      <c r="O48" s="105">
        <v>83.33</v>
      </c>
      <c r="P48" s="105">
        <v>99.18</v>
      </c>
      <c r="Q48" s="105">
        <v>107.65</v>
      </c>
      <c r="R48" s="105">
        <v>97.77</v>
      </c>
      <c r="S48" s="105">
        <v>-725.9</v>
      </c>
      <c r="T48" s="105">
        <v>-101.96</v>
      </c>
      <c r="U48" s="105">
        <v>351.86</v>
      </c>
      <c r="V48" s="105">
        <v>-476</v>
      </c>
      <c r="W48" s="105">
        <v>99.24</v>
      </c>
      <c r="X48" s="105">
        <v>116.24</v>
      </c>
      <c r="Y48" s="105">
        <v>87.53</v>
      </c>
      <c r="Z48" s="105">
        <v>104.94</v>
      </c>
      <c r="AA48" s="14"/>
      <c r="AB48" s="6"/>
    </row>
    <row r="49" spans="1:28" ht="35.25" customHeight="1" x14ac:dyDescent="0.3">
      <c r="A49" s="126" t="s">
        <v>76</v>
      </c>
      <c r="B49" s="18" t="s">
        <v>77</v>
      </c>
      <c r="C49" s="105" t="s">
        <v>25</v>
      </c>
      <c r="D49" s="105" t="s">
        <v>25</v>
      </c>
      <c r="E49" s="105">
        <v>2227.5</v>
      </c>
      <c r="F49" s="105">
        <v>2227.5</v>
      </c>
      <c r="G49" s="105" t="s">
        <v>25</v>
      </c>
      <c r="H49" s="105" t="s">
        <v>25</v>
      </c>
      <c r="I49" s="105">
        <v>2064.58</v>
      </c>
      <c r="J49" s="105">
        <v>2064.58</v>
      </c>
      <c r="K49" s="105" t="s">
        <v>25</v>
      </c>
      <c r="L49" s="105" t="s">
        <v>25</v>
      </c>
      <c r="M49" s="105">
        <v>589.35</v>
      </c>
      <c r="N49" s="105">
        <v>589.35</v>
      </c>
      <c r="O49" s="105" t="s">
        <v>25</v>
      </c>
      <c r="P49" s="105" t="s">
        <v>25</v>
      </c>
      <c r="Q49" s="105">
        <v>28.55</v>
      </c>
      <c r="R49" s="105">
        <v>28.55</v>
      </c>
      <c r="S49" s="105" t="s">
        <v>25</v>
      </c>
      <c r="T49" s="105" t="s">
        <v>25</v>
      </c>
      <c r="U49" s="105">
        <v>-1475.23</v>
      </c>
      <c r="V49" s="105">
        <v>-1475.23</v>
      </c>
      <c r="W49" s="105" t="s">
        <v>25</v>
      </c>
      <c r="X49" s="105" t="s">
        <v>25</v>
      </c>
      <c r="Y49" s="105">
        <v>26.46</v>
      </c>
      <c r="Z49" s="105">
        <v>26.46</v>
      </c>
      <c r="AA49" s="14"/>
      <c r="AB49" s="6"/>
    </row>
    <row r="50" spans="1:28" ht="35.25" customHeight="1" x14ac:dyDescent="0.3">
      <c r="A50" s="126" t="s">
        <v>78</v>
      </c>
      <c r="B50" s="18" t="s">
        <v>79</v>
      </c>
      <c r="C50" s="105" t="s">
        <v>25</v>
      </c>
      <c r="D50" s="105">
        <v>1476.85</v>
      </c>
      <c r="E50" s="105">
        <v>1314.34</v>
      </c>
      <c r="F50" s="105">
        <v>2791.19</v>
      </c>
      <c r="G50" s="105" t="s">
        <v>25</v>
      </c>
      <c r="H50" s="105">
        <v>1541.09</v>
      </c>
      <c r="I50" s="105">
        <v>932.36</v>
      </c>
      <c r="J50" s="105">
        <v>2473.4499999999998</v>
      </c>
      <c r="K50" s="105" t="s">
        <v>25</v>
      </c>
      <c r="L50" s="105">
        <v>1216.97</v>
      </c>
      <c r="M50" s="105">
        <v>1200.6199999999999</v>
      </c>
      <c r="N50" s="105">
        <v>2417.59</v>
      </c>
      <c r="O50" s="105" t="s">
        <v>25</v>
      </c>
      <c r="P50" s="105">
        <v>78.97</v>
      </c>
      <c r="Q50" s="105">
        <v>128.77000000000001</v>
      </c>
      <c r="R50" s="105">
        <v>97.74</v>
      </c>
      <c r="S50" s="105" t="s">
        <v>25</v>
      </c>
      <c r="T50" s="105">
        <v>-324.12</v>
      </c>
      <c r="U50" s="105">
        <v>268.26</v>
      </c>
      <c r="V50" s="105">
        <v>-55.86</v>
      </c>
      <c r="W50" s="105" t="s">
        <v>25</v>
      </c>
      <c r="X50" s="105">
        <v>82.4</v>
      </c>
      <c r="Y50" s="105">
        <v>91.35</v>
      </c>
      <c r="Z50" s="105">
        <v>86.62</v>
      </c>
      <c r="AA50" s="14"/>
      <c r="AB50" s="6"/>
    </row>
    <row r="51" spans="1:28" ht="35.25" customHeight="1" x14ac:dyDescent="0.3">
      <c r="A51" s="126" t="s">
        <v>80</v>
      </c>
      <c r="B51" s="18" t="s">
        <v>81</v>
      </c>
      <c r="C51" s="105">
        <v>6418.8</v>
      </c>
      <c r="D51" s="105" t="s">
        <v>25</v>
      </c>
      <c r="E51" s="105">
        <v>10</v>
      </c>
      <c r="F51" s="105">
        <v>6428.8</v>
      </c>
      <c r="G51" s="105">
        <v>2030.01</v>
      </c>
      <c r="H51" s="105" t="s">
        <v>25</v>
      </c>
      <c r="I51" s="105">
        <v>28</v>
      </c>
      <c r="J51" s="105">
        <v>2058.0100000000002</v>
      </c>
      <c r="K51" s="105">
        <v>5151.87</v>
      </c>
      <c r="L51" s="105" t="s">
        <v>25</v>
      </c>
      <c r="M51" s="105">
        <v>15.4</v>
      </c>
      <c r="N51" s="105">
        <v>5167.2700000000004</v>
      </c>
      <c r="O51" s="105">
        <v>253.79</v>
      </c>
      <c r="P51" s="105" t="s">
        <v>25</v>
      </c>
      <c r="Q51" s="105">
        <v>55</v>
      </c>
      <c r="R51" s="105">
        <v>251.08</v>
      </c>
      <c r="S51" s="105">
        <v>3121.86</v>
      </c>
      <c r="T51" s="105" t="s">
        <v>25</v>
      </c>
      <c r="U51" s="105">
        <v>-12.6</v>
      </c>
      <c r="V51" s="105">
        <v>3109.26</v>
      </c>
      <c r="W51" s="105">
        <v>80.260000000000005</v>
      </c>
      <c r="X51" s="105" t="s">
        <v>25</v>
      </c>
      <c r="Y51" s="105">
        <v>154</v>
      </c>
      <c r="Z51" s="105">
        <v>80.38</v>
      </c>
      <c r="AA51" s="14"/>
      <c r="AB51" s="6"/>
    </row>
    <row r="52" spans="1:28" ht="35.25" customHeight="1" x14ac:dyDescent="0.3">
      <c r="A52" s="126" t="s">
        <v>82</v>
      </c>
      <c r="B52" s="18" t="s">
        <v>83</v>
      </c>
      <c r="C52" s="105">
        <v>2701.5</v>
      </c>
      <c r="D52" s="105">
        <v>80.62</v>
      </c>
      <c r="E52" s="105" t="s">
        <v>25</v>
      </c>
      <c r="F52" s="105">
        <v>2782.12</v>
      </c>
      <c r="G52" s="105">
        <v>864.91</v>
      </c>
      <c r="H52" s="105">
        <v>30</v>
      </c>
      <c r="I52" s="105">
        <v>2.4</v>
      </c>
      <c r="J52" s="105">
        <v>897.31</v>
      </c>
      <c r="K52" s="105">
        <v>2701.49</v>
      </c>
      <c r="L52" s="105">
        <v>71.92</v>
      </c>
      <c r="M52" s="105" t="s">
        <v>25</v>
      </c>
      <c r="N52" s="105">
        <v>2773.41</v>
      </c>
      <c r="O52" s="105">
        <v>312.33999999999997</v>
      </c>
      <c r="P52" s="105">
        <v>239.73</v>
      </c>
      <c r="Q52" s="105" t="s">
        <v>25</v>
      </c>
      <c r="R52" s="105">
        <v>309.08</v>
      </c>
      <c r="S52" s="105">
        <v>1836.58</v>
      </c>
      <c r="T52" s="105">
        <v>41.92</v>
      </c>
      <c r="U52" s="105">
        <v>-2.4</v>
      </c>
      <c r="V52" s="105">
        <v>1876.1</v>
      </c>
      <c r="W52" s="105">
        <v>100</v>
      </c>
      <c r="X52" s="105">
        <v>89.21</v>
      </c>
      <c r="Y52" s="105" t="s">
        <v>25</v>
      </c>
      <c r="Z52" s="105">
        <v>99.69</v>
      </c>
      <c r="AA52" s="14"/>
      <c r="AB52" s="6"/>
    </row>
    <row r="53" spans="1:28" ht="35.25" customHeight="1" x14ac:dyDescent="0.3">
      <c r="A53" s="126" t="s">
        <v>84</v>
      </c>
      <c r="B53" s="18" t="s">
        <v>85</v>
      </c>
      <c r="C53" s="105" t="s">
        <v>25</v>
      </c>
      <c r="D53" s="105">
        <v>56.98</v>
      </c>
      <c r="E53" s="105">
        <v>40</v>
      </c>
      <c r="F53" s="105">
        <v>96.98</v>
      </c>
      <c r="G53" s="105" t="s">
        <v>25</v>
      </c>
      <c r="H53" s="105">
        <v>3.84</v>
      </c>
      <c r="I53" s="105">
        <v>40.81</v>
      </c>
      <c r="J53" s="105">
        <v>44.65</v>
      </c>
      <c r="K53" s="105" t="s">
        <v>25</v>
      </c>
      <c r="L53" s="105">
        <v>36.11</v>
      </c>
      <c r="M53" s="105">
        <v>73.86</v>
      </c>
      <c r="N53" s="105">
        <v>109.97</v>
      </c>
      <c r="O53" s="105" t="s">
        <v>25</v>
      </c>
      <c r="P53" s="105">
        <v>940.36</v>
      </c>
      <c r="Q53" s="105">
        <v>180.99</v>
      </c>
      <c r="R53" s="105">
        <v>246.29</v>
      </c>
      <c r="S53" s="105" t="s">
        <v>25</v>
      </c>
      <c r="T53" s="105">
        <v>32.270000000000003</v>
      </c>
      <c r="U53" s="105">
        <v>33.049999999999997</v>
      </c>
      <c r="V53" s="105">
        <v>65.319999999999993</v>
      </c>
      <c r="W53" s="105" t="s">
        <v>25</v>
      </c>
      <c r="X53" s="105">
        <v>63.37</v>
      </c>
      <c r="Y53" s="105">
        <v>184.65</v>
      </c>
      <c r="Z53" s="105">
        <v>113.39</v>
      </c>
      <c r="AA53" s="14"/>
      <c r="AB53" s="6"/>
    </row>
    <row r="54" spans="1:28" ht="35.25" customHeight="1" x14ac:dyDescent="0.3">
      <c r="A54" s="129" t="s">
        <v>86</v>
      </c>
      <c r="B54" s="18" t="s">
        <v>87</v>
      </c>
      <c r="C54" s="105" t="s">
        <v>25</v>
      </c>
      <c r="D54" s="105">
        <v>896.1</v>
      </c>
      <c r="E54" s="105">
        <v>1858.7</v>
      </c>
      <c r="F54" s="105">
        <v>2754.8</v>
      </c>
      <c r="G54" s="105">
        <v>2735.32</v>
      </c>
      <c r="H54" s="105">
        <v>592.42999999999995</v>
      </c>
      <c r="I54" s="105">
        <v>1237.5999999999999</v>
      </c>
      <c r="J54" s="105">
        <v>4565.3500000000004</v>
      </c>
      <c r="K54" s="105">
        <v>638.95000000000005</v>
      </c>
      <c r="L54" s="105">
        <v>803.61</v>
      </c>
      <c r="M54" s="105">
        <v>1365.31</v>
      </c>
      <c r="N54" s="105">
        <v>2807.87</v>
      </c>
      <c r="O54" s="105">
        <v>23.36</v>
      </c>
      <c r="P54" s="105">
        <v>135.65</v>
      </c>
      <c r="Q54" s="105">
        <v>110.32</v>
      </c>
      <c r="R54" s="105">
        <v>61.5</v>
      </c>
      <c r="S54" s="105">
        <v>-2096.37</v>
      </c>
      <c r="T54" s="105">
        <v>211.18</v>
      </c>
      <c r="U54" s="105">
        <v>127.71</v>
      </c>
      <c r="V54" s="105">
        <v>-1757.48</v>
      </c>
      <c r="W54" s="105" t="s">
        <v>25</v>
      </c>
      <c r="X54" s="105">
        <v>89.68</v>
      </c>
      <c r="Y54" s="105">
        <v>73.459999999999994</v>
      </c>
      <c r="Z54" s="105">
        <v>101.93</v>
      </c>
      <c r="AA54" s="14"/>
      <c r="AB54" s="6"/>
    </row>
    <row r="55" spans="1:28" ht="35.25" customHeight="1" x14ac:dyDescent="0.3">
      <c r="A55" s="127" t="s">
        <v>88</v>
      </c>
      <c r="B55" s="21" t="s">
        <v>89</v>
      </c>
      <c r="C55" s="105">
        <v>222.7</v>
      </c>
      <c r="D55" s="105">
        <v>4918.1499999999996</v>
      </c>
      <c r="E55" s="105" t="s">
        <v>25</v>
      </c>
      <c r="F55" s="105">
        <v>5140.8500000000004</v>
      </c>
      <c r="G55" s="105">
        <v>54.54</v>
      </c>
      <c r="H55" s="105">
        <v>5560.96</v>
      </c>
      <c r="I55" s="105" t="s">
        <v>25</v>
      </c>
      <c r="J55" s="105">
        <v>5615.5</v>
      </c>
      <c r="K55" s="105">
        <v>360.25</v>
      </c>
      <c r="L55" s="105">
        <v>4503.16</v>
      </c>
      <c r="M55" s="105" t="s">
        <v>25</v>
      </c>
      <c r="N55" s="105">
        <v>4863.41</v>
      </c>
      <c r="O55" s="105">
        <v>660.52</v>
      </c>
      <c r="P55" s="105">
        <v>80.98</v>
      </c>
      <c r="Q55" s="105" t="s">
        <v>25</v>
      </c>
      <c r="R55" s="105">
        <v>86.61</v>
      </c>
      <c r="S55" s="105">
        <v>305.70999999999998</v>
      </c>
      <c r="T55" s="105">
        <v>-1057.8</v>
      </c>
      <c r="U55" s="105" t="s">
        <v>25</v>
      </c>
      <c r="V55" s="105">
        <v>-752.09</v>
      </c>
      <c r="W55" s="105">
        <v>161.76</v>
      </c>
      <c r="X55" s="105">
        <v>91.56</v>
      </c>
      <c r="Y55" s="105" t="s">
        <v>25</v>
      </c>
      <c r="Z55" s="105">
        <v>94.6</v>
      </c>
      <c r="AA55" s="14"/>
      <c r="AB55" s="6"/>
    </row>
    <row r="56" spans="1:28" ht="35.25" customHeight="1" x14ac:dyDescent="0.3">
      <c r="A56" s="130" t="s">
        <v>90</v>
      </c>
      <c r="B56" s="21" t="s">
        <v>91</v>
      </c>
      <c r="C56" s="105">
        <v>2080.8000000000002</v>
      </c>
      <c r="D56" s="105">
        <v>29032.54</v>
      </c>
      <c r="E56" s="105">
        <v>5930.76</v>
      </c>
      <c r="F56" s="105">
        <v>37044.1</v>
      </c>
      <c r="G56" s="105">
        <v>2511.9299999999998</v>
      </c>
      <c r="H56" s="105">
        <v>34887.879999999997</v>
      </c>
      <c r="I56" s="105">
        <v>4064.78</v>
      </c>
      <c r="J56" s="105">
        <v>41464.589999999997</v>
      </c>
      <c r="K56" s="105">
        <v>2095.3200000000002</v>
      </c>
      <c r="L56" s="105">
        <v>27971.05</v>
      </c>
      <c r="M56" s="105">
        <v>5042.8999999999996</v>
      </c>
      <c r="N56" s="105">
        <v>35109.269999999997</v>
      </c>
      <c r="O56" s="105">
        <v>83.41</v>
      </c>
      <c r="P56" s="105">
        <v>80.17</v>
      </c>
      <c r="Q56" s="105">
        <v>124.06</v>
      </c>
      <c r="R56" s="105">
        <v>84.67</v>
      </c>
      <c r="S56" s="105">
        <v>-416.61</v>
      </c>
      <c r="T56" s="105">
        <v>-6916.83</v>
      </c>
      <c r="U56" s="105">
        <v>978.12</v>
      </c>
      <c r="V56" s="105">
        <v>-6355.32</v>
      </c>
      <c r="W56" s="105">
        <v>100.7</v>
      </c>
      <c r="X56" s="105">
        <v>96.34</v>
      </c>
      <c r="Y56" s="105">
        <v>85.03</v>
      </c>
      <c r="Z56" s="105">
        <v>94.78</v>
      </c>
      <c r="AA56" s="14"/>
      <c r="AB56" s="6"/>
    </row>
    <row r="57" spans="1:28" ht="20.25" customHeight="1" x14ac:dyDescent="0.3">
      <c r="A57" s="131" t="s">
        <v>92</v>
      </c>
      <c r="B57" s="18" t="s">
        <v>93</v>
      </c>
      <c r="C57" s="105" t="s">
        <v>25</v>
      </c>
      <c r="D57" s="105">
        <v>16375.4</v>
      </c>
      <c r="E57" s="105">
        <v>2585.7600000000002</v>
      </c>
      <c r="F57" s="105">
        <v>18961.16</v>
      </c>
      <c r="G57" s="105" t="s">
        <v>25</v>
      </c>
      <c r="H57" s="105">
        <v>15088.19</v>
      </c>
      <c r="I57" s="105">
        <v>1985.45</v>
      </c>
      <c r="J57" s="105">
        <v>17073.64</v>
      </c>
      <c r="K57" s="105" t="s">
        <v>25</v>
      </c>
      <c r="L57" s="105">
        <v>15670.08</v>
      </c>
      <c r="M57" s="105">
        <v>2274.92</v>
      </c>
      <c r="N57" s="105">
        <v>17945</v>
      </c>
      <c r="O57" s="105" t="s">
        <v>25</v>
      </c>
      <c r="P57" s="105">
        <v>103.86</v>
      </c>
      <c r="Q57" s="105">
        <v>114.58</v>
      </c>
      <c r="R57" s="105">
        <v>105.1</v>
      </c>
      <c r="S57" s="105" t="s">
        <v>25</v>
      </c>
      <c r="T57" s="105">
        <v>581.89</v>
      </c>
      <c r="U57" s="105">
        <v>289.47000000000003</v>
      </c>
      <c r="V57" s="105">
        <v>871.36</v>
      </c>
      <c r="W57" s="105" t="s">
        <v>25</v>
      </c>
      <c r="X57" s="105">
        <v>95.69</v>
      </c>
      <c r="Y57" s="105">
        <v>87.98</v>
      </c>
      <c r="Z57" s="105">
        <v>94.64</v>
      </c>
      <c r="AA57" s="14"/>
      <c r="AB57" s="6"/>
    </row>
    <row r="58" spans="1:28" ht="20.25" customHeight="1" x14ac:dyDescent="0.3">
      <c r="A58" s="131" t="s">
        <v>94</v>
      </c>
      <c r="B58" s="18" t="s">
        <v>95</v>
      </c>
      <c r="C58" s="105">
        <v>2080.8000000000002</v>
      </c>
      <c r="D58" s="105">
        <v>12657.14</v>
      </c>
      <c r="E58" s="105">
        <v>3345</v>
      </c>
      <c r="F58" s="105">
        <v>18082.939999999999</v>
      </c>
      <c r="G58" s="105">
        <v>2511.9299999999998</v>
      </c>
      <c r="H58" s="105">
        <v>19799.689999999999</v>
      </c>
      <c r="I58" s="105">
        <v>2079.3200000000002</v>
      </c>
      <c r="J58" s="105">
        <v>24390.94</v>
      </c>
      <c r="K58" s="105">
        <v>2095.3200000000002</v>
      </c>
      <c r="L58" s="105">
        <v>12300.95</v>
      </c>
      <c r="M58" s="105">
        <v>2767.98</v>
      </c>
      <c r="N58" s="105">
        <v>17164.25</v>
      </c>
      <c r="O58" s="105">
        <v>83.41</v>
      </c>
      <c r="P58" s="105">
        <v>62.13</v>
      </c>
      <c r="Q58" s="105">
        <v>133.12</v>
      </c>
      <c r="R58" s="105">
        <v>70.37</v>
      </c>
      <c r="S58" s="105">
        <v>-416.61</v>
      </c>
      <c r="T58" s="105">
        <v>-7498.74</v>
      </c>
      <c r="U58" s="105">
        <v>688.66</v>
      </c>
      <c r="V58" s="105">
        <v>-7226.69</v>
      </c>
      <c r="W58" s="105">
        <v>100.7</v>
      </c>
      <c r="X58" s="105">
        <v>97.19</v>
      </c>
      <c r="Y58" s="105">
        <v>82.75</v>
      </c>
      <c r="Z58" s="105">
        <v>94.92</v>
      </c>
      <c r="AA58" s="14"/>
      <c r="AB58" s="6"/>
    </row>
    <row r="59" spans="1:28" ht="35.25" customHeight="1" x14ac:dyDescent="0.3">
      <c r="A59" s="127" t="s">
        <v>96</v>
      </c>
      <c r="B59" s="21" t="s">
        <v>97</v>
      </c>
      <c r="C59" s="105">
        <v>8129.7</v>
      </c>
      <c r="D59" s="105">
        <v>24842.09</v>
      </c>
      <c r="E59" s="105">
        <v>27360.53</v>
      </c>
      <c r="F59" s="105">
        <v>60332.32</v>
      </c>
      <c r="G59" s="105">
        <v>12887.79</v>
      </c>
      <c r="H59" s="105">
        <v>22295.07</v>
      </c>
      <c r="I59" s="105">
        <v>9279.1299999999992</v>
      </c>
      <c r="J59" s="105">
        <v>44461.99</v>
      </c>
      <c r="K59" s="105">
        <v>5211.5600000000004</v>
      </c>
      <c r="L59" s="105">
        <v>26108.9</v>
      </c>
      <c r="M59" s="105">
        <v>27085.119999999999</v>
      </c>
      <c r="N59" s="105">
        <v>58405.58</v>
      </c>
      <c r="O59" s="105">
        <v>40.44</v>
      </c>
      <c r="P59" s="105">
        <v>117.11</v>
      </c>
      <c r="Q59" s="105">
        <v>291.89</v>
      </c>
      <c r="R59" s="105">
        <v>131.36000000000001</v>
      </c>
      <c r="S59" s="105">
        <v>-7676.23</v>
      </c>
      <c r="T59" s="105">
        <v>3813.83</v>
      </c>
      <c r="U59" s="105">
        <v>17805.990000000002</v>
      </c>
      <c r="V59" s="105">
        <v>13943.59</v>
      </c>
      <c r="W59" s="105">
        <v>64.11</v>
      </c>
      <c r="X59" s="105">
        <v>105.1</v>
      </c>
      <c r="Y59" s="105">
        <v>98.99</v>
      </c>
      <c r="Z59" s="105">
        <v>96.81</v>
      </c>
      <c r="AA59" s="14"/>
      <c r="AB59" s="6"/>
    </row>
    <row r="60" spans="1:28" ht="35.25" customHeight="1" x14ac:dyDescent="0.3">
      <c r="A60" s="126" t="s">
        <v>98</v>
      </c>
      <c r="B60" s="18" t="s">
        <v>99</v>
      </c>
      <c r="C60" s="105">
        <v>1105.5999999999999</v>
      </c>
      <c r="D60" s="105">
        <v>8016.73</v>
      </c>
      <c r="E60" s="105">
        <v>553.52</v>
      </c>
      <c r="F60" s="105">
        <v>9675.85</v>
      </c>
      <c r="G60" s="105">
        <v>4640.71</v>
      </c>
      <c r="H60" s="105">
        <v>490.86</v>
      </c>
      <c r="I60" s="105">
        <v>1285.43</v>
      </c>
      <c r="J60" s="105">
        <v>6417</v>
      </c>
      <c r="K60" s="105">
        <v>1727.41</v>
      </c>
      <c r="L60" s="105">
        <v>10310.66</v>
      </c>
      <c r="M60" s="105">
        <v>349.65</v>
      </c>
      <c r="N60" s="105">
        <v>12387.72</v>
      </c>
      <c r="O60" s="105">
        <v>37.22</v>
      </c>
      <c r="P60" s="105">
        <v>2100.5300000000002</v>
      </c>
      <c r="Q60" s="105">
        <v>27.2</v>
      </c>
      <c r="R60" s="105">
        <v>193.05</v>
      </c>
      <c r="S60" s="105">
        <v>-2913.3</v>
      </c>
      <c r="T60" s="105">
        <v>9819.7999999999993</v>
      </c>
      <c r="U60" s="105">
        <v>-935.78</v>
      </c>
      <c r="V60" s="105">
        <v>5970.72</v>
      </c>
      <c r="W60" s="105">
        <v>156.24</v>
      </c>
      <c r="X60" s="105">
        <v>128.61000000000001</v>
      </c>
      <c r="Y60" s="105">
        <v>63.17</v>
      </c>
      <c r="Z60" s="105">
        <v>128.03</v>
      </c>
      <c r="AA60" s="14"/>
      <c r="AB60" s="6"/>
    </row>
    <row r="61" spans="1:28" ht="35.25" customHeight="1" x14ac:dyDescent="0.3">
      <c r="A61" s="126" t="s">
        <v>100</v>
      </c>
      <c r="B61" s="18" t="s">
        <v>101</v>
      </c>
      <c r="C61" s="105">
        <v>7024.1</v>
      </c>
      <c r="D61" s="105">
        <v>15265.36</v>
      </c>
      <c r="E61" s="105">
        <v>26807.01</v>
      </c>
      <c r="F61" s="105">
        <v>49096.47</v>
      </c>
      <c r="G61" s="105">
        <v>8247.08</v>
      </c>
      <c r="H61" s="105">
        <v>19979.740000000002</v>
      </c>
      <c r="I61" s="105">
        <v>7993.7</v>
      </c>
      <c r="J61" s="105">
        <v>36220.519999999997</v>
      </c>
      <c r="K61" s="105">
        <v>3484.15</v>
      </c>
      <c r="L61" s="105">
        <v>14249.55</v>
      </c>
      <c r="M61" s="105">
        <v>26735.47</v>
      </c>
      <c r="N61" s="105">
        <v>44469.17</v>
      </c>
      <c r="O61" s="105">
        <v>42.25</v>
      </c>
      <c r="P61" s="105">
        <v>71.319999999999993</v>
      </c>
      <c r="Q61" s="105">
        <v>334.46</v>
      </c>
      <c r="R61" s="105">
        <v>122.77</v>
      </c>
      <c r="S61" s="105">
        <v>-4762.93</v>
      </c>
      <c r="T61" s="105">
        <v>-5730.19</v>
      </c>
      <c r="U61" s="105">
        <v>18741.77</v>
      </c>
      <c r="V61" s="105">
        <v>8248.65</v>
      </c>
      <c r="W61" s="105">
        <v>49.6</v>
      </c>
      <c r="X61" s="105">
        <v>93.35</v>
      </c>
      <c r="Y61" s="105">
        <v>99.73</v>
      </c>
      <c r="Z61" s="105">
        <v>90.58</v>
      </c>
      <c r="AA61" s="14"/>
      <c r="AB61" s="6"/>
    </row>
    <row r="62" spans="1:28" ht="35.25" customHeight="1" x14ac:dyDescent="0.3">
      <c r="A62" s="126" t="s">
        <v>102</v>
      </c>
      <c r="B62" s="18" t="s">
        <v>103</v>
      </c>
      <c r="C62" s="105" t="s">
        <v>25</v>
      </c>
      <c r="D62" s="105">
        <v>1560</v>
      </c>
      <c r="E62" s="105" t="s">
        <v>25</v>
      </c>
      <c r="F62" s="105">
        <v>1560</v>
      </c>
      <c r="G62" s="105" t="s">
        <v>25</v>
      </c>
      <c r="H62" s="105">
        <v>1824.47</v>
      </c>
      <c r="I62" s="105" t="s">
        <v>25</v>
      </c>
      <c r="J62" s="105">
        <v>1824.47</v>
      </c>
      <c r="K62" s="105" t="s">
        <v>25</v>
      </c>
      <c r="L62" s="105">
        <v>1548.68</v>
      </c>
      <c r="M62" s="105" t="s">
        <v>25</v>
      </c>
      <c r="N62" s="105">
        <v>1548.68</v>
      </c>
      <c r="O62" s="105" t="s">
        <v>25</v>
      </c>
      <c r="P62" s="105">
        <v>84.88</v>
      </c>
      <c r="Q62" s="105" t="s">
        <v>25</v>
      </c>
      <c r="R62" s="105">
        <v>84.88</v>
      </c>
      <c r="S62" s="105" t="s">
        <v>25</v>
      </c>
      <c r="T62" s="105">
        <v>-275.79000000000002</v>
      </c>
      <c r="U62" s="105" t="s">
        <v>25</v>
      </c>
      <c r="V62" s="105">
        <v>-275.79000000000002</v>
      </c>
      <c r="W62" s="105" t="s">
        <v>25</v>
      </c>
      <c r="X62" s="105">
        <v>99.27</v>
      </c>
      <c r="Y62" s="105" t="s">
        <v>25</v>
      </c>
      <c r="Z62" s="105">
        <v>99.27</v>
      </c>
      <c r="AA62" s="14"/>
      <c r="AB62" s="6"/>
    </row>
    <row r="63" spans="1:28" ht="26.25" customHeight="1" x14ac:dyDescent="0.3">
      <c r="A63" s="127" t="s">
        <v>104</v>
      </c>
      <c r="B63" s="21" t="s">
        <v>105</v>
      </c>
      <c r="C63" s="105" t="s">
        <v>25</v>
      </c>
      <c r="D63" s="105">
        <v>0.25</v>
      </c>
      <c r="E63" s="105" t="s">
        <v>25</v>
      </c>
      <c r="F63" s="105">
        <v>0.25</v>
      </c>
      <c r="G63" s="105" t="s">
        <v>25</v>
      </c>
      <c r="H63" s="105">
        <v>23.17</v>
      </c>
      <c r="I63" s="105">
        <v>2.5</v>
      </c>
      <c r="J63" s="105">
        <v>25.67</v>
      </c>
      <c r="K63" s="105" t="s">
        <v>25</v>
      </c>
      <c r="L63" s="105">
        <v>0.25</v>
      </c>
      <c r="M63" s="105" t="s">
        <v>25</v>
      </c>
      <c r="N63" s="105">
        <v>0.25</v>
      </c>
      <c r="O63" s="105" t="s">
        <v>25</v>
      </c>
      <c r="P63" s="105">
        <v>1.08</v>
      </c>
      <c r="Q63" s="105" t="s">
        <v>25</v>
      </c>
      <c r="R63" s="105">
        <v>0.97</v>
      </c>
      <c r="S63" s="105" t="s">
        <v>25</v>
      </c>
      <c r="T63" s="105">
        <v>-22.92</v>
      </c>
      <c r="U63" s="105">
        <v>-2.5</v>
      </c>
      <c r="V63" s="105">
        <v>-25.42</v>
      </c>
      <c r="W63" s="105" t="s">
        <v>25</v>
      </c>
      <c r="X63" s="105">
        <v>100</v>
      </c>
      <c r="Y63" s="105" t="s">
        <v>25</v>
      </c>
      <c r="Z63" s="105">
        <v>100</v>
      </c>
      <c r="AA63" s="14"/>
      <c r="AB63" s="6"/>
    </row>
    <row r="64" spans="1:28" ht="24.75" customHeight="1" x14ac:dyDescent="0.3">
      <c r="A64" s="127" t="s">
        <v>106</v>
      </c>
      <c r="B64" s="21" t="s">
        <v>107</v>
      </c>
      <c r="C64" s="105">
        <v>26832.7</v>
      </c>
      <c r="D64" s="105">
        <v>18105.03</v>
      </c>
      <c r="E64" s="105">
        <v>1300.1500000000001</v>
      </c>
      <c r="F64" s="105">
        <v>46237.88</v>
      </c>
      <c r="G64" s="105">
        <v>12358.21</v>
      </c>
      <c r="H64" s="105">
        <v>29408.29</v>
      </c>
      <c r="I64" s="105">
        <v>264.10000000000002</v>
      </c>
      <c r="J64" s="105">
        <v>42030.6</v>
      </c>
      <c r="K64" s="105">
        <v>25590.62</v>
      </c>
      <c r="L64" s="105">
        <v>17647.54</v>
      </c>
      <c r="M64" s="105">
        <v>1061.26</v>
      </c>
      <c r="N64" s="105">
        <v>44299.42</v>
      </c>
      <c r="O64" s="105">
        <v>207.07</v>
      </c>
      <c r="P64" s="105">
        <v>60.01</v>
      </c>
      <c r="Q64" s="105">
        <v>401.84</v>
      </c>
      <c r="R64" s="105">
        <v>105.4</v>
      </c>
      <c r="S64" s="105">
        <v>13232.41</v>
      </c>
      <c r="T64" s="105">
        <v>-11760.75</v>
      </c>
      <c r="U64" s="105">
        <v>797.16</v>
      </c>
      <c r="V64" s="105">
        <v>2268.8200000000002</v>
      </c>
      <c r="W64" s="105">
        <v>95.37</v>
      </c>
      <c r="X64" s="105">
        <v>97.47</v>
      </c>
      <c r="Y64" s="105">
        <v>81.63</v>
      </c>
      <c r="Z64" s="105">
        <v>95.81</v>
      </c>
      <c r="AA64" s="14"/>
      <c r="AB64" s="6"/>
    </row>
    <row r="65" spans="1:28" ht="20.25" customHeight="1" x14ac:dyDescent="0.3">
      <c r="A65" s="127" t="s">
        <v>108</v>
      </c>
      <c r="B65" s="21" t="s">
        <v>109</v>
      </c>
      <c r="C65" s="105">
        <v>114.4</v>
      </c>
      <c r="D65" s="105">
        <v>2224.5</v>
      </c>
      <c r="E65" s="105">
        <v>504.2</v>
      </c>
      <c r="F65" s="105">
        <v>2843.1</v>
      </c>
      <c r="G65" s="105">
        <v>178.92</v>
      </c>
      <c r="H65" s="105">
        <v>2936.67</v>
      </c>
      <c r="I65" s="105">
        <v>1412.96</v>
      </c>
      <c r="J65" s="105">
        <v>4528.55</v>
      </c>
      <c r="K65" s="105">
        <v>418.18</v>
      </c>
      <c r="L65" s="105">
        <v>3922.58</v>
      </c>
      <c r="M65" s="105">
        <v>672.37</v>
      </c>
      <c r="N65" s="105">
        <v>5013.13</v>
      </c>
      <c r="O65" s="105">
        <v>233.72</v>
      </c>
      <c r="P65" s="105">
        <v>133.57</v>
      </c>
      <c r="Q65" s="105">
        <v>47.59</v>
      </c>
      <c r="R65" s="105">
        <v>110.7</v>
      </c>
      <c r="S65" s="105">
        <v>239.26</v>
      </c>
      <c r="T65" s="105">
        <v>985.91</v>
      </c>
      <c r="U65" s="105">
        <v>-740.59</v>
      </c>
      <c r="V65" s="105">
        <v>484.58</v>
      </c>
      <c r="W65" s="105">
        <v>365.54</v>
      </c>
      <c r="X65" s="105">
        <v>176.34</v>
      </c>
      <c r="Y65" s="105">
        <v>133.35</v>
      </c>
      <c r="Z65" s="105">
        <v>176.33</v>
      </c>
      <c r="AA65" s="14"/>
      <c r="AB65" s="6"/>
    </row>
    <row r="66" spans="1:28" ht="16.5" customHeight="1" x14ac:dyDescent="0.3">
      <c r="A66" s="128" t="s">
        <v>110</v>
      </c>
      <c r="B66" s="27" t="s">
        <v>111</v>
      </c>
      <c r="C66" s="105" t="s">
        <v>25</v>
      </c>
      <c r="D66" s="105" t="s">
        <v>25</v>
      </c>
      <c r="E66" s="105" t="s">
        <v>25</v>
      </c>
      <c r="F66" s="105" t="s">
        <v>25</v>
      </c>
      <c r="G66" s="105">
        <v>2.16</v>
      </c>
      <c r="H66" s="105">
        <v>-145.78</v>
      </c>
      <c r="I66" s="105">
        <v>13.08</v>
      </c>
      <c r="J66" s="105">
        <v>-130.54</v>
      </c>
      <c r="K66" s="105" t="s">
        <v>25</v>
      </c>
      <c r="L66" s="105">
        <v>2207.54</v>
      </c>
      <c r="M66" s="105">
        <v>150.66</v>
      </c>
      <c r="N66" s="105">
        <v>2358.1999999999998</v>
      </c>
      <c r="O66" s="105" t="s">
        <v>25</v>
      </c>
      <c r="P66" s="105">
        <v>-1514.3</v>
      </c>
      <c r="Q66" s="105">
        <v>1151.83</v>
      </c>
      <c r="R66" s="105">
        <v>-1806.5</v>
      </c>
      <c r="S66" s="105">
        <v>-2.16</v>
      </c>
      <c r="T66" s="105">
        <v>2353.3200000000002</v>
      </c>
      <c r="U66" s="105">
        <v>137.58000000000001</v>
      </c>
      <c r="V66" s="105">
        <v>2488.7399999999998</v>
      </c>
      <c r="W66" s="105" t="s">
        <v>25</v>
      </c>
      <c r="X66" s="105" t="s">
        <v>25</v>
      </c>
      <c r="Y66" s="105" t="s">
        <v>25</v>
      </c>
      <c r="Z66" s="105" t="s">
        <v>25</v>
      </c>
      <c r="AA66" s="14"/>
      <c r="AB66" s="6"/>
    </row>
    <row r="67" spans="1:28" ht="16.5" customHeight="1" x14ac:dyDescent="0.3">
      <c r="A67" s="128" t="s">
        <v>112</v>
      </c>
      <c r="B67" s="27" t="s">
        <v>113</v>
      </c>
      <c r="C67" s="105">
        <v>114.4</v>
      </c>
      <c r="D67" s="105">
        <v>2224.5</v>
      </c>
      <c r="E67" s="105">
        <v>272.2</v>
      </c>
      <c r="F67" s="105">
        <v>2611.1</v>
      </c>
      <c r="G67" s="105">
        <v>176.77</v>
      </c>
      <c r="H67" s="105">
        <v>3082.45</v>
      </c>
      <c r="I67" s="105">
        <v>1277.0999999999999</v>
      </c>
      <c r="J67" s="105">
        <v>4536.32</v>
      </c>
      <c r="K67" s="105">
        <v>418.18</v>
      </c>
      <c r="L67" s="105">
        <v>1715.03</v>
      </c>
      <c r="M67" s="105">
        <v>371.01</v>
      </c>
      <c r="N67" s="105">
        <v>2504.2199999999998</v>
      </c>
      <c r="O67" s="105">
        <v>236.57</v>
      </c>
      <c r="P67" s="105">
        <v>55.64</v>
      </c>
      <c r="Q67" s="105">
        <v>29.05</v>
      </c>
      <c r="R67" s="105">
        <v>55.2</v>
      </c>
      <c r="S67" s="105">
        <v>241.41</v>
      </c>
      <c r="T67" s="105">
        <v>-1367.42</v>
      </c>
      <c r="U67" s="105">
        <v>-906.09</v>
      </c>
      <c r="V67" s="105">
        <v>-2032.1</v>
      </c>
      <c r="W67" s="105">
        <v>365.54</v>
      </c>
      <c r="X67" s="105">
        <v>77.099999999999994</v>
      </c>
      <c r="Y67" s="105">
        <v>136.30000000000001</v>
      </c>
      <c r="Z67" s="105">
        <v>95.91</v>
      </c>
      <c r="AA67" s="14"/>
      <c r="AB67" s="6"/>
    </row>
    <row r="68" spans="1:28" ht="16.5" customHeight="1" x14ac:dyDescent="0.3">
      <c r="A68" s="132" t="s">
        <v>114</v>
      </c>
      <c r="B68" s="29" t="s">
        <v>115</v>
      </c>
      <c r="C68" s="105" t="s">
        <v>25</v>
      </c>
      <c r="D68" s="105" t="s">
        <v>25</v>
      </c>
      <c r="E68" s="105">
        <v>232</v>
      </c>
      <c r="F68" s="105">
        <v>232</v>
      </c>
      <c r="G68" s="105" t="s">
        <v>25</v>
      </c>
      <c r="H68" s="105" t="s">
        <v>25</v>
      </c>
      <c r="I68" s="105" t="s">
        <v>25</v>
      </c>
      <c r="J68" s="105" t="s">
        <v>25</v>
      </c>
      <c r="K68" s="105" t="s">
        <v>25</v>
      </c>
      <c r="L68" s="105" t="s">
        <v>25</v>
      </c>
      <c r="M68" s="105">
        <v>150.72</v>
      </c>
      <c r="N68" s="105">
        <v>150.72</v>
      </c>
      <c r="O68" s="105" t="s">
        <v>25</v>
      </c>
      <c r="P68" s="105" t="s">
        <v>25</v>
      </c>
      <c r="Q68" s="105" t="s">
        <v>25</v>
      </c>
      <c r="R68" s="105" t="s">
        <v>25</v>
      </c>
      <c r="S68" s="105" t="s">
        <v>25</v>
      </c>
      <c r="T68" s="105" t="s">
        <v>25</v>
      </c>
      <c r="U68" s="105">
        <v>150.72</v>
      </c>
      <c r="V68" s="105">
        <v>150.72</v>
      </c>
      <c r="W68" s="105" t="s">
        <v>25</v>
      </c>
      <c r="X68" s="105" t="s">
        <v>25</v>
      </c>
      <c r="Y68" s="105">
        <v>64.97</v>
      </c>
      <c r="Z68" s="105">
        <v>64.97</v>
      </c>
      <c r="AA68" s="14"/>
      <c r="AB68" s="6"/>
    </row>
  </sheetData>
  <mergeCells count="40">
    <mergeCell ref="U15:U16"/>
    <mergeCell ref="V15:V16"/>
    <mergeCell ref="W15:W16"/>
    <mergeCell ref="P15:P16"/>
    <mergeCell ref="Q15:Q16"/>
    <mergeCell ref="R15:R16"/>
    <mergeCell ref="S15:S16"/>
    <mergeCell ref="T15:T16"/>
    <mergeCell ref="N15:N16"/>
    <mergeCell ref="K13:N14"/>
    <mergeCell ref="L15:L16"/>
    <mergeCell ref="M15:M16"/>
    <mergeCell ref="O15:O16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7:Z7"/>
    <mergeCell ref="D8:AA8"/>
    <mergeCell ref="H9:V9"/>
    <mergeCell ref="W13:Z14"/>
    <mergeCell ref="O13:R14"/>
    <mergeCell ref="S13:V14"/>
    <mergeCell ref="Y1:Z1"/>
    <mergeCell ref="Y2:Z2"/>
    <mergeCell ref="Y3:Z3"/>
    <mergeCell ref="A5:Z5"/>
    <mergeCell ref="A6:Z6"/>
  </mergeCells>
  <pageMargins left="0.19685039370078741" right="0.19685039370078741" top="0.27559055118110237" bottom="0.19685039370078741" header="0.31496062992125984" footer="0.15748031496062992"/>
  <pageSetup paperSize="9" scale="61" fitToWidth="2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9"/>
  <sheetViews>
    <sheetView tabSelected="1" workbookViewId="0">
      <selection activeCell="C5" sqref="C5"/>
    </sheetView>
  </sheetViews>
  <sheetFormatPr defaultColWidth="9.28515625" defaultRowHeight="18.75" x14ac:dyDescent="0.25"/>
  <cols>
    <col min="1" max="1" width="27.7109375" style="240" customWidth="1"/>
    <col min="2" max="2" width="18.42578125" style="241" customWidth="1"/>
    <col min="3" max="3" width="18" style="241" customWidth="1"/>
    <col min="4" max="5" width="16.7109375" style="241" customWidth="1"/>
    <col min="6" max="6" width="16.5703125" style="241" customWidth="1"/>
    <col min="7" max="7" width="18.42578125" style="241" customWidth="1"/>
    <col min="8" max="8" width="18.5703125" style="241" customWidth="1"/>
    <col min="9" max="9" width="21.28515625" style="241" customWidth="1"/>
    <col min="10" max="10" width="22.28515625" style="241" customWidth="1"/>
    <col min="11" max="11" width="20.5703125" style="241" customWidth="1"/>
    <col min="12" max="12" width="15.42578125" style="241" customWidth="1"/>
    <col min="13" max="13" width="12.42578125" style="241" customWidth="1"/>
    <col min="14" max="256" width="9.28515625" style="241"/>
    <col min="257" max="257" width="27.7109375" style="241" customWidth="1"/>
    <col min="258" max="258" width="18.42578125" style="241" customWidth="1"/>
    <col min="259" max="259" width="18" style="241" customWidth="1"/>
    <col min="260" max="261" width="16.7109375" style="241" customWidth="1"/>
    <col min="262" max="262" width="16.5703125" style="241" customWidth="1"/>
    <col min="263" max="263" width="18.42578125" style="241" customWidth="1"/>
    <col min="264" max="264" width="18.5703125" style="241" customWidth="1"/>
    <col min="265" max="265" width="21.28515625" style="241" customWidth="1"/>
    <col min="266" max="266" width="22.28515625" style="241" customWidth="1"/>
    <col min="267" max="267" width="20.5703125" style="241" customWidth="1"/>
    <col min="268" max="268" width="15.42578125" style="241" customWidth="1"/>
    <col min="269" max="269" width="12.42578125" style="241" customWidth="1"/>
    <col min="270" max="512" width="9.28515625" style="241"/>
    <col min="513" max="513" width="27.7109375" style="241" customWidth="1"/>
    <col min="514" max="514" width="18.42578125" style="241" customWidth="1"/>
    <col min="515" max="515" width="18" style="241" customWidth="1"/>
    <col min="516" max="517" width="16.7109375" style="241" customWidth="1"/>
    <col min="518" max="518" width="16.5703125" style="241" customWidth="1"/>
    <col min="519" max="519" width="18.42578125" style="241" customWidth="1"/>
    <col min="520" max="520" width="18.5703125" style="241" customWidth="1"/>
    <col min="521" max="521" width="21.28515625" style="241" customWidth="1"/>
    <col min="522" max="522" width="22.28515625" style="241" customWidth="1"/>
    <col min="523" max="523" width="20.5703125" style="241" customWidth="1"/>
    <col min="524" max="524" width="15.42578125" style="241" customWidth="1"/>
    <col min="525" max="525" width="12.42578125" style="241" customWidth="1"/>
    <col min="526" max="768" width="9.28515625" style="241"/>
    <col min="769" max="769" width="27.7109375" style="241" customWidth="1"/>
    <col min="770" max="770" width="18.42578125" style="241" customWidth="1"/>
    <col min="771" max="771" width="18" style="241" customWidth="1"/>
    <col min="772" max="773" width="16.7109375" style="241" customWidth="1"/>
    <col min="774" max="774" width="16.5703125" style="241" customWidth="1"/>
    <col min="775" max="775" width="18.42578125" style="241" customWidth="1"/>
    <col min="776" max="776" width="18.5703125" style="241" customWidth="1"/>
    <col min="777" max="777" width="21.28515625" style="241" customWidth="1"/>
    <col min="778" max="778" width="22.28515625" style="241" customWidth="1"/>
    <col min="779" max="779" width="20.5703125" style="241" customWidth="1"/>
    <col min="780" max="780" width="15.42578125" style="241" customWidth="1"/>
    <col min="781" max="781" width="12.42578125" style="241" customWidth="1"/>
    <col min="782" max="1024" width="9.28515625" style="241"/>
    <col min="1025" max="1025" width="27.7109375" style="241" customWidth="1"/>
    <col min="1026" max="1026" width="18.42578125" style="241" customWidth="1"/>
    <col min="1027" max="1027" width="18" style="241" customWidth="1"/>
    <col min="1028" max="1029" width="16.7109375" style="241" customWidth="1"/>
    <col min="1030" max="1030" width="16.5703125" style="241" customWidth="1"/>
    <col min="1031" max="1031" width="18.42578125" style="241" customWidth="1"/>
    <col min="1032" max="1032" width="18.5703125" style="241" customWidth="1"/>
    <col min="1033" max="1033" width="21.28515625" style="241" customWidth="1"/>
    <col min="1034" max="1034" width="22.28515625" style="241" customWidth="1"/>
    <col min="1035" max="1035" width="20.5703125" style="241" customWidth="1"/>
    <col min="1036" max="1036" width="15.42578125" style="241" customWidth="1"/>
    <col min="1037" max="1037" width="12.42578125" style="241" customWidth="1"/>
    <col min="1038" max="1280" width="9.28515625" style="241"/>
    <col min="1281" max="1281" width="27.7109375" style="241" customWidth="1"/>
    <col min="1282" max="1282" width="18.42578125" style="241" customWidth="1"/>
    <col min="1283" max="1283" width="18" style="241" customWidth="1"/>
    <col min="1284" max="1285" width="16.7109375" style="241" customWidth="1"/>
    <col min="1286" max="1286" width="16.5703125" style="241" customWidth="1"/>
    <col min="1287" max="1287" width="18.42578125" style="241" customWidth="1"/>
    <col min="1288" max="1288" width="18.5703125" style="241" customWidth="1"/>
    <col min="1289" max="1289" width="21.28515625" style="241" customWidth="1"/>
    <col min="1290" max="1290" width="22.28515625" style="241" customWidth="1"/>
    <col min="1291" max="1291" width="20.5703125" style="241" customWidth="1"/>
    <col min="1292" max="1292" width="15.42578125" style="241" customWidth="1"/>
    <col min="1293" max="1293" width="12.42578125" style="241" customWidth="1"/>
    <col min="1294" max="1536" width="9.28515625" style="241"/>
    <col min="1537" max="1537" width="27.7109375" style="241" customWidth="1"/>
    <col min="1538" max="1538" width="18.42578125" style="241" customWidth="1"/>
    <col min="1539" max="1539" width="18" style="241" customWidth="1"/>
    <col min="1540" max="1541" width="16.7109375" style="241" customWidth="1"/>
    <col min="1542" max="1542" width="16.5703125" style="241" customWidth="1"/>
    <col min="1543" max="1543" width="18.42578125" style="241" customWidth="1"/>
    <col min="1544" max="1544" width="18.5703125" style="241" customWidth="1"/>
    <col min="1545" max="1545" width="21.28515625" style="241" customWidth="1"/>
    <col min="1546" max="1546" width="22.28515625" style="241" customWidth="1"/>
    <col min="1547" max="1547" width="20.5703125" style="241" customWidth="1"/>
    <col min="1548" max="1548" width="15.42578125" style="241" customWidth="1"/>
    <col min="1549" max="1549" width="12.42578125" style="241" customWidth="1"/>
    <col min="1550" max="1792" width="9.28515625" style="241"/>
    <col min="1793" max="1793" width="27.7109375" style="241" customWidth="1"/>
    <col min="1794" max="1794" width="18.42578125" style="241" customWidth="1"/>
    <col min="1795" max="1795" width="18" style="241" customWidth="1"/>
    <col min="1796" max="1797" width="16.7109375" style="241" customWidth="1"/>
    <col min="1798" max="1798" width="16.5703125" style="241" customWidth="1"/>
    <col min="1799" max="1799" width="18.42578125" style="241" customWidth="1"/>
    <col min="1800" max="1800" width="18.5703125" style="241" customWidth="1"/>
    <col min="1801" max="1801" width="21.28515625" style="241" customWidth="1"/>
    <col min="1802" max="1802" width="22.28515625" style="241" customWidth="1"/>
    <col min="1803" max="1803" width="20.5703125" style="241" customWidth="1"/>
    <col min="1804" max="1804" width="15.42578125" style="241" customWidth="1"/>
    <col min="1805" max="1805" width="12.42578125" style="241" customWidth="1"/>
    <col min="1806" max="2048" width="9.28515625" style="241"/>
    <col min="2049" max="2049" width="27.7109375" style="241" customWidth="1"/>
    <col min="2050" max="2050" width="18.42578125" style="241" customWidth="1"/>
    <col min="2051" max="2051" width="18" style="241" customWidth="1"/>
    <col min="2052" max="2053" width="16.7109375" style="241" customWidth="1"/>
    <col min="2054" max="2054" width="16.5703125" style="241" customWidth="1"/>
    <col min="2055" max="2055" width="18.42578125" style="241" customWidth="1"/>
    <col min="2056" max="2056" width="18.5703125" style="241" customWidth="1"/>
    <col min="2057" max="2057" width="21.28515625" style="241" customWidth="1"/>
    <col min="2058" max="2058" width="22.28515625" style="241" customWidth="1"/>
    <col min="2059" max="2059" width="20.5703125" style="241" customWidth="1"/>
    <col min="2060" max="2060" width="15.42578125" style="241" customWidth="1"/>
    <col min="2061" max="2061" width="12.42578125" style="241" customWidth="1"/>
    <col min="2062" max="2304" width="9.28515625" style="241"/>
    <col min="2305" max="2305" width="27.7109375" style="241" customWidth="1"/>
    <col min="2306" max="2306" width="18.42578125" style="241" customWidth="1"/>
    <col min="2307" max="2307" width="18" style="241" customWidth="1"/>
    <col min="2308" max="2309" width="16.7109375" style="241" customWidth="1"/>
    <col min="2310" max="2310" width="16.5703125" style="241" customWidth="1"/>
    <col min="2311" max="2311" width="18.42578125" style="241" customWidth="1"/>
    <col min="2312" max="2312" width="18.5703125" style="241" customWidth="1"/>
    <col min="2313" max="2313" width="21.28515625" style="241" customWidth="1"/>
    <col min="2314" max="2314" width="22.28515625" style="241" customWidth="1"/>
    <col min="2315" max="2315" width="20.5703125" style="241" customWidth="1"/>
    <col min="2316" max="2316" width="15.42578125" style="241" customWidth="1"/>
    <col min="2317" max="2317" width="12.42578125" style="241" customWidth="1"/>
    <col min="2318" max="2560" width="9.28515625" style="241"/>
    <col min="2561" max="2561" width="27.7109375" style="241" customWidth="1"/>
    <col min="2562" max="2562" width="18.42578125" style="241" customWidth="1"/>
    <col min="2563" max="2563" width="18" style="241" customWidth="1"/>
    <col min="2564" max="2565" width="16.7109375" style="241" customWidth="1"/>
    <col min="2566" max="2566" width="16.5703125" style="241" customWidth="1"/>
    <col min="2567" max="2567" width="18.42578125" style="241" customWidth="1"/>
    <col min="2568" max="2568" width="18.5703125" style="241" customWidth="1"/>
    <col min="2569" max="2569" width="21.28515625" style="241" customWidth="1"/>
    <col min="2570" max="2570" width="22.28515625" style="241" customWidth="1"/>
    <col min="2571" max="2571" width="20.5703125" style="241" customWidth="1"/>
    <col min="2572" max="2572" width="15.42578125" style="241" customWidth="1"/>
    <col min="2573" max="2573" width="12.42578125" style="241" customWidth="1"/>
    <col min="2574" max="2816" width="9.28515625" style="241"/>
    <col min="2817" max="2817" width="27.7109375" style="241" customWidth="1"/>
    <col min="2818" max="2818" width="18.42578125" style="241" customWidth="1"/>
    <col min="2819" max="2819" width="18" style="241" customWidth="1"/>
    <col min="2820" max="2821" width="16.7109375" style="241" customWidth="1"/>
    <col min="2822" max="2822" width="16.5703125" style="241" customWidth="1"/>
    <col min="2823" max="2823" width="18.42578125" style="241" customWidth="1"/>
    <col min="2824" max="2824" width="18.5703125" style="241" customWidth="1"/>
    <col min="2825" max="2825" width="21.28515625" style="241" customWidth="1"/>
    <col min="2826" max="2826" width="22.28515625" style="241" customWidth="1"/>
    <col min="2827" max="2827" width="20.5703125" style="241" customWidth="1"/>
    <col min="2828" max="2828" width="15.42578125" style="241" customWidth="1"/>
    <col min="2829" max="2829" width="12.42578125" style="241" customWidth="1"/>
    <col min="2830" max="3072" width="9.28515625" style="241"/>
    <col min="3073" max="3073" width="27.7109375" style="241" customWidth="1"/>
    <col min="3074" max="3074" width="18.42578125" style="241" customWidth="1"/>
    <col min="3075" max="3075" width="18" style="241" customWidth="1"/>
    <col min="3076" max="3077" width="16.7109375" style="241" customWidth="1"/>
    <col min="3078" max="3078" width="16.5703125" style="241" customWidth="1"/>
    <col min="3079" max="3079" width="18.42578125" style="241" customWidth="1"/>
    <col min="3080" max="3080" width="18.5703125" style="241" customWidth="1"/>
    <col min="3081" max="3081" width="21.28515625" style="241" customWidth="1"/>
    <col min="3082" max="3082" width="22.28515625" style="241" customWidth="1"/>
    <col min="3083" max="3083" width="20.5703125" style="241" customWidth="1"/>
    <col min="3084" max="3084" width="15.42578125" style="241" customWidth="1"/>
    <col min="3085" max="3085" width="12.42578125" style="241" customWidth="1"/>
    <col min="3086" max="3328" width="9.28515625" style="241"/>
    <col min="3329" max="3329" width="27.7109375" style="241" customWidth="1"/>
    <col min="3330" max="3330" width="18.42578125" style="241" customWidth="1"/>
    <col min="3331" max="3331" width="18" style="241" customWidth="1"/>
    <col min="3332" max="3333" width="16.7109375" style="241" customWidth="1"/>
    <col min="3334" max="3334" width="16.5703125" style="241" customWidth="1"/>
    <col min="3335" max="3335" width="18.42578125" style="241" customWidth="1"/>
    <col min="3336" max="3336" width="18.5703125" style="241" customWidth="1"/>
    <col min="3337" max="3337" width="21.28515625" style="241" customWidth="1"/>
    <col min="3338" max="3338" width="22.28515625" style="241" customWidth="1"/>
    <col min="3339" max="3339" width="20.5703125" style="241" customWidth="1"/>
    <col min="3340" max="3340" width="15.42578125" style="241" customWidth="1"/>
    <col min="3341" max="3341" width="12.42578125" style="241" customWidth="1"/>
    <col min="3342" max="3584" width="9.28515625" style="241"/>
    <col min="3585" max="3585" width="27.7109375" style="241" customWidth="1"/>
    <col min="3586" max="3586" width="18.42578125" style="241" customWidth="1"/>
    <col min="3587" max="3587" width="18" style="241" customWidth="1"/>
    <col min="3588" max="3589" width="16.7109375" style="241" customWidth="1"/>
    <col min="3590" max="3590" width="16.5703125" style="241" customWidth="1"/>
    <col min="3591" max="3591" width="18.42578125" style="241" customWidth="1"/>
    <col min="3592" max="3592" width="18.5703125" style="241" customWidth="1"/>
    <col min="3593" max="3593" width="21.28515625" style="241" customWidth="1"/>
    <col min="3594" max="3594" width="22.28515625" style="241" customWidth="1"/>
    <col min="3595" max="3595" width="20.5703125" style="241" customWidth="1"/>
    <col min="3596" max="3596" width="15.42578125" style="241" customWidth="1"/>
    <col min="3597" max="3597" width="12.42578125" style="241" customWidth="1"/>
    <col min="3598" max="3840" width="9.28515625" style="241"/>
    <col min="3841" max="3841" width="27.7109375" style="241" customWidth="1"/>
    <col min="3842" max="3842" width="18.42578125" style="241" customWidth="1"/>
    <col min="3843" max="3843" width="18" style="241" customWidth="1"/>
    <col min="3844" max="3845" width="16.7109375" style="241" customWidth="1"/>
    <col min="3846" max="3846" width="16.5703125" style="241" customWidth="1"/>
    <col min="3847" max="3847" width="18.42578125" style="241" customWidth="1"/>
    <col min="3848" max="3848" width="18.5703125" style="241" customWidth="1"/>
    <col min="3849" max="3849" width="21.28515625" style="241" customWidth="1"/>
    <col min="3850" max="3850" width="22.28515625" style="241" customWidth="1"/>
    <col min="3851" max="3851" width="20.5703125" style="241" customWidth="1"/>
    <col min="3852" max="3852" width="15.42578125" style="241" customWidth="1"/>
    <col min="3853" max="3853" width="12.42578125" style="241" customWidth="1"/>
    <col min="3854" max="4096" width="9.28515625" style="241"/>
    <col min="4097" max="4097" width="27.7109375" style="241" customWidth="1"/>
    <col min="4098" max="4098" width="18.42578125" style="241" customWidth="1"/>
    <col min="4099" max="4099" width="18" style="241" customWidth="1"/>
    <col min="4100" max="4101" width="16.7109375" style="241" customWidth="1"/>
    <col min="4102" max="4102" width="16.5703125" style="241" customWidth="1"/>
    <col min="4103" max="4103" width="18.42578125" style="241" customWidth="1"/>
    <col min="4104" max="4104" width="18.5703125" style="241" customWidth="1"/>
    <col min="4105" max="4105" width="21.28515625" style="241" customWidth="1"/>
    <col min="4106" max="4106" width="22.28515625" style="241" customWidth="1"/>
    <col min="4107" max="4107" width="20.5703125" style="241" customWidth="1"/>
    <col min="4108" max="4108" width="15.42578125" style="241" customWidth="1"/>
    <col min="4109" max="4109" width="12.42578125" style="241" customWidth="1"/>
    <col min="4110" max="4352" width="9.28515625" style="241"/>
    <col min="4353" max="4353" width="27.7109375" style="241" customWidth="1"/>
    <col min="4354" max="4354" width="18.42578125" style="241" customWidth="1"/>
    <col min="4355" max="4355" width="18" style="241" customWidth="1"/>
    <col min="4356" max="4357" width="16.7109375" style="241" customWidth="1"/>
    <col min="4358" max="4358" width="16.5703125" style="241" customWidth="1"/>
    <col min="4359" max="4359" width="18.42578125" style="241" customWidth="1"/>
    <col min="4360" max="4360" width="18.5703125" style="241" customWidth="1"/>
    <col min="4361" max="4361" width="21.28515625" style="241" customWidth="1"/>
    <col min="4362" max="4362" width="22.28515625" style="241" customWidth="1"/>
    <col min="4363" max="4363" width="20.5703125" style="241" customWidth="1"/>
    <col min="4364" max="4364" width="15.42578125" style="241" customWidth="1"/>
    <col min="4365" max="4365" width="12.42578125" style="241" customWidth="1"/>
    <col min="4366" max="4608" width="9.28515625" style="241"/>
    <col min="4609" max="4609" width="27.7109375" style="241" customWidth="1"/>
    <col min="4610" max="4610" width="18.42578125" style="241" customWidth="1"/>
    <col min="4611" max="4611" width="18" style="241" customWidth="1"/>
    <col min="4612" max="4613" width="16.7109375" style="241" customWidth="1"/>
    <col min="4614" max="4614" width="16.5703125" style="241" customWidth="1"/>
    <col min="4615" max="4615" width="18.42578125" style="241" customWidth="1"/>
    <col min="4616" max="4616" width="18.5703125" style="241" customWidth="1"/>
    <col min="4617" max="4617" width="21.28515625" style="241" customWidth="1"/>
    <col min="4618" max="4618" width="22.28515625" style="241" customWidth="1"/>
    <col min="4619" max="4619" width="20.5703125" style="241" customWidth="1"/>
    <col min="4620" max="4620" width="15.42578125" style="241" customWidth="1"/>
    <col min="4621" max="4621" width="12.42578125" style="241" customWidth="1"/>
    <col min="4622" max="4864" width="9.28515625" style="241"/>
    <col min="4865" max="4865" width="27.7109375" style="241" customWidth="1"/>
    <col min="4866" max="4866" width="18.42578125" style="241" customWidth="1"/>
    <col min="4867" max="4867" width="18" style="241" customWidth="1"/>
    <col min="4868" max="4869" width="16.7109375" style="241" customWidth="1"/>
    <col min="4870" max="4870" width="16.5703125" style="241" customWidth="1"/>
    <col min="4871" max="4871" width="18.42578125" style="241" customWidth="1"/>
    <col min="4872" max="4872" width="18.5703125" style="241" customWidth="1"/>
    <col min="4873" max="4873" width="21.28515625" style="241" customWidth="1"/>
    <col min="4874" max="4874" width="22.28515625" style="241" customWidth="1"/>
    <col min="4875" max="4875" width="20.5703125" style="241" customWidth="1"/>
    <col min="4876" max="4876" width="15.42578125" style="241" customWidth="1"/>
    <col min="4877" max="4877" width="12.42578125" style="241" customWidth="1"/>
    <col min="4878" max="5120" width="9.28515625" style="241"/>
    <col min="5121" max="5121" width="27.7109375" style="241" customWidth="1"/>
    <col min="5122" max="5122" width="18.42578125" style="241" customWidth="1"/>
    <col min="5123" max="5123" width="18" style="241" customWidth="1"/>
    <col min="5124" max="5125" width="16.7109375" style="241" customWidth="1"/>
    <col min="5126" max="5126" width="16.5703125" style="241" customWidth="1"/>
    <col min="5127" max="5127" width="18.42578125" style="241" customWidth="1"/>
    <col min="5128" max="5128" width="18.5703125" style="241" customWidth="1"/>
    <col min="5129" max="5129" width="21.28515625" style="241" customWidth="1"/>
    <col min="5130" max="5130" width="22.28515625" style="241" customWidth="1"/>
    <col min="5131" max="5131" width="20.5703125" style="241" customWidth="1"/>
    <col min="5132" max="5132" width="15.42578125" style="241" customWidth="1"/>
    <col min="5133" max="5133" width="12.42578125" style="241" customWidth="1"/>
    <col min="5134" max="5376" width="9.28515625" style="241"/>
    <col min="5377" max="5377" width="27.7109375" style="241" customWidth="1"/>
    <col min="5378" max="5378" width="18.42578125" style="241" customWidth="1"/>
    <col min="5379" max="5379" width="18" style="241" customWidth="1"/>
    <col min="5380" max="5381" width="16.7109375" style="241" customWidth="1"/>
    <col min="5382" max="5382" width="16.5703125" style="241" customWidth="1"/>
    <col min="5383" max="5383" width="18.42578125" style="241" customWidth="1"/>
    <col min="5384" max="5384" width="18.5703125" style="241" customWidth="1"/>
    <col min="5385" max="5385" width="21.28515625" style="241" customWidth="1"/>
    <col min="5386" max="5386" width="22.28515625" style="241" customWidth="1"/>
    <col min="5387" max="5387" width="20.5703125" style="241" customWidth="1"/>
    <col min="5388" max="5388" width="15.42578125" style="241" customWidth="1"/>
    <col min="5389" max="5389" width="12.42578125" style="241" customWidth="1"/>
    <col min="5390" max="5632" width="9.28515625" style="241"/>
    <col min="5633" max="5633" width="27.7109375" style="241" customWidth="1"/>
    <col min="5634" max="5634" width="18.42578125" style="241" customWidth="1"/>
    <col min="5635" max="5635" width="18" style="241" customWidth="1"/>
    <col min="5636" max="5637" width="16.7109375" style="241" customWidth="1"/>
    <col min="5638" max="5638" width="16.5703125" style="241" customWidth="1"/>
    <col min="5639" max="5639" width="18.42578125" style="241" customWidth="1"/>
    <col min="5640" max="5640" width="18.5703125" style="241" customWidth="1"/>
    <col min="5641" max="5641" width="21.28515625" style="241" customWidth="1"/>
    <col min="5642" max="5642" width="22.28515625" style="241" customWidth="1"/>
    <col min="5643" max="5643" width="20.5703125" style="241" customWidth="1"/>
    <col min="5644" max="5644" width="15.42578125" style="241" customWidth="1"/>
    <col min="5645" max="5645" width="12.42578125" style="241" customWidth="1"/>
    <col min="5646" max="5888" width="9.28515625" style="241"/>
    <col min="5889" max="5889" width="27.7109375" style="241" customWidth="1"/>
    <col min="5890" max="5890" width="18.42578125" style="241" customWidth="1"/>
    <col min="5891" max="5891" width="18" style="241" customWidth="1"/>
    <col min="5892" max="5893" width="16.7109375" style="241" customWidth="1"/>
    <col min="5894" max="5894" width="16.5703125" style="241" customWidth="1"/>
    <col min="5895" max="5895" width="18.42578125" style="241" customWidth="1"/>
    <col min="5896" max="5896" width="18.5703125" style="241" customWidth="1"/>
    <col min="5897" max="5897" width="21.28515625" style="241" customWidth="1"/>
    <col min="5898" max="5898" width="22.28515625" style="241" customWidth="1"/>
    <col min="5899" max="5899" width="20.5703125" style="241" customWidth="1"/>
    <col min="5900" max="5900" width="15.42578125" style="241" customWidth="1"/>
    <col min="5901" max="5901" width="12.42578125" style="241" customWidth="1"/>
    <col min="5902" max="6144" width="9.28515625" style="241"/>
    <col min="6145" max="6145" width="27.7109375" style="241" customWidth="1"/>
    <col min="6146" max="6146" width="18.42578125" style="241" customWidth="1"/>
    <col min="6147" max="6147" width="18" style="241" customWidth="1"/>
    <col min="6148" max="6149" width="16.7109375" style="241" customWidth="1"/>
    <col min="6150" max="6150" width="16.5703125" style="241" customWidth="1"/>
    <col min="6151" max="6151" width="18.42578125" style="241" customWidth="1"/>
    <col min="6152" max="6152" width="18.5703125" style="241" customWidth="1"/>
    <col min="6153" max="6153" width="21.28515625" style="241" customWidth="1"/>
    <col min="6154" max="6154" width="22.28515625" style="241" customWidth="1"/>
    <col min="6155" max="6155" width="20.5703125" style="241" customWidth="1"/>
    <col min="6156" max="6156" width="15.42578125" style="241" customWidth="1"/>
    <col min="6157" max="6157" width="12.42578125" style="241" customWidth="1"/>
    <col min="6158" max="6400" width="9.28515625" style="241"/>
    <col min="6401" max="6401" width="27.7109375" style="241" customWidth="1"/>
    <col min="6402" max="6402" width="18.42578125" style="241" customWidth="1"/>
    <col min="6403" max="6403" width="18" style="241" customWidth="1"/>
    <col min="6404" max="6405" width="16.7109375" style="241" customWidth="1"/>
    <col min="6406" max="6406" width="16.5703125" style="241" customWidth="1"/>
    <col min="6407" max="6407" width="18.42578125" style="241" customWidth="1"/>
    <col min="6408" max="6408" width="18.5703125" style="241" customWidth="1"/>
    <col min="6409" max="6409" width="21.28515625" style="241" customWidth="1"/>
    <col min="6410" max="6410" width="22.28515625" style="241" customWidth="1"/>
    <col min="6411" max="6411" width="20.5703125" style="241" customWidth="1"/>
    <col min="6412" max="6412" width="15.42578125" style="241" customWidth="1"/>
    <col min="6413" max="6413" width="12.42578125" style="241" customWidth="1"/>
    <col min="6414" max="6656" width="9.28515625" style="241"/>
    <col min="6657" max="6657" width="27.7109375" style="241" customWidth="1"/>
    <col min="6658" max="6658" width="18.42578125" style="241" customWidth="1"/>
    <col min="6659" max="6659" width="18" style="241" customWidth="1"/>
    <col min="6660" max="6661" width="16.7109375" style="241" customWidth="1"/>
    <col min="6662" max="6662" width="16.5703125" style="241" customWidth="1"/>
    <col min="6663" max="6663" width="18.42578125" style="241" customWidth="1"/>
    <col min="6664" max="6664" width="18.5703125" style="241" customWidth="1"/>
    <col min="6665" max="6665" width="21.28515625" style="241" customWidth="1"/>
    <col min="6666" max="6666" width="22.28515625" style="241" customWidth="1"/>
    <col min="6667" max="6667" width="20.5703125" style="241" customWidth="1"/>
    <col min="6668" max="6668" width="15.42578125" style="241" customWidth="1"/>
    <col min="6669" max="6669" width="12.42578125" style="241" customWidth="1"/>
    <col min="6670" max="6912" width="9.28515625" style="241"/>
    <col min="6913" max="6913" width="27.7109375" style="241" customWidth="1"/>
    <col min="6914" max="6914" width="18.42578125" style="241" customWidth="1"/>
    <col min="6915" max="6915" width="18" style="241" customWidth="1"/>
    <col min="6916" max="6917" width="16.7109375" style="241" customWidth="1"/>
    <col min="6918" max="6918" width="16.5703125" style="241" customWidth="1"/>
    <col min="6919" max="6919" width="18.42578125" style="241" customWidth="1"/>
    <col min="6920" max="6920" width="18.5703125" style="241" customWidth="1"/>
    <col min="6921" max="6921" width="21.28515625" style="241" customWidth="1"/>
    <col min="6922" max="6922" width="22.28515625" style="241" customWidth="1"/>
    <col min="6923" max="6923" width="20.5703125" style="241" customWidth="1"/>
    <col min="6924" max="6924" width="15.42578125" style="241" customWidth="1"/>
    <col min="6925" max="6925" width="12.42578125" style="241" customWidth="1"/>
    <col min="6926" max="7168" width="9.28515625" style="241"/>
    <col min="7169" max="7169" width="27.7109375" style="241" customWidth="1"/>
    <col min="7170" max="7170" width="18.42578125" style="241" customWidth="1"/>
    <col min="7171" max="7171" width="18" style="241" customWidth="1"/>
    <col min="7172" max="7173" width="16.7109375" style="241" customWidth="1"/>
    <col min="7174" max="7174" width="16.5703125" style="241" customWidth="1"/>
    <col min="7175" max="7175" width="18.42578125" style="241" customWidth="1"/>
    <col min="7176" max="7176" width="18.5703125" style="241" customWidth="1"/>
    <col min="7177" max="7177" width="21.28515625" style="241" customWidth="1"/>
    <col min="7178" max="7178" width="22.28515625" style="241" customWidth="1"/>
    <col min="7179" max="7179" width="20.5703125" style="241" customWidth="1"/>
    <col min="7180" max="7180" width="15.42578125" style="241" customWidth="1"/>
    <col min="7181" max="7181" width="12.42578125" style="241" customWidth="1"/>
    <col min="7182" max="7424" width="9.28515625" style="241"/>
    <col min="7425" max="7425" width="27.7109375" style="241" customWidth="1"/>
    <col min="7426" max="7426" width="18.42578125" style="241" customWidth="1"/>
    <col min="7427" max="7427" width="18" style="241" customWidth="1"/>
    <col min="7428" max="7429" width="16.7109375" style="241" customWidth="1"/>
    <col min="7430" max="7430" width="16.5703125" style="241" customWidth="1"/>
    <col min="7431" max="7431" width="18.42578125" style="241" customWidth="1"/>
    <col min="7432" max="7432" width="18.5703125" style="241" customWidth="1"/>
    <col min="7433" max="7433" width="21.28515625" style="241" customWidth="1"/>
    <col min="7434" max="7434" width="22.28515625" style="241" customWidth="1"/>
    <col min="7435" max="7435" width="20.5703125" style="241" customWidth="1"/>
    <col min="7436" max="7436" width="15.42578125" style="241" customWidth="1"/>
    <col min="7437" max="7437" width="12.42578125" style="241" customWidth="1"/>
    <col min="7438" max="7680" width="9.28515625" style="241"/>
    <col min="7681" max="7681" width="27.7109375" style="241" customWidth="1"/>
    <col min="7682" max="7682" width="18.42578125" style="241" customWidth="1"/>
    <col min="7683" max="7683" width="18" style="241" customWidth="1"/>
    <col min="7684" max="7685" width="16.7109375" style="241" customWidth="1"/>
    <col min="7686" max="7686" width="16.5703125" style="241" customWidth="1"/>
    <col min="7687" max="7687" width="18.42578125" style="241" customWidth="1"/>
    <col min="7688" max="7688" width="18.5703125" style="241" customWidth="1"/>
    <col min="7689" max="7689" width="21.28515625" style="241" customWidth="1"/>
    <col min="7690" max="7690" width="22.28515625" style="241" customWidth="1"/>
    <col min="7691" max="7691" width="20.5703125" style="241" customWidth="1"/>
    <col min="7692" max="7692" width="15.42578125" style="241" customWidth="1"/>
    <col min="7693" max="7693" width="12.42578125" style="241" customWidth="1"/>
    <col min="7694" max="7936" width="9.28515625" style="241"/>
    <col min="7937" max="7937" width="27.7109375" style="241" customWidth="1"/>
    <col min="7938" max="7938" width="18.42578125" style="241" customWidth="1"/>
    <col min="7939" max="7939" width="18" style="241" customWidth="1"/>
    <col min="7940" max="7941" width="16.7109375" style="241" customWidth="1"/>
    <col min="7942" max="7942" width="16.5703125" style="241" customWidth="1"/>
    <col min="7943" max="7943" width="18.42578125" style="241" customWidth="1"/>
    <col min="7944" max="7944" width="18.5703125" style="241" customWidth="1"/>
    <col min="7945" max="7945" width="21.28515625" style="241" customWidth="1"/>
    <col min="7946" max="7946" width="22.28515625" style="241" customWidth="1"/>
    <col min="7947" max="7947" width="20.5703125" style="241" customWidth="1"/>
    <col min="7948" max="7948" width="15.42578125" style="241" customWidth="1"/>
    <col min="7949" max="7949" width="12.42578125" style="241" customWidth="1"/>
    <col min="7950" max="8192" width="9.28515625" style="241"/>
    <col min="8193" max="8193" width="27.7109375" style="241" customWidth="1"/>
    <col min="8194" max="8194" width="18.42578125" style="241" customWidth="1"/>
    <col min="8195" max="8195" width="18" style="241" customWidth="1"/>
    <col min="8196" max="8197" width="16.7109375" style="241" customWidth="1"/>
    <col min="8198" max="8198" width="16.5703125" style="241" customWidth="1"/>
    <col min="8199" max="8199" width="18.42578125" style="241" customWidth="1"/>
    <col min="8200" max="8200" width="18.5703125" style="241" customWidth="1"/>
    <col min="8201" max="8201" width="21.28515625" style="241" customWidth="1"/>
    <col min="8202" max="8202" width="22.28515625" style="241" customWidth="1"/>
    <col min="8203" max="8203" width="20.5703125" style="241" customWidth="1"/>
    <col min="8204" max="8204" width="15.42578125" style="241" customWidth="1"/>
    <col min="8205" max="8205" width="12.42578125" style="241" customWidth="1"/>
    <col min="8206" max="8448" width="9.28515625" style="241"/>
    <col min="8449" max="8449" width="27.7109375" style="241" customWidth="1"/>
    <col min="8450" max="8450" width="18.42578125" style="241" customWidth="1"/>
    <col min="8451" max="8451" width="18" style="241" customWidth="1"/>
    <col min="8452" max="8453" width="16.7109375" style="241" customWidth="1"/>
    <col min="8454" max="8454" width="16.5703125" style="241" customWidth="1"/>
    <col min="8455" max="8455" width="18.42578125" style="241" customWidth="1"/>
    <col min="8456" max="8456" width="18.5703125" style="241" customWidth="1"/>
    <col min="8457" max="8457" width="21.28515625" style="241" customWidth="1"/>
    <col min="8458" max="8458" width="22.28515625" style="241" customWidth="1"/>
    <col min="8459" max="8459" width="20.5703125" style="241" customWidth="1"/>
    <col min="8460" max="8460" width="15.42578125" style="241" customWidth="1"/>
    <col min="8461" max="8461" width="12.42578125" style="241" customWidth="1"/>
    <col min="8462" max="8704" width="9.28515625" style="241"/>
    <col min="8705" max="8705" width="27.7109375" style="241" customWidth="1"/>
    <col min="8706" max="8706" width="18.42578125" style="241" customWidth="1"/>
    <col min="8707" max="8707" width="18" style="241" customWidth="1"/>
    <col min="8708" max="8709" width="16.7109375" style="241" customWidth="1"/>
    <col min="8710" max="8710" width="16.5703125" style="241" customWidth="1"/>
    <col min="8711" max="8711" width="18.42578125" style="241" customWidth="1"/>
    <col min="8712" max="8712" width="18.5703125" style="241" customWidth="1"/>
    <col min="8713" max="8713" width="21.28515625" style="241" customWidth="1"/>
    <col min="8714" max="8714" width="22.28515625" style="241" customWidth="1"/>
    <col min="8715" max="8715" width="20.5703125" style="241" customWidth="1"/>
    <col min="8716" max="8716" width="15.42578125" style="241" customWidth="1"/>
    <col min="8717" max="8717" width="12.42578125" style="241" customWidth="1"/>
    <col min="8718" max="8960" width="9.28515625" style="241"/>
    <col min="8961" max="8961" width="27.7109375" style="241" customWidth="1"/>
    <col min="8962" max="8962" width="18.42578125" style="241" customWidth="1"/>
    <col min="8963" max="8963" width="18" style="241" customWidth="1"/>
    <col min="8964" max="8965" width="16.7109375" style="241" customWidth="1"/>
    <col min="8966" max="8966" width="16.5703125" style="241" customWidth="1"/>
    <col min="8967" max="8967" width="18.42578125" style="241" customWidth="1"/>
    <col min="8968" max="8968" width="18.5703125" style="241" customWidth="1"/>
    <col min="8969" max="8969" width="21.28515625" style="241" customWidth="1"/>
    <col min="8970" max="8970" width="22.28515625" style="241" customWidth="1"/>
    <col min="8971" max="8971" width="20.5703125" style="241" customWidth="1"/>
    <col min="8972" max="8972" width="15.42578125" style="241" customWidth="1"/>
    <col min="8973" max="8973" width="12.42578125" style="241" customWidth="1"/>
    <col min="8974" max="9216" width="9.28515625" style="241"/>
    <col min="9217" max="9217" width="27.7109375" style="241" customWidth="1"/>
    <col min="9218" max="9218" width="18.42578125" style="241" customWidth="1"/>
    <col min="9219" max="9219" width="18" style="241" customWidth="1"/>
    <col min="9220" max="9221" width="16.7109375" style="241" customWidth="1"/>
    <col min="9222" max="9222" width="16.5703125" style="241" customWidth="1"/>
    <col min="9223" max="9223" width="18.42578125" style="241" customWidth="1"/>
    <col min="9224" max="9224" width="18.5703125" style="241" customWidth="1"/>
    <col min="9225" max="9225" width="21.28515625" style="241" customWidth="1"/>
    <col min="9226" max="9226" width="22.28515625" style="241" customWidth="1"/>
    <col min="9227" max="9227" width="20.5703125" style="241" customWidth="1"/>
    <col min="9228" max="9228" width="15.42578125" style="241" customWidth="1"/>
    <col min="9229" max="9229" width="12.42578125" style="241" customWidth="1"/>
    <col min="9230" max="9472" width="9.28515625" style="241"/>
    <col min="9473" max="9473" width="27.7109375" style="241" customWidth="1"/>
    <col min="9474" max="9474" width="18.42578125" style="241" customWidth="1"/>
    <col min="9475" max="9475" width="18" style="241" customWidth="1"/>
    <col min="9476" max="9477" width="16.7109375" style="241" customWidth="1"/>
    <col min="9478" max="9478" width="16.5703125" style="241" customWidth="1"/>
    <col min="9479" max="9479" width="18.42578125" style="241" customWidth="1"/>
    <col min="9480" max="9480" width="18.5703125" style="241" customWidth="1"/>
    <col min="9481" max="9481" width="21.28515625" style="241" customWidth="1"/>
    <col min="9482" max="9482" width="22.28515625" style="241" customWidth="1"/>
    <col min="9483" max="9483" width="20.5703125" style="241" customWidth="1"/>
    <col min="9484" max="9484" width="15.42578125" style="241" customWidth="1"/>
    <col min="9485" max="9485" width="12.42578125" style="241" customWidth="1"/>
    <col min="9486" max="9728" width="9.28515625" style="241"/>
    <col min="9729" max="9729" width="27.7109375" style="241" customWidth="1"/>
    <col min="9730" max="9730" width="18.42578125" style="241" customWidth="1"/>
    <col min="9731" max="9731" width="18" style="241" customWidth="1"/>
    <col min="9732" max="9733" width="16.7109375" style="241" customWidth="1"/>
    <col min="9734" max="9734" width="16.5703125" style="241" customWidth="1"/>
    <col min="9735" max="9735" width="18.42578125" style="241" customWidth="1"/>
    <col min="9736" max="9736" width="18.5703125" style="241" customWidth="1"/>
    <col min="9737" max="9737" width="21.28515625" style="241" customWidth="1"/>
    <col min="9738" max="9738" width="22.28515625" style="241" customWidth="1"/>
    <col min="9739" max="9739" width="20.5703125" style="241" customWidth="1"/>
    <col min="9740" max="9740" width="15.42578125" style="241" customWidth="1"/>
    <col min="9741" max="9741" width="12.42578125" style="241" customWidth="1"/>
    <col min="9742" max="9984" width="9.28515625" style="241"/>
    <col min="9985" max="9985" width="27.7109375" style="241" customWidth="1"/>
    <col min="9986" max="9986" width="18.42578125" style="241" customWidth="1"/>
    <col min="9987" max="9987" width="18" style="241" customWidth="1"/>
    <col min="9988" max="9989" width="16.7109375" style="241" customWidth="1"/>
    <col min="9990" max="9990" width="16.5703125" style="241" customWidth="1"/>
    <col min="9991" max="9991" width="18.42578125" style="241" customWidth="1"/>
    <col min="9992" max="9992" width="18.5703125" style="241" customWidth="1"/>
    <col min="9993" max="9993" width="21.28515625" style="241" customWidth="1"/>
    <col min="9994" max="9994" width="22.28515625" style="241" customWidth="1"/>
    <col min="9995" max="9995" width="20.5703125" style="241" customWidth="1"/>
    <col min="9996" max="9996" width="15.42578125" style="241" customWidth="1"/>
    <col min="9997" max="9997" width="12.42578125" style="241" customWidth="1"/>
    <col min="9998" max="10240" width="9.28515625" style="241"/>
    <col min="10241" max="10241" width="27.7109375" style="241" customWidth="1"/>
    <col min="10242" max="10242" width="18.42578125" style="241" customWidth="1"/>
    <col min="10243" max="10243" width="18" style="241" customWidth="1"/>
    <col min="10244" max="10245" width="16.7109375" style="241" customWidth="1"/>
    <col min="10246" max="10246" width="16.5703125" style="241" customWidth="1"/>
    <col min="10247" max="10247" width="18.42578125" style="241" customWidth="1"/>
    <col min="10248" max="10248" width="18.5703125" style="241" customWidth="1"/>
    <col min="10249" max="10249" width="21.28515625" style="241" customWidth="1"/>
    <col min="10250" max="10250" width="22.28515625" style="241" customWidth="1"/>
    <col min="10251" max="10251" width="20.5703125" style="241" customWidth="1"/>
    <col min="10252" max="10252" width="15.42578125" style="241" customWidth="1"/>
    <col min="10253" max="10253" width="12.42578125" style="241" customWidth="1"/>
    <col min="10254" max="10496" width="9.28515625" style="241"/>
    <col min="10497" max="10497" width="27.7109375" style="241" customWidth="1"/>
    <col min="10498" max="10498" width="18.42578125" style="241" customWidth="1"/>
    <col min="10499" max="10499" width="18" style="241" customWidth="1"/>
    <col min="10500" max="10501" width="16.7109375" style="241" customWidth="1"/>
    <col min="10502" max="10502" width="16.5703125" style="241" customWidth="1"/>
    <col min="10503" max="10503" width="18.42578125" style="241" customWidth="1"/>
    <col min="10504" max="10504" width="18.5703125" style="241" customWidth="1"/>
    <col min="10505" max="10505" width="21.28515625" style="241" customWidth="1"/>
    <col min="10506" max="10506" width="22.28515625" style="241" customWidth="1"/>
    <col min="10507" max="10507" width="20.5703125" style="241" customWidth="1"/>
    <col min="10508" max="10508" width="15.42578125" style="241" customWidth="1"/>
    <col min="10509" max="10509" width="12.42578125" style="241" customWidth="1"/>
    <col min="10510" max="10752" width="9.28515625" style="241"/>
    <col min="10753" max="10753" width="27.7109375" style="241" customWidth="1"/>
    <col min="10754" max="10754" width="18.42578125" style="241" customWidth="1"/>
    <col min="10755" max="10755" width="18" style="241" customWidth="1"/>
    <col min="10756" max="10757" width="16.7109375" style="241" customWidth="1"/>
    <col min="10758" max="10758" width="16.5703125" style="241" customWidth="1"/>
    <col min="10759" max="10759" width="18.42578125" style="241" customWidth="1"/>
    <col min="10760" max="10760" width="18.5703125" style="241" customWidth="1"/>
    <col min="10761" max="10761" width="21.28515625" style="241" customWidth="1"/>
    <col min="10762" max="10762" width="22.28515625" style="241" customWidth="1"/>
    <col min="10763" max="10763" width="20.5703125" style="241" customWidth="1"/>
    <col min="10764" max="10764" width="15.42578125" style="241" customWidth="1"/>
    <col min="10765" max="10765" width="12.42578125" style="241" customWidth="1"/>
    <col min="10766" max="11008" width="9.28515625" style="241"/>
    <col min="11009" max="11009" width="27.7109375" style="241" customWidth="1"/>
    <col min="11010" max="11010" width="18.42578125" style="241" customWidth="1"/>
    <col min="11011" max="11011" width="18" style="241" customWidth="1"/>
    <col min="11012" max="11013" width="16.7109375" style="241" customWidth="1"/>
    <col min="11014" max="11014" width="16.5703125" style="241" customWidth="1"/>
    <col min="11015" max="11015" width="18.42578125" style="241" customWidth="1"/>
    <col min="11016" max="11016" width="18.5703125" style="241" customWidth="1"/>
    <col min="11017" max="11017" width="21.28515625" style="241" customWidth="1"/>
    <col min="11018" max="11018" width="22.28515625" style="241" customWidth="1"/>
    <col min="11019" max="11019" width="20.5703125" style="241" customWidth="1"/>
    <col min="11020" max="11020" width="15.42578125" style="241" customWidth="1"/>
    <col min="11021" max="11021" width="12.42578125" style="241" customWidth="1"/>
    <col min="11022" max="11264" width="9.28515625" style="241"/>
    <col min="11265" max="11265" width="27.7109375" style="241" customWidth="1"/>
    <col min="11266" max="11266" width="18.42578125" style="241" customWidth="1"/>
    <col min="11267" max="11267" width="18" style="241" customWidth="1"/>
    <col min="11268" max="11269" width="16.7109375" style="241" customWidth="1"/>
    <col min="11270" max="11270" width="16.5703125" style="241" customWidth="1"/>
    <col min="11271" max="11271" width="18.42578125" style="241" customWidth="1"/>
    <col min="11272" max="11272" width="18.5703125" style="241" customWidth="1"/>
    <col min="11273" max="11273" width="21.28515625" style="241" customWidth="1"/>
    <col min="11274" max="11274" width="22.28515625" style="241" customWidth="1"/>
    <col min="11275" max="11275" width="20.5703125" style="241" customWidth="1"/>
    <col min="11276" max="11276" width="15.42578125" style="241" customWidth="1"/>
    <col min="11277" max="11277" width="12.42578125" style="241" customWidth="1"/>
    <col min="11278" max="11520" width="9.28515625" style="241"/>
    <col min="11521" max="11521" width="27.7109375" style="241" customWidth="1"/>
    <col min="11522" max="11522" width="18.42578125" style="241" customWidth="1"/>
    <col min="11523" max="11523" width="18" style="241" customWidth="1"/>
    <col min="11524" max="11525" width="16.7109375" style="241" customWidth="1"/>
    <col min="11526" max="11526" width="16.5703125" style="241" customWidth="1"/>
    <col min="11527" max="11527" width="18.42578125" style="241" customWidth="1"/>
    <col min="11528" max="11528" width="18.5703125" style="241" customWidth="1"/>
    <col min="11529" max="11529" width="21.28515625" style="241" customWidth="1"/>
    <col min="11530" max="11530" width="22.28515625" style="241" customWidth="1"/>
    <col min="11531" max="11531" width="20.5703125" style="241" customWidth="1"/>
    <col min="11532" max="11532" width="15.42578125" style="241" customWidth="1"/>
    <col min="11533" max="11533" width="12.42578125" style="241" customWidth="1"/>
    <col min="11534" max="11776" width="9.28515625" style="241"/>
    <col min="11777" max="11777" width="27.7109375" style="241" customWidth="1"/>
    <col min="11778" max="11778" width="18.42578125" style="241" customWidth="1"/>
    <col min="11779" max="11779" width="18" style="241" customWidth="1"/>
    <col min="11780" max="11781" width="16.7109375" style="241" customWidth="1"/>
    <col min="11782" max="11782" width="16.5703125" style="241" customWidth="1"/>
    <col min="11783" max="11783" width="18.42578125" style="241" customWidth="1"/>
    <col min="11784" max="11784" width="18.5703125" style="241" customWidth="1"/>
    <col min="11785" max="11785" width="21.28515625" style="241" customWidth="1"/>
    <col min="11786" max="11786" width="22.28515625" style="241" customWidth="1"/>
    <col min="11787" max="11787" width="20.5703125" style="241" customWidth="1"/>
    <col min="11788" max="11788" width="15.42578125" style="241" customWidth="1"/>
    <col min="11789" max="11789" width="12.42578125" style="241" customWidth="1"/>
    <col min="11790" max="12032" width="9.28515625" style="241"/>
    <col min="12033" max="12033" width="27.7109375" style="241" customWidth="1"/>
    <col min="12034" max="12034" width="18.42578125" style="241" customWidth="1"/>
    <col min="12035" max="12035" width="18" style="241" customWidth="1"/>
    <col min="12036" max="12037" width="16.7109375" style="241" customWidth="1"/>
    <col min="12038" max="12038" width="16.5703125" style="241" customWidth="1"/>
    <col min="12039" max="12039" width="18.42578125" style="241" customWidth="1"/>
    <col min="12040" max="12040" width="18.5703125" style="241" customWidth="1"/>
    <col min="12041" max="12041" width="21.28515625" style="241" customWidth="1"/>
    <col min="12042" max="12042" width="22.28515625" style="241" customWidth="1"/>
    <col min="12043" max="12043" width="20.5703125" style="241" customWidth="1"/>
    <col min="12044" max="12044" width="15.42578125" style="241" customWidth="1"/>
    <col min="12045" max="12045" width="12.42578125" style="241" customWidth="1"/>
    <col min="12046" max="12288" width="9.28515625" style="241"/>
    <col min="12289" max="12289" width="27.7109375" style="241" customWidth="1"/>
    <col min="12290" max="12290" width="18.42578125" style="241" customWidth="1"/>
    <col min="12291" max="12291" width="18" style="241" customWidth="1"/>
    <col min="12292" max="12293" width="16.7109375" style="241" customWidth="1"/>
    <col min="12294" max="12294" width="16.5703125" style="241" customWidth="1"/>
    <col min="12295" max="12295" width="18.42578125" style="241" customWidth="1"/>
    <col min="12296" max="12296" width="18.5703125" style="241" customWidth="1"/>
    <col min="12297" max="12297" width="21.28515625" style="241" customWidth="1"/>
    <col min="12298" max="12298" width="22.28515625" style="241" customWidth="1"/>
    <col min="12299" max="12299" width="20.5703125" style="241" customWidth="1"/>
    <col min="12300" max="12300" width="15.42578125" style="241" customWidth="1"/>
    <col min="12301" max="12301" width="12.42578125" style="241" customWidth="1"/>
    <col min="12302" max="12544" width="9.28515625" style="241"/>
    <col min="12545" max="12545" width="27.7109375" style="241" customWidth="1"/>
    <col min="12546" max="12546" width="18.42578125" style="241" customWidth="1"/>
    <col min="12547" max="12547" width="18" style="241" customWidth="1"/>
    <col min="12548" max="12549" width="16.7109375" style="241" customWidth="1"/>
    <col min="12550" max="12550" width="16.5703125" style="241" customWidth="1"/>
    <col min="12551" max="12551" width="18.42578125" style="241" customWidth="1"/>
    <col min="12552" max="12552" width="18.5703125" style="241" customWidth="1"/>
    <col min="12553" max="12553" width="21.28515625" style="241" customWidth="1"/>
    <col min="12554" max="12554" width="22.28515625" style="241" customWidth="1"/>
    <col min="12555" max="12555" width="20.5703125" style="241" customWidth="1"/>
    <col min="12556" max="12556" width="15.42578125" style="241" customWidth="1"/>
    <col min="12557" max="12557" width="12.42578125" style="241" customWidth="1"/>
    <col min="12558" max="12800" width="9.28515625" style="241"/>
    <col min="12801" max="12801" width="27.7109375" style="241" customWidth="1"/>
    <col min="12802" max="12802" width="18.42578125" style="241" customWidth="1"/>
    <col min="12803" max="12803" width="18" style="241" customWidth="1"/>
    <col min="12804" max="12805" width="16.7109375" style="241" customWidth="1"/>
    <col min="12806" max="12806" width="16.5703125" style="241" customWidth="1"/>
    <col min="12807" max="12807" width="18.42578125" style="241" customWidth="1"/>
    <col min="12808" max="12808" width="18.5703125" style="241" customWidth="1"/>
    <col min="12809" max="12809" width="21.28515625" style="241" customWidth="1"/>
    <col min="12810" max="12810" width="22.28515625" style="241" customWidth="1"/>
    <col min="12811" max="12811" width="20.5703125" style="241" customWidth="1"/>
    <col min="12812" max="12812" width="15.42578125" style="241" customWidth="1"/>
    <col min="12813" max="12813" width="12.42578125" style="241" customWidth="1"/>
    <col min="12814" max="13056" width="9.28515625" style="241"/>
    <col min="13057" max="13057" width="27.7109375" style="241" customWidth="1"/>
    <col min="13058" max="13058" width="18.42578125" style="241" customWidth="1"/>
    <col min="13059" max="13059" width="18" style="241" customWidth="1"/>
    <col min="13060" max="13061" width="16.7109375" style="241" customWidth="1"/>
    <col min="13062" max="13062" width="16.5703125" style="241" customWidth="1"/>
    <col min="13063" max="13063" width="18.42578125" style="241" customWidth="1"/>
    <col min="13064" max="13064" width="18.5703125" style="241" customWidth="1"/>
    <col min="13065" max="13065" width="21.28515625" style="241" customWidth="1"/>
    <col min="13066" max="13066" width="22.28515625" style="241" customWidth="1"/>
    <col min="13067" max="13067" width="20.5703125" style="241" customWidth="1"/>
    <col min="13068" max="13068" width="15.42578125" style="241" customWidth="1"/>
    <col min="13069" max="13069" width="12.42578125" style="241" customWidth="1"/>
    <col min="13070" max="13312" width="9.28515625" style="241"/>
    <col min="13313" max="13313" width="27.7109375" style="241" customWidth="1"/>
    <col min="13314" max="13314" width="18.42578125" style="241" customWidth="1"/>
    <col min="13315" max="13315" width="18" style="241" customWidth="1"/>
    <col min="13316" max="13317" width="16.7109375" style="241" customWidth="1"/>
    <col min="13318" max="13318" width="16.5703125" style="241" customWidth="1"/>
    <col min="13319" max="13319" width="18.42578125" style="241" customWidth="1"/>
    <col min="13320" max="13320" width="18.5703125" style="241" customWidth="1"/>
    <col min="13321" max="13321" width="21.28515625" style="241" customWidth="1"/>
    <col min="13322" max="13322" width="22.28515625" style="241" customWidth="1"/>
    <col min="13323" max="13323" width="20.5703125" style="241" customWidth="1"/>
    <col min="13324" max="13324" width="15.42578125" style="241" customWidth="1"/>
    <col min="13325" max="13325" width="12.42578125" style="241" customWidth="1"/>
    <col min="13326" max="13568" width="9.28515625" style="241"/>
    <col min="13569" max="13569" width="27.7109375" style="241" customWidth="1"/>
    <col min="13570" max="13570" width="18.42578125" style="241" customWidth="1"/>
    <col min="13571" max="13571" width="18" style="241" customWidth="1"/>
    <col min="13572" max="13573" width="16.7109375" style="241" customWidth="1"/>
    <col min="13574" max="13574" width="16.5703125" style="241" customWidth="1"/>
    <col min="13575" max="13575" width="18.42578125" style="241" customWidth="1"/>
    <col min="13576" max="13576" width="18.5703125" style="241" customWidth="1"/>
    <col min="13577" max="13577" width="21.28515625" style="241" customWidth="1"/>
    <col min="13578" max="13578" width="22.28515625" style="241" customWidth="1"/>
    <col min="13579" max="13579" width="20.5703125" style="241" customWidth="1"/>
    <col min="13580" max="13580" width="15.42578125" style="241" customWidth="1"/>
    <col min="13581" max="13581" width="12.42578125" style="241" customWidth="1"/>
    <col min="13582" max="13824" width="9.28515625" style="241"/>
    <col min="13825" max="13825" width="27.7109375" style="241" customWidth="1"/>
    <col min="13826" max="13826" width="18.42578125" style="241" customWidth="1"/>
    <col min="13827" max="13827" width="18" style="241" customWidth="1"/>
    <col min="13828" max="13829" width="16.7109375" style="241" customWidth="1"/>
    <col min="13830" max="13830" width="16.5703125" style="241" customWidth="1"/>
    <col min="13831" max="13831" width="18.42578125" style="241" customWidth="1"/>
    <col min="13832" max="13832" width="18.5703125" style="241" customWidth="1"/>
    <col min="13833" max="13833" width="21.28515625" style="241" customWidth="1"/>
    <col min="13834" max="13834" width="22.28515625" style="241" customWidth="1"/>
    <col min="13835" max="13835" width="20.5703125" style="241" customWidth="1"/>
    <col min="13836" max="13836" width="15.42578125" style="241" customWidth="1"/>
    <col min="13837" max="13837" width="12.42578125" style="241" customWidth="1"/>
    <col min="13838" max="14080" width="9.28515625" style="241"/>
    <col min="14081" max="14081" width="27.7109375" style="241" customWidth="1"/>
    <col min="14082" max="14082" width="18.42578125" style="241" customWidth="1"/>
    <col min="14083" max="14083" width="18" style="241" customWidth="1"/>
    <col min="14084" max="14085" width="16.7109375" style="241" customWidth="1"/>
    <col min="14086" max="14086" width="16.5703125" style="241" customWidth="1"/>
    <col min="14087" max="14087" width="18.42578125" style="241" customWidth="1"/>
    <col min="14088" max="14088" width="18.5703125" style="241" customWidth="1"/>
    <col min="14089" max="14089" width="21.28515625" style="241" customWidth="1"/>
    <col min="14090" max="14090" width="22.28515625" style="241" customWidth="1"/>
    <col min="14091" max="14091" width="20.5703125" style="241" customWidth="1"/>
    <col min="14092" max="14092" width="15.42578125" style="241" customWidth="1"/>
    <col min="14093" max="14093" width="12.42578125" style="241" customWidth="1"/>
    <col min="14094" max="14336" width="9.28515625" style="241"/>
    <col min="14337" max="14337" width="27.7109375" style="241" customWidth="1"/>
    <col min="14338" max="14338" width="18.42578125" style="241" customWidth="1"/>
    <col min="14339" max="14339" width="18" style="241" customWidth="1"/>
    <col min="14340" max="14341" width="16.7109375" style="241" customWidth="1"/>
    <col min="14342" max="14342" width="16.5703125" style="241" customWidth="1"/>
    <col min="14343" max="14343" width="18.42578125" style="241" customWidth="1"/>
    <col min="14344" max="14344" width="18.5703125" style="241" customWidth="1"/>
    <col min="14345" max="14345" width="21.28515625" style="241" customWidth="1"/>
    <col min="14346" max="14346" width="22.28515625" style="241" customWidth="1"/>
    <col min="14347" max="14347" width="20.5703125" style="241" customWidth="1"/>
    <col min="14348" max="14348" width="15.42578125" style="241" customWidth="1"/>
    <col min="14349" max="14349" width="12.42578125" style="241" customWidth="1"/>
    <col min="14350" max="14592" width="9.28515625" style="241"/>
    <col min="14593" max="14593" width="27.7109375" style="241" customWidth="1"/>
    <col min="14594" max="14594" width="18.42578125" style="241" customWidth="1"/>
    <col min="14595" max="14595" width="18" style="241" customWidth="1"/>
    <col min="14596" max="14597" width="16.7109375" style="241" customWidth="1"/>
    <col min="14598" max="14598" width="16.5703125" style="241" customWidth="1"/>
    <col min="14599" max="14599" width="18.42578125" style="241" customWidth="1"/>
    <col min="14600" max="14600" width="18.5703125" style="241" customWidth="1"/>
    <col min="14601" max="14601" width="21.28515625" style="241" customWidth="1"/>
    <col min="14602" max="14602" width="22.28515625" style="241" customWidth="1"/>
    <col min="14603" max="14603" width="20.5703125" style="241" customWidth="1"/>
    <col min="14604" max="14604" width="15.42578125" style="241" customWidth="1"/>
    <col min="14605" max="14605" width="12.42578125" style="241" customWidth="1"/>
    <col min="14606" max="14848" width="9.28515625" style="241"/>
    <col min="14849" max="14849" width="27.7109375" style="241" customWidth="1"/>
    <col min="14850" max="14850" width="18.42578125" style="241" customWidth="1"/>
    <col min="14851" max="14851" width="18" style="241" customWidth="1"/>
    <col min="14852" max="14853" width="16.7109375" style="241" customWidth="1"/>
    <col min="14854" max="14854" width="16.5703125" style="241" customWidth="1"/>
    <col min="14855" max="14855" width="18.42578125" style="241" customWidth="1"/>
    <col min="14856" max="14856" width="18.5703125" style="241" customWidth="1"/>
    <col min="14857" max="14857" width="21.28515625" style="241" customWidth="1"/>
    <col min="14858" max="14858" width="22.28515625" style="241" customWidth="1"/>
    <col min="14859" max="14859" width="20.5703125" style="241" customWidth="1"/>
    <col min="14860" max="14860" width="15.42578125" style="241" customWidth="1"/>
    <col min="14861" max="14861" width="12.42578125" style="241" customWidth="1"/>
    <col min="14862" max="15104" width="9.28515625" style="241"/>
    <col min="15105" max="15105" width="27.7109375" style="241" customWidth="1"/>
    <col min="15106" max="15106" width="18.42578125" style="241" customWidth="1"/>
    <col min="15107" max="15107" width="18" style="241" customWidth="1"/>
    <col min="15108" max="15109" width="16.7109375" style="241" customWidth="1"/>
    <col min="15110" max="15110" width="16.5703125" style="241" customWidth="1"/>
    <col min="15111" max="15111" width="18.42578125" style="241" customWidth="1"/>
    <col min="15112" max="15112" width="18.5703125" style="241" customWidth="1"/>
    <col min="15113" max="15113" width="21.28515625" style="241" customWidth="1"/>
    <col min="15114" max="15114" width="22.28515625" style="241" customWidth="1"/>
    <col min="15115" max="15115" width="20.5703125" style="241" customWidth="1"/>
    <col min="15116" max="15116" width="15.42578125" style="241" customWidth="1"/>
    <col min="15117" max="15117" width="12.42578125" style="241" customWidth="1"/>
    <col min="15118" max="15360" width="9.28515625" style="241"/>
    <col min="15361" max="15361" width="27.7109375" style="241" customWidth="1"/>
    <col min="15362" max="15362" width="18.42578125" style="241" customWidth="1"/>
    <col min="15363" max="15363" width="18" style="241" customWidth="1"/>
    <col min="15364" max="15365" width="16.7109375" style="241" customWidth="1"/>
    <col min="15366" max="15366" width="16.5703125" style="241" customWidth="1"/>
    <col min="15367" max="15367" width="18.42578125" style="241" customWidth="1"/>
    <col min="15368" max="15368" width="18.5703125" style="241" customWidth="1"/>
    <col min="15369" max="15369" width="21.28515625" style="241" customWidth="1"/>
    <col min="15370" max="15370" width="22.28515625" style="241" customWidth="1"/>
    <col min="15371" max="15371" width="20.5703125" style="241" customWidth="1"/>
    <col min="15372" max="15372" width="15.42578125" style="241" customWidth="1"/>
    <col min="15373" max="15373" width="12.42578125" style="241" customWidth="1"/>
    <col min="15374" max="15616" width="9.28515625" style="241"/>
    <col min="15617" max="15617" width="27.7109375" style="241" customWidth="1"/>
    <col min="15618" max="15618" width="18.42578125" style="241" customWidth="1"/>
    <col min="15619" max="15619" width="18" style="241" customWidth="1"/>
    <col min="15620" max="15621" width="16.7109375" style="241" customWidth="1"/>
    <col min="15622" max="15622" width="16.5703125" style="241" customWidth="1"/>
    <col min="15623" max="15623" width="18.42578125" style="241" customWidth="1"/>
    <col min="15624" max="15624" width="18.5703125" style="241" customWidth="1"/>
    <col min="15625" max="15625" width="21.28515625" style="241" customWidth="1"/>
    <col min="15626" max="15626" width="22.28515625" style="241" customWidth="1"/>
    <col min="15627" max="15627" width="20.5703125" style="241" customWidth="1"/>
    <col min="15628" max="15628" width="15.42578125" style="241" customWidth="1"/>
    <col min="15629" max="15629" width="12.42578125" style="241" customWidth="1"/>
    <col min="15630" max="15872" width="9.28515625" style="241"/>
    <col min="15873" max="15873" width="27.7109375" style="241" customWidth="1"/>
    <col min="15874" max="15874" width="18.42578125" style="241" customWidth="1"/>
    <col min="15875" max="15875" width="18" style="241" customWidth="1"/>
    <col min="15876" max="15877" width="16.7109375" style="241" customWidth="1"/>
    <col min="15878" max="15878" width="16.5703125" style="241" customWidth="1"/>
    <col min="15879" max="15879" width="18.42578125" style="241" customWidth="1"/>
    <col min="15880" max="15880" width="18.5703125" style="241" customWidth="1"/>
    <col min="15881" max="15881" width="21.28515625" style="241" customWidth="1"/>
    <col min="15882" max="15882" width="22.28515625" style="241" customWidth="1"/>
    <col min="15883" max="15883" width="20.5703125" style="241" customWidth="1"/>
    <col min="15884" max="15884" width="15.42578125" style="241" customWidth="1"/>
    <col min="15885" max="15885" width="12.42578125" style="241" customWidth="1"/>
    <col min="15886" max="16128" width="9.28515625" style="241"/>
    <col min="16129" max="16129" width="27.7109375" style="241" customWidth="1"/>
    <col min="16130" max="16130" width="18.42578125" style="241" customWidth="1"/>
    <col min="16131" max="16131" width="18" style="241" customWidth="1"/>
    <col min="16132" max="16133" width="16.7109375" style="241" customWidth="1"/>
    <col min="16134" max="16134" width="16.5703125" style="241" customWidth="1"/>
    <col min="16135" max="16135" width="18.42578125" style="241" customWidth="1"/>
    <col min="16136" max="16136" width="18.5703125" style="241" customWidth="1"/>
    <col min="16137" max="16137" width="21.28515625" style="241" customWidth="1"/>
    <col min="16138" max="16138" width="22.28515625" style="241" customWidth="1"/>
    <col min="16139" max="16139" width="20.5703125" style="241" customWidth="1"/>
    <col min="16140" max="16140" width="15.42578125" style="241" customWidth="1"/>
    <col min="16141" max="16141" width="12.42578125" style="241" customWidth="1"/>
    <col min="16142" max="16384" width="9.28515625" style="241"/>
  </cols>
  <sheetData>
    <row r="1" spans="1:13" s="239" customFormat="1" x14ac:dyDescent="0.25">
      <c r="A1" s="238" t="s">
        <v>159</v>
      </c>
    </row>
    <row r="2" spans="1:13" x14ac:dyDescent="0.25">
      <c r="F2" s="239"/>
    </row>
    <row r="3" spans="1:13" ht="37.5" customHeight="1" x14ac:dyDescent="0.25">
      <c r="A3" s="242"/>
      <c r="B3" s="243" t="s">
        <v>160</v>
      </c>
      <c r="C3" s="243"/>
      <c r="D3" s="244" t="s">
        <v>161</v>
      </c>
      <c r="E3" s="244" t="s">
        <v>162</v>
      </c>
      <c r="F3" s="244" t="s">
        <v>163</v>
      </c>
      <c r="G3" s="244" t="s">
        <v>164</v>
      </c>
      <c r="H3" s="244"/>
      <c r="I3" s="244" t="s">
        <v>165</v>
      </c>
      <c r="J3" s="245" t="s">
        <v>166</v>
      </c>
    </row>
    <row r="4" spans="1:13" ht="76.900000000000006" customHeight="1" x14ac:dyDescent="0.25">
      <c r="A4" s="242"/>
      <c r="B4" s="246" t="s">
        <v>174</v>
      </c>
      <c r="C4" s="246" t="s">
        <v>175</v>
      </c>
      <c r="D4" s="244"/>
      <c r="E4" s="244"/>
      <c r="F4" s="244"/>
      <c r="G4" s="247" t="s">
        <v>172</v>
      </c>
      <c r="H4" s="247" t="s">
        <v>173</v>
      </c>
      <c r="I4" s="244"/>
      <c r="J4" s="248"/>
    </row>
    <row r="5" spans="1:13" x14ac:dyDescent="0.25">
      <c r="A5" s="249" t="s">
        <v>138</v>
      </c>
      <c r="B5" s="250">
        <v>127668</v>
      </c>
      <c r="C5" s="250">
        <v>111411</v>
      </c>
      <c r="D5" s="251">
        <f>B5/C5*100</f>
        <v>114.59191641758892</v>
      </c>
      <c r="E5" s="251">
        <v>19308</v>
      </c>
      <c r="F5" s="251">
        <v>19188</v>
      </c>
      <c r="G5" s="251">
        <f>(B5/E5)*1000</f>
        <v>6612.1814791796151</v>
      </c>
      <c r="H5" s="251">
        <f>(C5/F5)*1000</f>
        <v>5806.2851782363978</v>
      </c>
      <c r="I5" s="251">
        <f>G5-H5</f>
        <v>805.89630094321728</v>
      </c>
      <c r="J5" s="252">
        <f>RANK(G5,$G$5:$G$14)</f>
        <v>7</v>
      </c>
      <c r="K5" s="253"/>
      <c r="L5" s="253"/>
    </row>
    <row r="6" spans="1:13" x14ac:dyDescent="0.25">
      <c r="A6" s="249" t="s">
        <v>139</v>
      </c>
      <c r="B6" s="250">
        <v>68512.009999999995</v>
      </c>
      <c r="C6" s="250">
        <v>61203.53</v>
      </c>
      <c r="D6" s="251">
        <f t="shared" ref="D6:D17" si="0">B6/C6*100</f>
        <v>111.94127201486582</v>
      </c>
      <c r="E6" s="251">
        <v>11667</v>
      </c>
      <c r="F6" s="251">
        <v>11574</v>
      </c>
      <c r="G6" s="251">
        <f t="shared" ref="G6:H16" si="1">(B6/E6)*1000</f>
        <v>5872.2902202794203</v>
      </c>
      <c r="H6" s="251">
        <f t="shared" si="1"/>
        <v>5288.0188353205458</v>
      </c>
      <c r="I6" s="251">
        <f t="shared" ref="I6:I14" si="2">G6-H6</f>
        <v>584.27138495887448</v>
      </c>
      <c r="J6" s="252">
        <f t="shared" ref="J6:J14" si="3">RANK(G6,$G$5:$G$14)</f>
        <v>9</v>
      </c>
      <c r="K6" s="253"/>
      <c r="L6" s="253"/>
    </row>
    <row r="7" spans="1:13" x14ac:dyDescent="0.25">
      <c r="A7" s="249" t="s">
        <v>140</v>
      </c>
      <c r="B7" s="250">
        <v>88337.98</v>
      </c>
      <c r="C7" s="250">
        <v>75434.67</v>
      </c>
      <c r="D7" s="251">
        <f t="shared" si="0"/>
        <v>117.10527798424781</v>
      </c>
      <c r="E7" s="251">
        <v>14554</v>
      </c>
      <c r="F7" s="251">
        <v>14685</v>
      </c>
      <c r="G7" s="251">
        <f t="shared" si="1"/>
        <v>6069.6701937611651</v>
      </c>
      <c r="H7" s="251">
        <f t="shared" si="1"/>
        <v>5136.8518896833502</v>
      </c>
      <c r="I7" s="251">
        <f t="shared" si="2"/>
        <v>932.8183040778149</v>
      </c>
      <c r="J7" s="252">
        <f t="shared" si="3"/>
        <v>8</v>
      </c>
      <c r="K7" s="253"/>
      <c r="L7" s="253"/>
    </row>
    <row r="8" spans="1:13" x14ac:dyDescent="0.25">
      <c r="A8" s="249" t="s">
        <v>141</v>
      </c>
      <c r="B8" s="250">
        <v>111657.34</v>
      </c>
      <c r="C8" s="250">
        <v>98455.88</v>
      </c>
      <c r="D8" s="251">
        <f t="shared" si="0"/>
        <v>113.40850338242876</v>
      </c>
      <c r="E8" s="251">
        <v>14234</v>
      </c>
      <c r="F8" s="251">
        <v>14312</v>
      </c>
      <c r="G8" s="251">
        <f t="shared" si="1"/>
        <v>7844.4105662498241</v>
      </c>
      <c r="H8" s="251">
        <f t="shared" si="1"/>
        <v>6879.253773057575</v>
      </c>
      <c r="I8" s="251">
        <f t="shared" si="2"/>
        <v>965.1567931922491</v>
      </c>
      <c r="J8" s="252">
        <f t="shared" si="3"/>
        <v>5</v>
      </c>
      <c r="K8" s="253"/>
      <c r="L8" s="253"/>
    </row>
    <row r="9" spans="1:13" x14ac:dyDescent="0.25">
      <c r="A9" s="249" t="s">
        <v>142</v>
      </c>
      <c r="B9" s="250">
        <v>79655.490000000005</v>
      </c>
      <c r="C9" s="250">
        <v>73785.75</v>
      </c>
      <c r="D9" s="251">
        <f t="shared" si="0"/>
        <v>107.95511328406909</v>
      </c>
      <c r="E9" s="251">
        <v>13722</v>
      </c>
      <c r="F9" s="251">
        <v>13735</v>
      </c>
      <c r="G9" s="251">
        <f t="shared" si="1"/>
        <v>5804.9475295146485</v>
      </c>
      <c r="H9" s="251">
        <f t="shared" si="1"/>
        <v>5372.0968329086272</v>
      </c>
      <c r="I9" s="251">
        <f t="shared" si="2"/>
        <v>432.8506966060213</v>
      </c>
      <c r="J9" s="252">
        <f t="shared" si="3"/>
        <v>10</v>
      </c>
      <c r="K9" s="253"/>
      <c r="L9" s="253"/>
    </row>
    <row r="10" spans="1:13" x14ac:dyDescent="0.25">
      <c r="A10" s="249" t="s">
        <v>143</v>
      </c>
      <c r="B10" s="250">
        <v>119927.11</v>
      </c>
      <c r="C10" s="250">
        <v>91067.94</v>
      </c>
      <c r="D10" s="251">
        <f t="shared" si="0"/>
        <v>131.68971429462445</v>
      </c>
      <c r="E10" s="251">
        <v>16145</v>
      </c>
      <c r="F10" s="251">
        <v>16317</v>
      </c>
      <c r="G10" s="251">
        <f t="shared" si="1"/>
        <v>7428.1269742954473</v>
      </c>
      <c r="H10" s="251">
        <f t="shared" si="1"/>
        <v>5581.169332597904</v>
      </c>
      <c r="I10" s="251">
        <f t="shared" si="2"/>
        <v>1846.9576416975433</v>
      </c>
      <c r="J10" s="252">
        <f t="shared" si="3"/>
        <v>6</v>
      </c>
      <c r="K10" s="253"/>
      <c r="L10" s="253"/>
    </row>
    <row r="11" spans="1:13" x14ac:dyDescent="0.25">
      <c r="A11" s="249" t="s">
        <v>144</v>
      </c>
      <c r="B11" s="250">
        <v>144210.57</v>
      </c>
      <c r="C11" s="250">
        <v>140784.31</v>
      </c>
      <c r="D11" s="251">
        <f t="shared" si="0"/>
        <v>102.43369449337074</v>
      </c>
      <c r="E11" s="251">
        <v>12452</v>
      </c>
      <c r="F11" s="251">
        <v>12389</v>
      </c>
      <c r="G11" s="251">
        <f t="shared" si="1"/>
        <v>11581.317860584646</v>
      </c>
      <c r="H11" s="251">
        <f t="shared" si="1"/>
        <v>11363.654047945758</v>
      </c>
      <c r="I11" s="251">
        <f t="shared" si="2"/>
        <v>217.66381263888798</v>
      </c>
      <c r="J11" s="252">
        <f t="shared" si="3"/>
        <v>1</v>
      </c>
      <c r="K11" s="253"/>
      <c r="L11" s="253"/>
    </row>
    <row r="12" spans="1:13" x14ac:dyDescent="0.25">
      <c r="A12" s="249" t="s">
        <v>145</v>
      </c>
      <c r="B12" s="250">
        <v>336564.4</v>
      </c>
      <c r="C12" s="250">
        <v>285373</v>
      </c>
      <c r="D12" s="251">
        <f t="shared" si="0"/>
        <v>117.93841743963165</v>
      </c>
      <c r="E12" s="251">
        <v>34242</v>
      </c>
      <c r="F12" s="251">
        <v>33939</v>
      </c>
      <c r="G12" s="251">
        <f t="shared" si="1"/>
        <v>9828.9936335494422</v>
      </c>
      <c r="H12" s="251">
        <f t="shared" si="1"/>
        <v>8408.4092047496979</v>
      </c>
      <c r="I12" s="251">
        <f t="shared" si="2"/>
        <v>1420.5844287997443</v>
      </c>
      <c r="J12" s="252">
        <f t="shared" si="3"/>
        <v>2</v>
      </c>
      <c r="K12" s="253"/>
      <c r="L12" s="253"/>
    </row>
    <row r="13" spans="1:13" x14ac:dyDescent="0.25">
      <c r="A13" s="249" t="s">
        <v>146</v>
      </c>
      <c r="B13" s="250">
        <v>64969.9</v>
      </c>
      <c r="C13" s="250">
        <v>62880.15</v>
      </c>
      <c r="D13" s="251">
        <f t="shared" si="0"/>
        <v>103.32338583797909</v>
      </c>
      <c r="E13" s="251">
        <v>8192</v>
      </c>
      <c r="F13" s="251">
        <v>8315</v>
      </c>
      <c r="G13" s="251">
        <f t="shared" si="1"/>
        <v>7930.89599609375</v>
      </c>
      <c r="H13" s="251">
        <f t="shared" si="1"/>
        <v>7562.2549609140106</v>
      </c>
      <c r="I13" s="251">
        <f>G13-H13</f>
        <v>368.64103517973945</v>
      </c>
      <c r="J13" s="252">
        <f t="shared" si="3"/>
        <v>4</v>
      </c>
      <c r="K13" s="253"/>
      <c r="L13" s="253"/>
    </row>
    <row r="14" spans="1:13" x14ac:dyDescent="0.25">
      <c r="A14" s="249" t="s">
        <v>147</v>
      </c>
      <c r="B14" s="250">
        <v>102285.82</v>
      </c>
      <c r="C14" s="250">
        <v>102297.27</v>
      </c>
      <c r="D14" s="251">
        <f t="shared" si="0"/>
        <v>99.988807130434665</v>
      </c>
      <c r="E14" s="251">
        <v>10505</v>
      </c>
      <c r="F14" s="251">
        <v>10395</v>
      </c>
      <c r="G14" s="251">
        <f t="shared" si="1"/>
        <v>9736.8700618752973</v>
      </c>
      <c r="H14" s="251">
        <f t="shared" si="1"/>
        <v>9841.0072150072156</v>
      </c>
      <c r="I14" s="251">
        <f t="shared" si="2"/>
        <v>-104.13715313191824</v>
      </c>
      <c r="J14" s="252">
        <f t="shared" si="3"/>
        <v>3</v>
      </c>
      <c r="K14" s="253"/>
      <c r="L14" s="253"/>
    </row>
    <row r="15" spans="1:13" s="257" customFormat="1" x14ac:dyDescent="0.25">
      <c r="A15" s="254" t="s">
        <v>167</v>
      </c>
      <c r="B15" s="255">
        <f t="shared" ref="B15:C15" si="4">SUM(B5:B14)</f>
        <v>1243788.6199999999</v>
      </c>
      <c r="C15" s="255">
        <f t="shared" si="4"/>
        <v>1102693.5</v>
      </c>
      <c r="D15" s="255">
        <f t="shared" si="0"/>
        <v>112.7954975702677</v>
      </c>
      <c r="E15" s="255">
        <f>SUM(E5:E14)</f>
        <v>155021</v>
      </c>
      <c r="F15" s="255">
        <f>SUM(F5:F14)</f>
        <v>154849</v>
      </c>
      <c r="G15" s="255">
        <f>(B15/E15)*1000</f>
        <v>8023.355674392501</v>
      </c>
      <c r="H15" s="255">
        <f>(C15/F15)*1000</f>
        <v>7121.0889317980746</v>
      </c>
      <c r="I15" s="255">
        <f>G15-H15</f>
        <v>902.26674259442643</v>
      </c>
      <c r="J15" s="255"/>
      <c r="K15" s="256"/>
      <c r="M15" s="258"/>
    </row>
    <row r="16" spans="1:13" x14ac:dyDescent="0.25">
      <c r="A16" s="259" t="s">
        <v>148</v>
      </c>
      <c r="B16" s="250">
        <v>874636.13</v>
      </c>
      <c r="C16" s="250">
        <v>811851.43</v>
      </c>
      <c r="D16" s="251">
        <f>B16/C16*100</f>
        <v>107.73352089802933</v>
      </c>
      <c r="E16" s="251">
        <v>63845</v>
      </c>
      <c r="F16" s="251">
        <v>63214</v>
      </c>
      <c r="G16" s="251">
        <f>(B16/E16)*1000</f>
        <v>13699.367687367845</v>
      </c>
      <c r="H16" s="251">
        <f t="shared" si="1"/>
        <v>12842.90552725662</v>
      </c>
      <c r="I16" s="251">
        <f>G16-H16</f>
        <v>856.46216011122488</v>
      </c>
      <c r="J16" s="251"/>
      <c r="K16" s="260"/>
    </row>
    <row r="17" spans="1:10" s="257" customFormat="1" x14ac:dyDescent="0.25">
      <c r="A17" s="254" t="s">
        <v>151</v>
      </c>
      <c r="B17" s="255">
        <f t="shared" ref="B17:C17" si="5">B15+B16</f>
        <v>2118424.75</v>
      </c>
      <c r="C17" s="255">
        <f t="shared" si="5"/>
        <v>1914544.9300000002</v>
      </c>
      <c r="D17" s="255">
        <f t="shared" si="0"/>
        <v>110.64899636489596</v>
      </c>
      <c r="E17" s="255">
        <f>E15+E16</f>
        <v>218866</v>
      </c>
      <c r="F17" s="255">
        <f>F15+F16</f>
        <v>218063</v>
      </c>
      <c r="G17" s="255">
        <f>(B17/E17)*1000</f>
        <v>9679.0947429020507</v>
      </c>
      <c r="H17" s="255">
        <f>(C17/F17)*1000</f>
        <v>8779.7789171019394</v>
      </c>
      <c r="I17" s="255">
        <f>G17-H17</f>
        <v>899.31582580011127</v>
      </c>
      <c r="J17" s="255"/>
    </row>
    <row r="18" spans="1:10" x14ac:dyDescent="0.25">
      <c r="B18" s="261"/>
      <c r="C18" s="261"/>
      <c r="E18" s="262"/>
      <c r="F18" s="262"/>
    </row>
    <row r="19" spans="1:10" ht="93.75" hidden="1" x14ac:dyDescent="0.25">
      <c r="C19" s="241" t="s">
        <v>168</v>
      </c>
      <c r="D19" s="241" t="s">
        <v>169</v>
      </c>
      <c r="E19" s="263">
        <v>218541</v>
      </c>
    </row>
  </sheetData>
  <mergeCells count="8">
    <mergeCell ref="I3:I4"/>
    <mergeCell ref="J3:J4"/>
    <mergeCell ref="A3:A4"/>
    <mergeCell ref="B3:C3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opLeftCell="A5" zoomScaleNormal="100" zoomScaleSheetLayoutView="100" workbookViewId="0">
      <selection activeCell="C18" sqref="C18:U68"/>
    </sheetView>
  </sheetViews>
  <sheetFormatPr defaultRowHeight="15" x14ac:dyDescent="0.25"/>
  <cols>
    <col min="1" max="1" width="40.7109375" style="1" customWidth="1"/>
    <col min="2" max="2" width="26.5703125" style="1" hidden="1" customWidth="1"/>
    <col min="3" max="11" width="14.140625" style="1" customWidth="1"/>
    <col min="12" max="22" width="12.42578125" style="1" customWidth="1"/>
    <col min="23" max="16384" width="9.140625" style="1"/>
  </cols>
  <sheetData>
    <row r="1" spans="1:22" ht="14.25" hidden="1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142"/>
      <c r="T1" s="143"/>
      <c r="U1" s="3"/>
      <c r="V1" s="6"/>
    </row>
    <row r="2" spans="1:22" ht="29.25" hidden="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144"/>
      <c r="T2" s="145"/>
      <c r="U2" s="3"/>
      <c r="V2" s="6"/>
    </row>
    <row r="3" spans="1:22" ht="12.75" hidden="1" customHeight="1" x14ac:dyDescent="0.3">
      <c r="A3" s="2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  <c r="R3" s="4"/>
      <c r="S3" s="142"/>
      <c r="T3" s="143"/>
      <c r="U3" s="3"/>
      <c r="V3" s="6"/>
    </row>
    <row r="4" spans="1:22" ht="12.75" customHeight="1" x14ac:dyDescent="0.3">
      <c r="A4" s="2"/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  <c r="S4" s="4"/>
      <c r="T4" s="5"/>
      <c r="U4" s="3"/>
      <c r="V4" s="6"/>
    </row>
    <row r="5" spans="1:22" ht="17.649999999999999" customHeight="1" x14ac:dyDescent="0.3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56"/>
      <c r="V5" s="6"/>
    </row>
    <row r="6" spans="1:22" ht="17.649999999999999" customHeight="1" x14ac:dyDescent="0.3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56"/>
      <c r="V6" s="6"/>
    </row>
    <row r="7" spans="1:22" ht="16.5" customHeight="1" x14ac:dyDescent="0.3">
      <c r="A7" s="138" t="s">
        <v>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57"/>
      <c r="V7" s="6"/>
    </row>
    <row r="8" spans="1:22" ht="26.25" customHeight="1" x14ac:dyDescent="0.3">
      <c r="A8" s="58"/>
      <c r="B8" s="58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6"/>
    </row>
    <row r="9" spans="1:22" ht="24" customHeight="1" x14ac:dyDescent="0.3">
      <c r="A9" s="59"/>
      <c r="B9" s="59"/>
      <c r="C9" s="60"/>
      <c r="D9" s="60"/>
      <c r="E9" s="60"/>
      <c r="F9" s="152" t="s">
        <v>2</v>
      </c>
      <c r="G9" s="153"/>
      <c r="H9" s="153"/>
      <c r="I9" s="154"/>
      <c r="J9" s="154"/>
      <c r="K9" s="154"/>
      <c r="L9" s="154"/>
      <c r="M9" s="60"/>
      <c r="N9" s="60"/>
      <c r="O9" s="60"/>
      <c r="P9" s="60"/>
      <c r="Q9" s="60"/>
      <c r="R9" s="60"/>
      <c r="S9" s="60"/>
      <c r="T9" s="60"/>
      <c r="U9" s="60"/>
      <c r="V9" s="6"/>
    </row>
    <row r="10" spans="1:22" ht="12.75" customHeight="1" x14ac:dyDescent="0.25">
      <c r="A10" s="2"/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</row>
    <row r="11" spans="1:22" ht="15" customHeight="1" x14ac:dyDescent="0.25">
      <c r="A11" s="9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</row>
    <row r="12" spans="1:22" ht="12.75" customHeight="1" x14ac:dyDescent="0.25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3"/>
      <c r="V12" s="6"/>
    </row>
    <row r="13" spans="1:22" s="63" customFormat="1" ht="21" customHeight="1" x14ac:dyDescent="0.3">
      <c r="A13" s="148" t="s">
        <v>4</v>
      </c>
      <c r="B13" s="150" t="s">
        <v>5</v>
      </c>
      <c r="C13" s="148" t="s">
        <v>6</v>
      </c>
      <c r="D13" s="149"/>
      <c r="E13" s="149"/>
      <c r="F13" s="148" t="s">
        <v>7</v>
      </c>
      <c r="G13" s="149"/>
      <c r="H13" s="149"/>
      <c r="I13" s="148" t="s">
        <v>8</v>
      </c>
      <c r="J13" s="149"/>
      <c r="K13" s="149"/>
      <c r="L13" s="148" t="s">
        <v>9</v>
      </c>
      <c r="M13" s="149"/>
      <c r="N13" s="149"/>
      <c r="O13" s="148" t="s">
        <v>10</v>
      </c>
      <c r="P13" s="149"/>
      <c r="Q13" s="149"/>
      <c r="R13" s="148" t="s">
        <v>11</v>
      </c>
      <c r="S13" s="149"/>
      <c r="T13" s="149"/>
      <c r="U13" s="61"/>
      <c r="V13" s="62"/>
    </row>
    <row r="14" spans="1:22" s="63" customFormat="1" ht="23.25" customHeight="1" x14ac:dyDescent="0.3">
      <c r="A14" s="149"/>
      <c r="B14" s="151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61"/>
      <c r="V14" s="62"/>
    </row>
    <row r="15" spans="1:22" s="63" customFormat="1" ht="32.25" customHeight="1" x14ac:dyDescent="0.3">
      <c r="A15" s="149"/>
      <c r="B15" s="151"/>
      <c r="C15" s="148" t="s">
        <v>12</v>
      </c>
      <c r="D15" s="148" t="s">
        <v>13</v>
      </c>
      <c r="E15" s="148" t="s">
        <v>14</v>
      </c>
      <c r="F15" s="148" t="s">
        <v>12</v>
      </c>
      <c r="G15" s="148" t="s">
        <v>13</v>
      </c>
      <c r="H15" s="148" t="s">
        <v>14</v>
      </c>
      <c r="I15" s="148" t="s">
        <v>12</v>
      </c>
      <c r="J15" s="148" t="s">
        <v>13</v>
      </c>
      <c r="K15" s="148" t="s">
        <v>15</v>
      </c>
      <c r="L15" s="148" t="s">
        <v>12</v>
      </c>
      <c r="M15" s="148" t="s">
        <v>13</v>
      </c>
      <c r="N15" s="148" t="s">
        <v>14</v>
      </c>
      <c r="O15" s="148" t="s">
        <v>12</v>
      </c>
      <c r="P15" s="148" t="s">
        <v>13</v>
      </c>
      <c r="Q15" s="148" t="s">
        <v>14</v>
      </c>
      <c r="R15" s="148" t="s">
        <v>12</v>
      </c>
      <c r="S15" s="148" t="s">
        <v>13</v>
      </c>
      <c r="T15" s="148" t="s">
        <v>14</v>
      </c>
      <c r="U15" s="61"/>
      <c r="V15" s="62"/>
    </row>
    <row r="16" spans="1:22" s="63" customFormat="1" ht="32.25" customHeight="1" x14ac:dyDescent="0.3">
      <c r="A16" s="149"/>
      <c r="B16" s="151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61"/>
      <c r="V16" s="62"/>
    </row>
    <row r="17" spans="1:22" ht="10.7" customHeight="1" x14ac:dyDescent="0.25">
      <c r="A17" s="12">
        <v>1</v>
      </c>
      <c r="B17" s="13" t="s">
        <v>16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12">
        <v>18</v>
      </c>
      <c r="S17" s="12">
        <v>19</v>
      </c>
      <c r="T17" s="12">
        <v>20</v>
      </c>
      <c r="U17" s="14"/>
      <c r="V17" s="6"/>
    </row>
    <row r="18" spans="1:22" s="52" customFormat="1" ht="41.25" customHeight="1" x14ac:dyDescent="0.3">
      <c r="A18" s="48" t="s">
        <v>17</v>
      </c>
      <c r="B18" s="49" t="s">
        <v>18</v>
      </c>
      <c r="C18" s="103">
        <v>161980.19</v>
      </c>
      <c r="D18" s="103">
        <v>12343.83</v>
      </c>
      <c r="E18" s="103">
        <v>174324.02</v>
      </c>
      <c r="F18" s="103">
        <v>129244.01</v>
      </c>
      <c r="G18" s="103">
        <v>9078.01</v>
      </c>
      <c r="H18" s="103">
        <v>138322.01999999999</v>
      </c>
      <c r="I18" s="103">
        <v>145055.25</v>
      </c>
      <c r="J18" s="103">
        <v>8166.99</v>
      </c>
      <c r="K18" s="103">
        <v>153222.24</v>
      </c>
      <c r="L18" s="103">
        <v>112.23</v>
      </c>
      <c r="M18" s="103">
        <v>89.96</v>
      </c>
      <c r="N18" s="103">
        <v>110.77</v>
      </c>
      <c r="O18" s="103">
        <v>15811.24</v>
      </c>
      <c r="P18" s="103">
        <v>-911.02</v>
      </c>
      <c r="Q18" s="103">
        <v>14900.22</v>
      </c>
      <c r="R18" s="103">
        <v>89.55</v>
      </c>
      <c r="S18" s="103">
        <v>66.16</v>
      </c>
      <c r="T18" s="103">
        <v>87.9</v>
      </c>
      <c r="U18" s="104"/>
      <c r="V18" s="51"/>
    </row>
    <row r="19" spans="1:22" s="52" customFormat="1" ht="41.25" customHeight="1" x14ac:dyDescent="0.3">
      <c r="A19" s="53" t="s">
        <v>19</v>
      </c>
      <c r="B19" s="54"/>
      <c r="C19" s="103">
        <v>161980.19</v>
      </c>
      <c r="D19" s="103">
        <v>12343.83</v>
      </c>
      <c r="E19" s="103">
        <v>174324.02</v>
      </c>
      <c r="F19" s="103">
        <v>129237.61</v>
      </c>
      <c r="G19" s="103">
        <v>9093.5300000000007</v>
      </c>
      <c r="H19" s="103">
        <v>138331.14000000001</v>
      </c>
      <c r="I19" s="103">
        <v>144752.78</v>
      </c>
      <c r="J19" s="103">
        <v>8174.51</v>
      </c>
      <c r="K19" s="103">
        <v>152927.28</v>
      </c>
      <c r="L19" s="103">
        <v>112.01</v>
      </c>
      <c r="M19" s="103">
        <v>89.89</v>
      </c>
      <c r="N19" s="103">
        <v>110.55</v>
      </c>
      <c r="O19" s="103">
        <v>15515.17</v>
      </c>
      <c r="P19" s="103">
        <v>-919.02</v>
      </c>
      <c r="Q19" s="103">
        <v>14596.14</v>
      </c>
      <c r="R19" s="103">
        <v>89.36</v>
      </c>
      <c r="S19" s="103">
        <v>66.22</v>
      </c>
      <c r="T19" s="103">
        <v>87.73</v>
      </c>
      <c r="U19" s="104"/>
      <c r="V19" s="51"/>
    </row>
    <row r="20" spans="1:22" s="52" customFormat="1" ht="41.25" customHeight="1" x14ac:dyDescent="0.3">
      <c r="A20" s="48" t="s">
        <v>20</v>
      </c>
      <c r="B20" s="55"/>
      <c r="C20" s="103">
        <v>136300.6</v>
      </c>
      <c r="D20" s="103">
        <v>11075.49</v>
      </c>
      <c r="E20" s="103">
        <v>147376.09</v>
      </c>
      <c r="F20" s="103">
        <v>102924.64</v>
      </c>
      <c r="G20" s="103">
        <v>8486.36</v>
      </c>
      <c r="H20" s="103">
        <v>111411</v>
      </c>
      <c r="I20" s="103">
        <v>120581.98</v>
      </c>
      <c r="J20" s="103">
        <v>7086.02</v>
      </c>
      <c r="K20" s="103">
        <v>127668</v>
      </c>
      <c r="L20" s="103">
        <v>117.16</v>
      </c>
      <c r="M20" s="103">
        <v>83.5</v>
      </c>
      <c r="N20" s="103">
        <v>114.59</v>
      </c>
      <c r="O20" s="103">
        <v>17657.34</v>
      </c>
      <c r="P20" s="103">
        <v>-1400.34</v>
      </c>
      <c r="Q20" s="103">
        <v>16257</v>
      </c>
      <c r="R20" s="103">
        <v>88.47</v>
      </c>
      <c r="S20" s="103">
        <v>63.98</v>
      </c>
      <c r="T20" s="103">
        <v>86.63</v>
      </c>
      <c r="U20" s="104"/>
      <c r="V20" s="51"/>
    </row>
    <row r="21" spans="1:22" ht="31.5" customHeight="1" x14ac:dyDescent="0.3">
      <c r="A21" s="17" t="s">
        <v>21</v>
      </c>
      <c r="B21" s="18" t="s">
        <v>22</v>
      </c>
      <c r="C21" s="105">
        <v>84000.01</v>
      </c>
      <c r="D21" s="105">
        <v>2746.26</v>
      </c>
      <c r="E21" s="105">
        <v>86746.27</v>
      </c>
      <c r="F21" s="105">
        <v>67436.960000000006</v>
      </c>
      <c r="G21" s="105">
        <v>2544.79</v>
      </c>
      <c r="H21" s="105">
        <v>69981.759999999995</v>
      </c>
      <c r="I21" s="105">
        <v>69725.149999999994</v>
      </c>
      <c r="J21" s="105">
        <v>2631.14</v>
      </c>
      <c r="K21" s="105">
        <v>72356.289999999994</v>
      </c>
      <c r="L21" s="105">
        <v>103.39</v>
      </c>
      <c r="M21" s="105">
        <v>103.39</v>
      </c>
      <c r="N21" s="105">
        <v>103.39</v>
      </c>
      <c r="O21" s="105">
        <v>2288.19</v>
      </c>
      <c r="P21" s="105">
        <v>86.35</v>
      </c>
      <c r="Q21" s="105">
        <v>2374.5300000000002</v>
      </c>
      <c r="R21" s="105">
        <v>83.01</v>
      </c>
      <c r="S21" s="105">
        <v>95.81</v>
      </c>
      <c r="T21" s="105">
        <v>83.41</v>
      </c>
      <c r="U21" s="106"/>
      <c r="V21" s="6"/>
    </row>
    <row r="22" spans="1:22" ht="31.5" customHeight="1" x14ac:dyDescent="0.3">
      <c r="A22" s="17" t="s">
        <v>23</v>
      </c>
      <c r="B22" s="18" t="s">
        <v>24</v>
      </c>
      <c r="C22" s="105">
        <v>10055.1</v>
      </c>
      <c r="D22" s="105" t="s">
        <v>25</v>
      </c>
      <c r="E22" s="105">
        <v>10055.1</v>
      </c>
      <c r="F22" s="105">
        <v>8556.65</v>
      </c>
      <c r="G22" s="105" t="s">
        <v>25</v>
      </c>
      <c r="H22" s="105">
        <v>8556.65</v>
      </c>
      <c r="I22" s="105">
        <v>9912.66</v>
      </c>
      <c r="J22" s="105" t="s">
        <v>25</v>
      </c>
      <c r="K22" s="105">
        <v>9912.66</v>
      </c>
      <c r="L22" s="105">
        <v>115.85</v>
      </c>
      <c r="M22" s="105" t="s">
        <v>25</v>
      </c>
      <c r="N22" s="105">
        <v>115.85</v>
      </c>
      <c r="O22" s="105">
        <v>1356.01</v>
      </c>
      <c r="P22" s="105" t="s">
        <v>25</v>
      </c>
      <c r="Q22" s="105">
        <v>1356.01</v>
      </c>
      <c r="R22" s="105">
        <v>98.58</v>
      </c>
      <c r="S22" s="105" t="s">
        <v>25</v>
      </c>
      <c r="T22" s="105">
        <v>98.58</v>
      </c>
      <c r="U22" s="106"/>
      <c r="V22" s="6"/>
    </row>
    <row r="23" spans="1:22" ht="31.5" customHeight="1" x14ac:dyDescent="0.3">
      <c r="A23" s="20" t="s">
        <v>26</v>
      </c>
      <c r="B23" s="21" t="s">
        <v>27</v>
      </c>
      <c r="C23" s="107">
        <v>16908.830000000002</v>
      </c>
      <c r="D23" s="107">
        <v>18.87</v>
      </c>
      <c r="E23" s="107">
        <v>16927.7</v>
      </c>
      <c r="F23" s="107">
        <v>12861.18</v>
      </c>
      <c r="G23" s="107">
        <v>26.69</v>
      </c>
      <c r="H23" s="107">
        <v>12887.87</v>
      </c>
      <c r="I23" s="107">
        <v>16135.7</v>
      </c>
      <c r="J23" s="107">
        <v>16.07</v>
      </c>
      <c r="K23" s="107">
        <v>16151.77</v>
      </c>
      <c r="L23" s="107">
        <v>125.46</v>
      </c>
      <c r="M23" s="107">
        <v>60.21</v>
      </c>
      <c r="N23" s="107">
        <v>125.33</v>
      </c>
      <c r="O23" s="107">
        <v>3274.52</v>
      </c>
      <c r="P23" s="107">
        <v>-10.62</v>
      </c>
      <c r="Q23" s="107">
        <v>3263.9</v>
      </c>
      <c r="R23" s="107">
        <v>95.43</v>
      </c>
      <c r="S23" s="107">
        <v>85.16</v>
      </c>
      <c r="T23" s="107">
        <v>95.42</v>
      </c>
      <c r="U23" s="106"/>
      <c r="V23" s="6"/>
    </row>
    <row r="24" spans="1:22" ht="31.5" customHeight="1" x14ac:dyDescent="0.3">
      <c r="A24" s="22" t="s">
        <v>28</v>
      </c>
      <c r="B24" s="18" t="s">
        <v>29</v>
      </c>
      <c r="C24" s="105">
        <v>11050</v>
      </c>
      <c r="D24" s="105" t="s">
        <v>25</v>
      </c>
      <c r="E24" s="105">
        <v>11050</v>
      </c>
      <c r="F24" s="105">
        <v>7289.73</v>
      </c>
      <c r="G24" s="105" t="s">
        <v>25</v>
      </c>
      <c r="H24" s="105">
        <v>7289.73</v>
      </c>
      <c r="I24" s="105">
        <v>10324</v>
      </c>
      <c r="J24" s="105" t="s">
        <v>25</v>
      </c>
      <c r="K24" s="105">
        <v>10324</v>
      </c>
      <c r="L24" s="105">
        <v>141.62</v>
      </c>
      <c r="M24" s="105" t="s">
        <v>25</v>
      </c>
      <c r="N24" s="105">
        <v>141.62</v>
      </c>
      <c r="O24" s="105">
        <v>3034.27</v>
      </c>
      <c r="P24" s="105" t="s">
        <v>25</v>
      </c>
      <c r="Q24" s="105">
        <v>3034.27</v>
      </c>
      <c r="R24" s="105">
        <v>93.43</v>
      </c>
      <c r="S24" s="105" t="s">
        <v>25</v>
      </c>
      <c r="T24" s="105">
        <v>93.43</v>
      </c>
      <c r="U24" s="106"/>
      <c r="V24" s="6"/>
    </row>
    <row r="25" spans="1:22" ht="31.5" customHeight="1" x14ac:dyDescent="0.3">
      <c r="A25" s="22" t="s">
        <v>30</v>
      </c>
      <c r="B25" s="18" t="s">
        <v>31</v>
      </c>
      <c r="C25" s="105">
        <v>5817.6</v>
      </c>
      <c r="D25" s="105" t="s">
        <v>25</v>
      </c>
      <c r="E25" s="105">
        <v>5817.6</v>
      </c>
      <c r="F25" s="105">
        <v>5509.18</v>
      </c>
      <c r="G25" s="105" t="s">
        <v>25</v>
      </c>
      <c r="H25" s="105">
        <v>5509.18</v>
      </c>
      <c r="I25" s="105">
        <v>5772.57</v>
      </c>
      <c r="J25" s="105" t="s">
        <v>25</v>
      </c>
      <c r="K25" s="105">
        <v>5772.57</v>
      </c>
      <c r="L25" s="105">
        <v>104.78</v>
      </c>
      <c r="M25" s="105" t="s">
        <v>25</v>
      </c>
      <c r="N25" s="105">
        <v>104.78</v>
      </c>
      <c r="O25" s="105">
        <v>263.39</v>
      </c>
      <c r="P25" s="105" t="s">
        <v>25</v>
      </c>
      <c r="Q25" s="105">
        <v>263.39</v>
      </c>
      <c r="R25" s="105">
        <v>99.23</v>
      </c>
      <c r="S25" s="105" t="s">
        <v>25</v>
      </c>
      <c r="T25" s="105">
        <v>99.23</v>
      </c>
      <c r="U25" s="106"/>
      <c r="V25" s="6"/>
    </row>
    <row r="26" spans="1:22" ht="31.5" customHeight="1" x14ac:dyDescent="0.3">
      <c r="A26" s="22" t="s">
        <v>32</v>
      </c>
      <c r="B26" s="18" t="s">
        <v>33</v>
      </c>
      <c r="C26" s="105">
        <v>40</v>
      </c>
      <c r="D26" s="105">
        <v>18.87</v>
      </c>
      <c r="E26" s="105">
        <v>58.87</v>
      </c>
      <c r="F26" s="105">
        <v>62.27</v>
      </c>
      <c r="G26" s="105">
        <v>26.69</v>
      </c>
      <c r="H26" s="105">
        <v>88.96</v>
      </c>
      <c r="I26" s="105">
        <v>37.9</v>
      </c>
      <c r="J26" s="105">
        <v>16.07</v>
      </c>
      <c r="K26" s="105">
        <v>53.97</v>
      </c>
      <c r="L26" s="105">
        <v>60.86</v>
      </c>
      <c r="M26" s="105">
        <v>60.21</v>
      </c>
      <c r="N26" s="105">
        <v>60.67</v>
      </c>
      <c r="O26" s="105">
        <v>-24.37</v>
      </c>
      <c r="P26" s="105">
        <v>-10.62</v>
      </c>
      <c r="Q26" s="105">
        <v>-34.99</v>
      </c>
      <c r="R26" s="105">
        <v>94.75</v>
      </c>
      <c r="S26" s="105">
        <v>85.16</v>
      </c>
      <c r="T26" s="105">
        <v>91.68</v>
      </c>
      <c r="U26" s="106"/>
      <c r="V26" s="6"/>
    </row>
    <row r="27" spans="1:22" ht="31.5" customHeight="1" x14ac:dyDescent="0.3">
      <c r="A27" s="22" t="s">
        <v>34</v>
      </c>
      <c r="B27" s="18" t="s">
        <v>35</v>
      </c>
      <c r="C27" s="105">
        <v>1.23</v>
      </c>
      <c r="D27" s="105" t="s">
        <v>25</v>
      </c>
      <c r="E27" s="105">
        <v>1.23</v>
      </c>
      <c r="F27" s="105" t="s">
        <v>25</v>
      </c>
      <c r="G27" s="105" t="s">
        <v>25</v>
      </c>
      <c r="H27" s="105" t="s">
        <v>25</v>
      </c>
      <c r="I27" s="105">
        <v>1.23</v>
      </c>
      <c r="J27" s="105" t="s">
        <v>25</v>
      </c>
      <c r="K27" s="105">
        <v>1.23</v>
      </c>
      <c r="L27" s="105" t="s">
        <v>25</v>
      </c>
      <c r="M27" s="105" t="s">
        <v>25</v>
      </c>
      <c r="N27" s="105" t="s">
        <v>25</v>
      </c>
      <c r="O27" s="105">
        <v>1.23</v>
      </c>
      <c r="P27" s="105" t="s">
        <v>25</v>
      </c>
      <c r="Q27" s="105">
        <v>1.23</v>
      </c>
      <c r="R27" s="105">
        <v>100</v>
      </c>
      <c r="S27" s="105" t="s">
        <v>25</v>
      </c>
      <c r="T27" s="105">
        <v>100</v>
      </c>
      <c r="U27" s="106"/>
      <c r="V27" s="6"/>
    </row>
    <row r="28" spans="1:22" ht="41.25" customHeight="1" x14ac:dyDescent="0.3">
      <c r="A28" s="20" t="s">
        <v>36</v>
      </c>
      <c r="B28" s="21" t="s">
        <v>37</v>
      </c>
      <c r="C28" s="107">
        <v>20000</v>
      </c>
      <c r="D28" s="107">
        <v>8280.36</v>
      </c>
      <c r="E28" s="107">
        <v>28280.36</v>
      </c>
      <c r="F28" s="107">
        <v>11745.39</v>
      </c>
      <c r="G28" s="107">
        <v>5866.28</v>
      </c>
      <c r="H28" s="107">
        <v>17611.669999999998</v>
      </c>
      <c r="I28" s="107">
        <v>19675.14</v>
      </c>
      <c r="J28" s="107">
        <v>4416.3599999999997</v>
      </c>
      <c r="K28" s="107">
        <v>24091.5</v>
      </c>
      <c r="L28" s="107">
        <v>167.51</v>
      </c>
      <c r="M28" s="107">
        <v>75.28</v>
      </c>
      <c r="N28" s="107">
        <v>136.79</v>
      </c>
      <c r="O28" s="107">
        <v>7929.75</v>
      </c>
      <c r="P28" s="107">
        <v>-1449.92</v>
      </c>
      <c r="Q28" s="107">
        <v>6479.83</v>
      </c>
      <c r="R28" s="107">
        <v>98.38</v>
      </c>
      <c r="S28" s="107">
        <v>53.34</v>
      </c>
      <c r="T28" s="107">
        <v>85.19</v>
      </c>
      <c r="U28" s="106"/>
      <c r="V28" s="6"/>
    </row>
    <row r="29" spans="1:22" ht="23.25" customHeight="1" x14ac:dyDescent="0.3">
      <c r="A29" s="22" t="s">
        <v>38</v>
      </c>
      <c r="B29" s="18" t="s">
        <v>39</v>
      </c>
      <c r="C29" s="105" t="s">
        <v>25</v>
      </c>
      <c r="D29" s="105">
        <v>4439.97</v>
      </c>
      <c r="E29" s="105">
        <v>4439.97</v>
      </c>
      <c r="F29" s="105" t="s">
        <v>25</v>
      </c>
      <c r="G29" s="105">
        <v>2246.7600000000002</v>
      </c>
      <c r="H29" s="105">
        <v>2246.7600000000002</v>
      </c>
      <c r="I29" s="105" t="s">
        <v>25</v>
      </c>
      <c r="J29" s="105">
        <v>1338.34</v>
      </c>
      <c r="K29" s="105">
        <v>1338.34</v>
      </c>
      <c r="L29" s="105" t="s">
        <v>25</v>
      </c>
      <c r="M29" s="105">
        <v>59.57</v>
      </c>
      <c r="N29" s="105">
        <v>59.57</v>
      </c>
      <c r="O29" s="105" t="s">
        <v>25</v>
      </c>
      <c r="P29" s="105">
        <v>-908.42</v>
      </c>
      <c r="Q29" s="105">
        <v>-908.42</v>
      </c>
      <c r="R29" s="105" t="s">
        <v>25</v>
      </c>
      <c r="S29" s="105">
        <v>30.14</v>
      </c>
      <c r="T29" s="105">
        <v>30.14</v>
      </c>
      <c r="U29" s="106"/>
      <c r="V29" s="6"/>
    </row>
    <row r="30" spans="1:22" ht="23.25" customHeight="1" x14ac:dyDescent="0.3">
      <c r="A30" s="22" t="s">
        <v>40</v>
      </c>
      <c r="B30" s="18" t="s">
        <v>41</v>
      </c>
      <c r="C30" s="105">
        <v>20000</v>
      </c>
      <c r="D30" s="105" t="s">
        <v>25</v>
      </c>
      <c r="E30" s="105">
        <v>20000</v>
      </c>
      <c r="F30" s="105">
        <v>11745.39</v>
      </c>
      <c r="G30" s="105" t="s">
        <v>25</v>
      </c>
      <c r="H30" s="105">
        <v>11745.39</v>
      </c>
      <c r="I30" s="105">
        <v>19675.14</v>
      </c>
      <c r="J30" s="105" t="s">
        <v>25</v>
      </c>
      <c r="K30" s="105">
        <v>19675.14</v>
      </c>
      <c r="L30" s="105">
        <v>167.51</v>
      </c>
      <c r="M30" s="105" t="s">
        <v>25</v>
      </c>
      <c r="N30" s="105">
        <v>167.51</v>
      </c>
      <c r="O30" s="105">
        <v>7929.75</v>
      </c>
      <c r="P30" s="105" t="s">
        <v>25</v>
      </c>
      <c r="Q30" s="105">
        <v>7929.75</v>
      </c>
      <c r="R30" s="105">
        <v>98.38</v>
      </c>
      <c r="S30" s="105" t="s">
        <v>25</v>
      </c>
      <c r="T30" s="105">
        <v>98.38</v>
      </c>
      <c r="U30" s="106"/>
      <c r="V30" s="6"/>
    </row>
    <row r="31" spans="1:22" ht="23.25" customHeight="1" x14ac:dyDescent="0.3">
      <c r="A31" s="22" t="s">
        <v>42</v>
      </c>
      <c r="B31" s="18" t="s">
        <v>43</v>
      </c>
      <c r="C31" s="105" t="s">
        <v>25</v>
      </c>
      <c r="D31" s="105">
        <v>3840.39</v>
      </c>
      <c r="E31" s="105">
        <v>3840.39</v>
      </c>
      <c r="F31" s="105" t="s">
        <v>25</v>
      </c>
      <c r="G31" s="105">
        <v>3619.51</v>
      </c>
      <c r="H31" s="105">
        <v>3619.51</v>
      </c>
      <c r="I31" s="105" t="s">
        <v>25</v>
      </c>
      <c r="J31" s="105">
        <v>3078.02</v>
      </c>
      <c r="K31" s="105">
        <v>3078.02</v>
      </c>
      <c r="L31" s="105" t="s">
        <v>25</v>
      </c>
      <c r="M31" s="105">
        <v>85.04</v>
      </c>
      <c r="N31" s="105">
        <v>85.04</v>
      </c>
      <c r="O31" s="105" t="s">
        <v>25</v>
      </c>
      <c r="P31" s="105">
        <v>-541.49</v>
      </c>
      <c r="Q31" s="105">
        <v>-541.49</v>
      </c>
      <c r="R31" s="105" t="s">
        <v>25</v>
      </c>
      <c r="S31" s="105">
        <v>80.150000000000006</v>
      </c>
      <c r="T31" s="105">
        <v>80.150000000000006</v>
      </c>
      <c r="U31" s="106"/>
      <c r="V31" s="6"/>
    </row>
    <row r="32" spans="1:22" ht="23.25" customHeight="1" x14ac:dyDescent="0.3">
      <c r="A32" s="22" t="s">
        <v>44</v>
      </c>
      <c r="B32" s="18" t="s">
        <v>45</v>
      </c>
      <c r="C32" s="105" t="s">
        <v>25</v>
      </c>
      <c r="D32" s="105">
        <v>2301.5</v>
      </c>
      <c r="E32" s="105">
        <v>2301.5</v>
      </c>
      <c r="F32" s="105" t="s">
        <v>25</v>
      </c>
      <c r="G32" s="105">
        <v>2450.4899999999998</v>
      </c>
      <c r="H32" s="105">
        <v>2450.4899999999998</v>
      </c>
      <c r="I32" s="105" t="s">
        <v>25</v>
      </c>
      <c r="J32" s="105">
        <v>1866.43</v>
      </c>
      <c r="K32" s="105">
        <v>1866.43</v>
      </c>
      <c r="L32" s="105" t="s">
        <v>25</v>
      </c>
      <c r="M32" s="105">
        <v>76.17</v>
      </c>
      <c r="N32" s="105">
        <v>76.17</v>
      </c>
      <c r="O32" s="105" t="s">
        <v>25</v>
      </c>
      <c r="P32" s="105">
        <v>-584.05999999999995</v>
      </c>
      <c r="Q32" s="105">
        <v>-584.05999999999995</v>
      </c>
      <c r="R32" s="105" t="s">
        <v>25</v>
      </c>
      <c r="S32" s="105">
        <v>81.099999999999994</v>
      </c>
      <c r="T32" s="105">
        <v>81.099999999999994</v>
      </c>
      <c r="U32" s="106"/>
      <c r="V32" s="6"/>
    </row>
    <row r="33" spans="1:22" ht="23.25" customHeight="1" x14ac:dyDescent="0.3">
      <c r="A33" s="22" t="s">
        <v>46</v>
      </c>
      <c r="B33" s="18" t="s">
        <v>47</v>
      </c>
      <c r="C33" s="105" t="s">
        <v>25</v>
      </c>
      <c r="D33" s="105">
        <v>1538.89</v>
      </c>
      <c r="E33" s="105">
        <v>1538.89</v>
      </c>
      <c r="F33" s="105" t="s">
        <v>25</v>
      </c>
      <c r="G33" s="105">
        <v>1169.02</v>
      </c>
      <c r="H33" s="105">
        <v>1169.02</v>
      </c>
      <c r="I33" s="105" t="s">
        <v>25</v>
      </c>
      <c r="J33" s="105">
        <v>1211.58</v>
      </c>
      <c r="K33" s="105">
        <v>1211.58</v>
      </c>
      <c r="L33" s="105" t="s">
        <v>25</v>
      </c>
      <c r="M33" s="105">
        <v>103.64</v>
      </c>
      <c r="N33" s="105">
        <v>103.64</v>
      </c>
      <c r="O33" s="105" t="s">
        <v>25</v>
      </c>
      <c r="P33" s="105">
        <v>42.56</v>
      </c>
      <c r="Q33" s="105">
        <v>42.56</v>
      </c>
      <c r="R33" s="105" t="s">
        <v>25</v>
      </c>
      <c r="S33" s="105">
        <v>78.73</v>
      </c>
      <c r="T33" s="105">
        <v>78.73</v>
      </c>
      <c r="U33" s="106"/>
      <c r="V33" s="6"/>
    </row>
    <row r="34" spans="1:22" ht="41.25" customHeight="1" x14ac:dyDescent="0.3">
      <c r="A34" s="20" t="s">
        <v>48</v>
      </c>
      <c r="B34" s="21" t="s">
        <v>49</v>
      </c>
      <c r="C34" s="105">
        <v>2508.34</v>
      </c>
      <c r="D34" s="105" t="s">
        <v>25</v>
      </c>
      <c r="E34" s="105">
        <v>2508.34</v>
      </c>
      <c r="F34" s="105">
        <v>24.97</v>
      </c>
      <c r="G34" s="105" t="s">
        <v>25</v>
      </c>
      <c r="H34" s="105">
        <v>24.97</v>
      </c>
      <c r="I34" s="105">
        <v>2508.34</v>
      </c>
      <c r="J34" s="105" t="s">
        <v>25</v>
      </c>
      <c r="K34" s="105">
        <v>2508.34</v>
      </c>
      <c r="L34" s="105">
        <v>10045.41</v>
      </c>
      <c r="M34" s="105" t="s">
        <v>25</v>
      </c>
      <c r="N34" s="105">
        <v>10045.41</v>
      </c>
      <c r="O34" s="105">
        <v>2483.37</v>
      </c>
      <c r="P34" s="105" t="s">
        <v>25</v>
      </c>
      <c r="Q34" s="105">
        <v>2483.37</v>
      </c>
      <c r="R34" s="105">
        <v>100</v>
      </c>
      <c r="S34" s="105" t="s">
        <v>25</v>
      </c>
      <c r="T34" s="105">
        <v>100</v>
      </c>
      <c r="U34" s="106"/>
      <c r="V34" s="6"/>
    </row>
    <row r="35" spans="1:22" ht="41.25" customHeight="1" x14ac:dyDescent="0.3">
      <c r="A35" s="22" t="s">
        <v>50</v>
      </c>
      <c r="B35" s="18" t="s">
        <v>51</v>
      </c>
      <c r="C35" s="105">
        <v>2508.34</v>
      </c>
      <c r="D35" s="105" t="s">
        <v>25</v>
      </c>
      <c r="E35" s="105">
        <v>2508.34</v>
      </c>
      <c r="F35" s="105">
        <v>24.07</v>
      </c>
      <c r="G35" s="105" t="s">
        <v>25</v>
      </c>
      <c r="H35" s="105">
        <v>24.07</v>
      </c>
      <c r="I35" s="105">
        <v>2508.34</v>
      </c>
      <c r="J35" s="105" t="s">
        <v>25</v>
      </c>
      <c r="K35" s="105">
        <v>2508.34</v>
      </c>
      <c r="L35" s="105">
        <v>10421.02</v>
      </c>
      <c r="M35" s="105" t="s">
        <v>25</v>
      </c>
      <c r="N35" s="105">
        <v>10421.02</v>
      </c>
      <c r="O35" s="105">
        <v>2484.27</v>
      </c>
      <c r="P35" s="105" t="s">
        <v>25</v>
      </c>
      <c r="Q35" s="105">
        <v>2484.27</v>
      </c>
      <c r="R35" s="105">
        <v>100</v>
      </c>
      <c r="S35" s="105" t="s">
        <v>25</v>
      </c>
      <c r="T35" s="105">
        <v>100</v>
      </c>
      <c r="U35" s="106"/>
      <c r="V35" s="6"/>
    </row>
    <row r="36" spans="1:22" ht="41.25" customHeight="1" x14ac:dyDescent="0.3">
      <c r="A36" s="22" t="s">
        <v>52</v>
      </c>
      <c r="B36" s="18" t="s">
        <v>53</v>
      </c>
      <c r="C36" s="105">
        <v>2508.34</v>
      </c>
      <c r="D36" s="105" t="s">
        <v>25</v>
      </c>
      <c r="E36" s="105">
        <v>2508.34</v>
      </c>
      <c r="F36" s="105">
        <v>24.07</v>
      </c>
      <c r="G36" s="105" t="s">
        <v>25</v>
      </c>
      <c r="H36" s="105">
        <v>24.07</v>
      </c>
      <c r="I36" s="105">
        <v>2508.34</v>
      </c>
      <c r="J36" s="105" t="s">
        <v>25</v>
      </c>
      <c r="K36" s="105">
        <v>2508.34</v>
      </c>
      <c r="L36" s="105">
        <v>10421.02</v>
      </c>
      <c r="M36" s="105" t="s">
        <v>25</v>
      </c>
      <c r="N36" s="105">
        <v>10421.02</v>
      </c>
      <c r="O36" s="105">
        <v>2484.27</v>
      </c>
      <c r="P36" s="105" t="s">
        <v>25</v>
      </c>
      <c r="Q36" s="105">
        <v>2484.27</v>
      </c>
      <c r="R36" s="105">
        <v>100</v>
      </c>
      <c r="S36" s="105" t="s">
        <v>25</v>
      </c>
      <c r="T36" s="105">
        <v>100</v>
      </c>
      <c r="U36" s="106"/>
      <c r="V36" s="6"/>
    </row>
    <row r="37" spans="1:22" ht="41.25" customHeight="1" x14ac:dyDescent="0.3">
      <c r="A37" s="22" t="s">
        <v>54</v>
      </c>
      <c r="B37" s="18" t="s">
        <v>55</v>
      </c>
      <c r="C37" s="105" t="s">
        <v>25</v>
      </c>
      <c r="D37" s="105" t="s">
        <v>25</v>
      </c>
      <c r="E37" s="105" t="s">
        <v>25</v>
      </c>
      <c r="F37" s="105" t="s">
        <v>25</v>
      </c>
      <c r="G37" s="105" t="s">
        <v>25</v>
      </c>
      <c r="H37" s="105" t="s">
        <v>25</v>
      </c>
      <c r="I37" s="105" t="s">
        <v>25</v>
      </c>
      <c r="J37" s="105" t="s">
        <v>25</v>
      </c>
      <c r="K37" s="105" t="s">
        <v>25</v>
      </c>
      <c r="L37" s="105" t="s">
        <v>25</v>
      </c>
      <c r="M37" s="105" t="s">
        <v>25</v>
      </c>
      <c r="N37" s="105" t="s">
        <v>25</v>
      </c>
      <c r="O37" s="105" t="s">
        <v>25</v>
      </c>
      <c r="P37" s="105" t="s">
        <v>25</v>
      </c>
      <c r="Q37" s="105" t="s">
        <v>25</v>
      </c>
      <c r="R37" s="105" t="s">
        <v>25</v>
      </c>
      <c r="S37" s="105" t="s">
        <v>25</v>
      </c>
      <c r="T37" s="105" t="s">
        <v>25</v>
      </c>
      <c r="U37" s="106"/>
      <c r="V37" s="6"/>
    </row>
    <row r="38" spans="1:22" ht="41.25" customHeight="1" x14ac:dyDescent="0.3">
      <c r="A38" s="22" t="s">
        <v>56</v>
      </c>
      <c r="B38" s="18" t="s">
        <v>57</v>
      </c>
      <c r="C38" s="105" t="s">
        <v>25</v>
      </c>
      <c r="D38" s="105" t="s">
        <v>25</v>
      </c>
      <c r="E38" s="105" t="s">
        <v>25</v>
      </c>
      <c r="F38" s="105">
        <v>0.9</v>
      </c>
      <c r="G38" s="105" t="s">
        <v>25</v>
      </c>
      <c r="H38" s="105">
        <v>0.9</v>
      </c>
      <c r="I38" s="105" t="s">
        <v>25</v>
      </c>
      <c r="J38" s="105" t="s">
        <v>25</v>
      </c>
      <c r="K38" s="105" t="s">
        <v>25</v>
      </c>
      <c r="L38" s="105" t="s">
        <v>25</v>
      </c>
      <c r="M38" s="105" t="s">
        <v>25</v>
      </c>
      <c r="N38" s="105" t="s">
        <v>25</v>
      </c>
      <c r="O38" s="105">
        <v>-0.9</v>
      </c>
      <c r="P38" s="105" t="s">
        <v>25</v>
      </c>
      <c r="Q38" s="105">
        <v>-0.9</v>
      </c>
      <c r="R38" s="105" t="s">
        <v>25</v>
      </c>
      <c r="S38" s="105" t="s">
        <v>25</v>
      </c>
      <c r="T38" s="105" t="s">
        <v>25</v>
      </c>
      <c r="U38" s="106"/>
      <c r="V38" s="6"/>
    </row>
    <row r="39" spans="1:22" ht="41.25" customHeight="1" x14ac:dyDescent="0.3">
      <c r="A39" s="20" t="s">
        <v>58</v>
      </c>
      <c r="B39" s="21" t="s">
        <v>59</v>
      </c>
      <c r="C39" s="107">
        <v>2828.32</v>
      </c>
      <c r="D39" s="107">
        <v>30</v>
      </c>
      <c r="E39" s="107">
        <v>2858.32</v>
      </c>
      <c r="F39" s="107">
        <v>2299.4899999999998</v>
      </c>
      <c r="G39" s="107">
        <v>48.6</v>
      </c>
      <c r="H39" s="107">
        <v>2348.08</v>
      </c>
      <c r="I39" s="107">
        <v>2624.99</v>
      </c>
      <c r="J39" s="107">
        <v>22.45</v>
      </c>
      <c r="K39" s="107">
        <v>2647.44</v>
      </c>
      <c r="L39" s="107">
        <v>114.16</v>
      </c>
      <c r="M39" s="107">
        <v>46.19</v>
      </c>
      <c r="N39" s="107">
        <v>112.75</v>
      </c>
      <c r="O39" s="107">
        <v>325.5</v>
      </c>
      <c r="P39" s="107">
        <v>-26.15</v>
      </c>
      <c r="Q39" s="107">
        <v>299.36</v>
      </c>
      <c r="R39" s="107">
        <v>92.81</v>
      </c>
      <c r="S39" s="107">
        <v>74.83</v>
      </c>
      <c r="T39" s="107">
        <v>92.62</v>
      </c>
      <c r="U39" s="106"/>
      <c r="V39" s="6"/>
    </row>
    <row r="40" spans="1:22" ht="41.25" customHeight="1" x14ac:dyDescent="0.3">
      <c r="A40" s="22" t="s">
        <v>60</v>
      </c>
      <c r="B40" s="18" t="s">
        <v>61</v>
      </c>
      <c r="C40" s="105">
        <v>2828.32</v>
      </c>
      <c r="D40" s="105" t="s">
        <v>25</v>
      </c>
      <c r="E40" s="105">
        <v>2828.32</v>
      </c>
      <c r="F40" s="105">
        <v>2234.4899999999998</v>
      </c>
      <c r="G40" s="105" t="s">
        <v>25</v>
      </c>
      <c r="H40" s="105">
        <v>2234.4899999999998</v>
      </c>
      <c r="I40" s="105">
        <v>2624.99</v>
      </c>
      <c r="J40" s="105" t="s">
        <v>25</v>
      </c>
      <c r="K40" s="105">
        <v>2624.99</v>
      </c>
      <c r="L40" s="105">
        <v>117.48</v>
      </c>
      <c r="M40" s="105" t="s">
        <v>25</v>
      </c>
      <c r="N40" s="105">
        <v>117.48</v>
      </c>
      <c r="O40" s="105">
        <v>390.5</v>
      </c>
      <c r="P40" s="105" t="s">
        <v>25</v>
      </c>
      <c r="Q40" s="105">
        <v>390.5</v>
      </c>
      <c r="R40" s="105">
        <v>92.81</v>
      </c>
      <c r="S40" s="105" t="s">
        <v>25</v>
      </c>
      <c r="T40" s="105">
        <v>92.81</v>
      </c>
      <c r="U40" s="106"/>
      <c r="V40" s="6"/>
    </row>
    <row r="41" spans="1:22" ht="41.25" customHeight="1" x14ac:dyDescent="0.3">
      <c r="A41" s="22" t="s">
        <v>62</v>
      </c>
      <c r="B41" s="18" t="s">
        <v>63</v>
      </c>
      <c r="C41" s="105" t="s">
        <v>25</v>
      </c>
      <c r="D41" s="105">
        <v>30</v>
      </c>
      <c r="E41" s="105">
        <v>30</v>
      </c>
      <c r="F41" s="105" t="s">
        <v>25</v>
      </c>
      <c r="G41" s="105">
        <v>48.6</v>
      </c>
      <c r="H41" s="105">
        <v>48.6</v>
      </c>
      <c r="I41" s="105" t="s">
        <v>25</v>
      </c>
      <c r="J41" s="105">
        <v>22.45</v>
      </c>
      <c r="K41" s="105">
        <v>22.45</v>
      </c>
      <c r="L41" s="105" t="s">
        <v>25</v>
      </c>
      <c r="M41" s="105">
        <v>46.19</v>
      </c>
      <c r="N41" s="105">
        <v>46.19</v>
      </c>
      <c r="O41" s="105" t="s">
        <v>25</v>
      </c>
      <c r="P41" s="105">
        <v>-26.15</v>
      </c>
      <c r="Q41" s="105">
        <v>-26.15</v>
      </c>
      <c r="R41" s="105" t="s">
        <v>25</v>
      </c>
      <c r="S41" s="105">
        <v>74.83</v>
      </c>
      <c r="T41" s="105">
        <v>74.83</v>
      </c>
      <c r="U41" s="106"/>
      <c r="V41" s="6"/>
    </row>
    <row r="42" spans="1:22" ht="41.25" customHeight="1" x14ac:dyDescent="0.3">
      <c r="A42" s="22" t="s">
        <v>64</v>
      </c>
      <c r="B42" s="18" t="s">
        <v>65</v>
      </c>
      <c r="C42" s="105" t="s">
        <v>25</v>
      </c>
      <c r="D42" s="105" t="s">
        <v>25</v>
      </c>
      <c r="E42" s="105" t="s">
        <v>25</v>
      </c>
      <c r="F42" s="105">
        <v>65</v>
      </c>
      <c r="G42" s="105" t="s">
        <v>25</v>
      </c>
      <c r="H42" s="105">
        <v>65</v>
      </c>
      <c r="I42" s="105" t="s">
        <v>25</v>
      </c>
      <c r="J42" s="105" t="s">
        <v>25</v>
      </c>
      <c r="K42" s="105" t="s">
        <v>25</v>
      </c>
      <c r="L42" s="105" t="s">
        <v>25</v>
      </c>
      <c r="M42" s="105" t="s">
        <v>25</v>
      </c>
      <c r="N42" s="105" t="s">
        <v>25</v>
      </c>
      <c r="O42" s="105">
        <v>-65</v>
      </c>
      <c r="P42" s="105" t="s">
        <v>25</v>
      </c>
      <c r="Q42" s="105">
        <v>-65</v>
      </c>
      <c r="R42" s="105" t="s">
        <v>25</v>
      </c>
      <c r="S42" s="105" t="s">
        <v>25</v>
      </c>
      <c r="T42" s="105" t="s">
        <v>25</v>
      </c>
      <c r="U42" s="106"/>
      <c r="V42" s="6"/>
    </row>
    <row r="43" spans="1:22" ht="41.25" customHeight="1" x14ac:dyDescent="0.3">
      <c r="A43" s="17" t="s">
        <v>66</v>
      </c>
      <c r="B43" s="18" t="s">
        <v>67</v>
      </c>
      <c r="C43" s="105" t="s">
        <v>25</v>
      </c>
      <c r="D43" s="105" t="s">
        <v>25</v>
      </c>
      <c r="E43" s="105" t="s">
        <v>25</v>
      </c>
      <c r="F43" s="105" t="s">
        <v>25</v>
      </c>
      <c r="G43" s="105" t="s">
        <v>25</v>
      </c>
      <c r="H43" s="105" t="s">
        <v>25</v>
      </c>
      <c r="I43" s="105" t="s">
        <v>25</v>
      </c>
      <c r="J43" s="105" t="s">
        <v>25</v>
      </c>
      <c r="K43" s="105" t="s">
        <v>25</v>
      </c>
      <c r="L43" s="105" t="s">
        <v>25</v>
      </c>
      <c r="M43" s="105" t="s">
        <v>25</v>
      </c>
      <c r="N43" s="105" t="s">
        <v>25</v>
      </c>
      <c r="O43" s="105" t="s">
        <v>25</v>
      </c>
      <c r="P43" s="105" t="s">
        <v>25</v>
      </c>
      <c r="Q43" s="105" t="s">
        <v>25</v>
      </c>
      <c r="R43" s="105" t="s">
        <v>25</v>
      </c>
      <c r="S43" s="105" t="s">
        <v>25</v>
      </c>
      <c r="T43" s="105" t="s">
        <v>25</v>
      </c>
      <c r="U43" s="106"/>
      <c r="V43" s="6"/>
    </row>
    <row r="44" spans="1:22" ht="41.25" customHeight="1" x14ac:dyDescent="0.3">
      <c r="A44" s="15" t="s">
        <v>68</v>
      </c>
      <c r="B44" s="16"/>
      <c r="C44" s="108">
        <v>25679.599999999999</v>
      </c>
      <c r="D44" s="108">
        <v>1268.3399999999999</v>
      </c>
      <c r="E44" s="108">
        <v>26947.93</v>
      </c>
      <c r="F44" s="108">
        <v>26319.360000000001</v>
      </c>
      <c r="G44" s="108">
        <v>591.66</v>
      </c>
      <c r="H44" s="108">
        <v>26911.02</v>
      </c>
      <c r="I44" s="108">
        <v>24473.27</v>
      </c>
      <c r="J44" s="108">
        <v>1080.97</v>
      </c>
      <c r="K44" s="108">
        <v>25554.240000000002</v>
      </c>
      <c r="L44" s="108">
        <v>92.99</v>
      </c>
      <c r="M44" s="108">
        <v>182.7</v>
      </c>
      <c r="N44" s="108">
        <v>94.96</v>
      </c>
      <c r="O44" s="108">
        <v>-1846.09</v>
      </c>
      <c r="P44" s="108">
        <v>489.31</v>
      </c>
      <c r="Q44" s="108">
        <v>-1356.78</v>
      </c>
      <c r="R44" s="108">
        <v>95.3</v>
      </c>
      <c r="S44" s="108">
        <v>85.23</v>
      </c>
      <c r="T44" s="108">
        <v>94.83</v>
      </c>
      <c r="U44" s="106"/>
      <c r="V44" s="6"/>
    </row>
    <row r="45" spans="1:22" ht="41.25" customHeight="1" x14ac:dyDescent="0.3">
      <c r="A45" s="15" t="s">
        <v>69</v>
      </c>
      <c r="B45" s="16"/>
      <c r="C45" s="108">
        <v>25679.599999999999</v>
      </c>
      <c r="D45" s="108">
        <v>1268.3399999999999</v>
      </c>
      <c r="E45" s="108">
        <v>26947.93</v>
      </c>
      <c r="F45" s="108">
        <v>26312.959999999999</v>
      </c>
      <c r="G45" s="108">
        <v>607.17999999999995</v>
      </c>
      <c r="H45" s="108">
        <v>26920.14</v>
      </c>
      <c r="I45" s="108">
        <v>24170.799999999999</v>
      </c>
      <c r="J45" s="108">
        <v>1088.49</v>
      </c>
      <c r="K45" s="108">
        <v>25259.279999999999</v>
      </c>
      <c r="L45" s="108">
        <v>91.86</v>
      </c>
      <c r="M45" s="108">
        <v>179.27</v>
      </c>
      <c r="N45" s="108">
        <v>93.83</v>
      </c>
      <c r="O45" s="108">
        <v>-2142.16</v>
      </c>
      <c r="P45" s="108">
        <v>481.31</v>
      </c>
      <c r="Q45" s="108">
        <v>-1660.86</v>
      </c>
      <c r="R45" s="108">
        <v>94.12</v>
      </c>
      <c r="S45" s="108">
        <v>85.82</v>
      </c>
      <c r="T45" s="108">
        <v>93.73</v>
      </c>
      <c r="U45" s="106"/>
      <c r="V45" s="6"/>
    </row>
    <row r="46" spans="1:22" ht="41.25" customHeight="1" x14ac:dyDescent="0.3">
      <c r="A46" s="20" t="s">
        <v>70</v>
      </c>
      <c r="B46" s="21" t="s">
        <v>71</v>
      </c>
      <c r="C46" s="105">
        <v>4841.66</v>
      </c>
      <c r="D46" s="105">
        <v>374.71</v>
      </c>
      <c r="E46" s="105">
        <v>5216.37</v>
      </c>
      <c r="F46" s="105">
        <v>2150.2399999999998</v>
      </c>
      <c r="G46" s="105">
        <v>193.24</v>
      </c>
      <c r="H46" s="105">
        <v>2343.48</v>
      </c>
      <c r="I46" s="105">
        <v>4416.66</v>
      </c>
      <c r="J46" s="105">
        <v>326.85000000000002</v>
      </c>
      <c r="K46" s="105">
        <v>4743.5</v>
      </c>
      <c r="L46" s="105">
        <v>205.4</v>
      </c>
      <c r="M46" s="105">
        <v>169.14</v>
      </c>
      <c r="N46" s="105">
        <v>202.41</v>
      </c>
      <c r="O46" s="105">
        <v>2266.42</v>
      </c>
      <c r="P46" s="105">
        <v>133.61000000000001</v>
      </c>
      <c r="Q46" s="105">
        <v>2400.02</v>
      </c>
      <c r="R46" s="105">
        <v>91.22</v>
      </c>
      <c r="S46" s="105">
        <v>87.23</v>
      </c>
      <c r="T46" s="105">
        <v>90.93</v>
      </c>
      <c r="U46" s="106"/>
      <c r="V46" s="6"/>
    </row>
    <row r="47" spans="1:22" ht="41.25" customHeight="1" x14ac:dyDescent="0.3">
      <c r="A47" s="17" t="s">
        <v>72</v>
      </c>
      <c r="B47" s="18" t="s">
        <v>73</v>
      </c>
      <c r="C47" s="105">
        <v>4796.66</v>
      </c>
      <c r="D47" s="105" t="s">
        <v>25</v>
      </c>
      <c r="E47" s="105">
        <v>4796.66</v>
      </c>
      <c r="F47" s="105">
        <v>2092.8000000000002</v>
      </c>
      <c r="G47" s="105" t="s">
        <v>25</v>
      </c>
      <c r="H47" s="105">
        <v>2092.8000000000002</v>
      </c>
      <c r="I47" s="105">
        <v>4375.25</v>
      </c>
      <c r="J47" s="105" t="s">
        <v>25</v>
      </c>
      <c r="K47" s="105">
        <v>4375.25</v>
      </c>
      <c r="L47" s="105">
        <v>209.06</v>
      </c>
      <c r="M47" s="105" t="s">
        <v>25</v>
      </c>
      <c r="N47" s="105">
        <v>209.06</v>
      </c>
      <c r="O47" s="105">
        <v>2282.4499999999998</v>
      </c>
      <c r="P47" s="105" t="s">
        <v>25</v>
      </c>
      <c r="Q47" s="105">
        <v>2282.4499999999998</v>
      </c>
      <c r="R47" s="105">
        <v>91.21</v>
      </c>
      <c r="S47" s="105" t="s">
        <v>25</v>
      </c>
      <c r="T47" s="105">
        <v>91.21</v>
      </c>
      <c r="U47" s="106"/>
      <c r="V47" s="6"/>
    </row>
    <row r="48" spans="1:22" ht="41.25" customHeight="1" x14ac:dyDescent="0.3">
      <c r="A48" s="23" t="s">
        <v>74</v>
      </c>
      <c r="B48" s="18" t="s">
        <v>75</v>
      </c>
      <c r="C48" s="105" t="s">
        <v>25</v>
      </c>
      <c r="D48" s="105">
        <v>9.31</v>
      </c>
      <c r="E48" s="105">
        <v>9.31</v>
      </c>
      <c r="F48" s="105" t="s">
        <v>25</v>
      </c>
      <c r="G48" s="105" t="s">
        <v>25</v>
      </c>
      <c r="H48" s="105" t="s">
        <v>25</v>
      </c>
      <c r="I48" s="105" t="s">
        <v>25</v>
      </c>
      <c r="J48" s="105">
        <v>9.31</v>
      </c>
      <c r="K48" s="105">
        <v>9.31</v>
      </c>
      <c r="L48" s="105" t="s">
        <v>25</v>
      </c>
      <c r="M48" s="105" t="s">
        <v>25</v>
      </c>
      <c r="N48" s="105" t="s">
        <v>25</v>
      </c>
      <c r="O48" s="105" t="s">
        <v>25</v>
      </c>
      <c r="P48" s="105">
        <v>9.31</v>
      </c>
      <c r="Q48" s="105">
        <v>9.31</v>
      </c>
      <c r="R48" s="105" t="s">
        <v>25</v>
      </c>
      <c r="S48" s="105">
        <v>100</v>
      </c>
      <c r="T48" s="105">
        <v>100</v>
      </c>
      <c r="U48" s="106"/>
      <c r="V48" s="6"/>
    </row>
    <row r="49" spans="1:22" ht="41.25" customHeight="1" x14ac:dyDescent="0.3">
      <c r="A49" s="17" t="s">
        <v>76</v>
      </c>
      <c r="B49" s="18" t="s">
        <v>77</v>
      </c>
      <c r="C49" s="105" t="s">
        <v>25</v>
      </c>
      <c r="D49" s="105" t="s">
        <v>25</v>
      </c>
      <c r="E49" s="105" t="s">
        <v>25</v>
      </c>
      <c r="F49" s="105" t="s">
        <v>25</v>
      </c>
      <c r="G49" s="105" t="s">
        <v>25</v>
      </c>
      <c r="H49" s="105" t="s">
        <v>25</v>
      </c>
      <c r="I49" s="105" t="s">
        <v>25</v>
      </c>
      <c r="J49" s="105" t="s">
        <v>25</v>
      </c>
      <c r="K49" s="105" t="s">
        <v>25</v>
      </c>
      <c r="L49" s="105" t="s">
        <v>25</v>
      </c>
      <c r="M49" s="105" t="s">
        <v>25</v>
      </c>
      <c r="N49" s="105" t="s">
        <v>25</v>
      </c>
      <c r="O49" s="105" t="s">
        <v>25</v>
      </c>
      <c r="P49" s="105" t="s">
        <v>25</v>
      </c>
      <c r="Q49" s="105" t="s">
        <v>25</v>
      </c>
      <c r="R49" s="105" t="s">
        <v>25</v>
      </c>
      <c r="S49" s="105" t="s">
        <v>25</v>
      </c>
      <c r="T49" s="105" t="s">
        <v>25</v>
      </c>
      <c r="U49" s="106"/>
      <c r="V49" s="6"/>
    </row>
    <row r="50" spans="1:22" ht="41.25" customHeight="1" x14ac:dyDescent="0.3">
      <c r="A50" s="17" t="s">
        <v>78</v>
      </c>
      <c r="B50" s="18" t="s">
        <v>79</v>
      </c>
      <c r="C50" s="105">
        <v>20</v>
      </c>
      <c r="D50" s="105">
        <v>365.4</v>
      </c>
      <c r="E50" s="105">
        <v>385.4</v>
      </c>
      <c r="F50" s="105">
        <v>37.17</v>
      </c>
      <c r="G50" s="105">
        <v>193.24</v>
      </c>
      <c r="H50" s="105">
        <v>230.42</v>
      </c>
      <c r="I50" s="105">
        <v>18.77</v>
      </c>
      <c r="J50" s="105">
        <v>317.54000000000002</v>
      </c>
      <c r="K50" s="105">
        <v>336.31</v>
      </c>
      <c r="L50" s="105">
        <v>50.5</v>
      </c>
      <c r="M50" s="105">
        <v>164.32</v>
      </c>
      <c r="N50" s="105">
        <v>145.96</v>
      </c>
      <c r="O50" s="105">
        <v>-18.399999999999999</v>
      </c>
      <c r="P50" s="105">
        <v>124.3</v>
      </c>
      <c r="Q50" s="105">
        <v>105.89</v>
      </c>
      <c r="R50" s="105">
        <v>93.85</v>
      </c>
      <c r="S50" s="105">
        <v>86.9</v>
      </c>
      <c r="T50" s="105">
        <v>87.26</v>
      </c>
      <c r="U50" s="106"/>
      <c r="V50" s="6"/>
    </row>
    <row r="51" spans="1:22" ht="41.25" customHeight="1" x14ac:dyDescent="0.3">
      <c r="A51" s="17" t="s">
        <v>80</v>
      </c>
      <c r="B51" s="18" t="s">
        <v>81</v>
      </c>
      <c r="C51" s="105" t="s">
        <v>25</v>
      </c>
      <c r="D51" s="105" t="s">
        <v>25</v>
      </c>
      <c r="E51" s="105" t="s">
        <v>25</v>
      </c>
      <c r="F51" s="105" t="s">
        <v>25</v>
      </c>
      <c r="G51" s="105" t="s">
        <v>25</v>
      </c>
      <c r="H51" s="105" t="s">
        <v>25</v>
      </c>
      <c r="I51" s="105" t="s">
        <v>25</v>
      </c>
      <c r="J51" s="105" t="s">
        <v>25</v>
      </c>
      <c r="K51" s="105" t="s">
        <v>25</v>
      </c>
      <c r="L51" s="105" t="s">
        <v>25</v>
      </c>
      <c r="M51" s="105" t="s">
        <v>25</v>
      </c>
      <c r="N51" s="105" t="s">
        <v>25</v>
      </c>
      <c r="O51" s="105" t="s">
        <v>25</v>
      </c>
      <c r="P51" s="105" t="s">
        <v>25</v>
      </c>
      <c r="Q51" s="105" t="s">
        <v>25</v>
      </c>
      <c r="R51" s="105" t="s">
        <v>25</v>
      </c>
      <c r="S51" s="105" t="s">
        <v>25</v>
      </c>
      <c r="T51" s="105" t="s">
        <v>25</v>
      </c>
      <c r="U51" s="106"/>
      <c r="V51" s="6"/>
    </row>
    <row r="52" spans="1:22" ht="41.25" customHeight="1" x14ac:dyDescent="0.3">
      <c r="A52" s="17" t="s">
        <v>82</v>
      </c>
      <c r="B52" s="18" t="s">
        <v>83</v>
      </c>
      <c r="C52" s="105" t="s">
        <v>25</v>
      </c>
      <c r="D52" s="105" t="s">
        <v>25</v>
      </c>
      <c r="E52" s="105" t="s">
        <v>25</v>
      </c>
      <c r="F52" s="105" t="s">
        <v>25</v>
      </c>
      <c r="G52" s="105" t="s">
        <v>25</v>
      </c>
      <c r="H52" s="105" t="s">
        <v>25</v>
      </c>
      <c r="I52" s="105" t="s">
        <v>25</v>
      </c>
      <c r="J52" s="105" t="s">
        <v>25</v>
      </c>
      <c r="K52" s="105" t="s">
        <v>25</v>
      </c>
      <c r="L52" s="105" t="s">
        <v>25</v>
      </c>
      <c r="M52" s="105" t="s">
        <v>25</v>
      </c>
      <c r="N52" s="105" t="s">
        <v>25</v>
      </c>
      <c r="O52" s="105" t="s">
        <v>25</v>
      </c>
      <c r="P52" s="105" t="s">
        <v>25</v>
      </c>
      <c r="Q52" s="105" t="s">
        <v>25</v>
      </c>
      <c r="R52" s="105" t="s">
        <v>25</v>
      </c>
      <c r="S52" s="105" t="s">
        <v>25</v>
      </c>
      <c r="T52" s="105" t="s">
        <v>25</v>
      </c>
      <c r="U52" s="106"/>
      <c r="V52" s="6"/>
    </row>
    <row r="53" spans="1:22" ht="41.25" customHeight="1" x14ac:dyDescent="0.3">
      <c r="A53" s="17" t="s">
        <v>84</v>
      </c>
      <c r="B53" s="18" t="s">
        <v>85</v>
      </c>
      <c r="C53" s="105" t="s">
        <v>25</v>
      </c>
      <c r="D53" s="105" t="s">
        <v>25</v>
      </c>
      <c r="E53" s="105" t="s">
        <v>25</v>
      </c>
      <c r="F53" s="105" t="s">
        <v>25</v>
      </c>
      <c r="G53" s="105" t="s">
        <v>25</v>
      </c>
      <c r="H53" s="105" t="s">
        <v>25</v>
      </c>
      <c r="I53" s="105" t="s">
        <v>25</v>
      </c>
      <c r="J53" s="105" t="s">
        <v>25</v>
      </c>
      <c r="K53" s="105" t="s">
        <v>25</v>
      </c>
      <c r="L53" s="105" t="s">
        <v>25</v>
      </c>
      <c r="M53" s="105" t="s">
        <v>25</v>
      </c>
      <c r="N53" s="105" t="s">
        <v>25</v>
      </c>
      <c r="O53" s="105" t="s">
        <v>25</v>
      </c>
      <c r="P53" s="105" t="s">
        <v>25</v>
      </c>
      <c r="Q53" s="105" t="s">
        <v>25</v>
      </c>
      <c r="R53" s="105" t="s">
        <v>25</v>
      </c>
      <c r="S53" s="105" t="s">
        <v>25</v>
      </c>
      <c r="T53" s="105" t="s">
        <v>25</v>
      </c>
      <c r="U53" s="106"/>
      <c r="V53" s="6"/>
    </row>
    <row r="54" spans="1:22" ht="41.25" customHeight="1" x14ac:dyDescent="0.3">
      <c r="A54" s="24" t="s">
        <v>86</v>
      </c>
      <c r="B54" s="18" t="s">
        <v>87</v>
      </c>
      <c r="C54" s="105">
        <v>25</v>
      </c>
      <c r="D54" s="105" t="s">
        <v>25</v>
      </c>
      <c r="E54" s="105">
        <v>25</v>
      </c>
      <c r="F54" s="105">
        <v>20.27</v>
      </c>
      <c r="G54" s="105" t="s">
        <v>25</v>
      </c>
      <c r="H54" s="105">
        <v>20.27</v>
      </c>
      <c r="I54" s="105">
        <v>22.64</v>
      </c>
      <c r="J54" s="105" t="s">
        <v>25</v>
      </c>
      <c r="K54" s="105">
        <v>22.64</v>
      </c>
      <c r="L54" s="105">
        <v>111.69</v>
      </c>
      <c r="M54" s="105" t="s">
        <v>25</v>
      </c>
      <c r="N54" s="105">
        <v>111.69</v>
      </c>
      <c r="O54" s="105">
        <v>2.37</v>
      </c>
      <c r="P54" s="105" t="s">
        <v>25</v>
      </c>
      <c r="Q54" s="105">
        <v>2.37</v>
      </c>
      <c r="R54" s="105">
        <v>90.56</v>
      </c>
      <c r="S54" s="105" t="s">
        <v>25</v>
      </c>
      <c r="T54" s="105">
        <v>90.56</v>
      </c>
      <c r="U54" s="106"/>
      <c r="V54" s="6"/>
    </row>
    <row r="55" spans="1:22" ht="41.25" customHeight="1" x14ac:dyDescent="0.3">
      <c r="A55" s="20" t="s">
        <v>88</v>
      </c>
      <c r="B55" s="21" t="s">
        <v>89</v>
      </c>
      <c r="C55" s="105">
        <v>325.01</v>
      </c>
      <c r="D55" s="105" t="s">
        <v>25</v>
      </c>
      <c r="E55" s="105">
        <v>325.01</v>
      </c>
      <c r="F55" s="105">
        <v>731.59</v>
      </c>
      <c r="G55" s="105" t="s">
        <v>25</v>
      </c>
      <c r="H55" s="105">
        <v>731.59</v>
      </c>
      <c r="I55" s="105">
        <v>276.22000000000003</v>
      </c>
      <c r="J55" s="105" t="s">
        <v>25</v>
      </c>
      <c r="K55" s="105">
        <v>276.22000000000003</v>
      </c>
      <c r="L55" s="105">
        <v>37.76</v>
      </c>
      <c r="M55" s="105" t="s">
        <v>25</v>
      </c>
      <c r="N55" s="105">
        <v>37.76</v>
      </c>
      <c r="O55" s="105">
        <v>-455.37</v>
      </c>
      <c r="P55" s="105" t="s">
        <v>25</v>
      </c>
      <c r="Q55" s="105">
        <v>-455.37</v>
      </c>
      <c r="R55" s="105">
        <v>84.99</v>
      </c>
      <c r="S55" s="105" t="s">
        <v>25</v>
      </c>
      <c r="T55" s="105">
        <v>84.99</v>
      </c>
      <c r="U55" s="106"/>
      <c r="V55" s="6"/>
    </row>
    <row r="56" spans="1:22" ht="41.25" customHeight="1" x14ac:dyDescent="0.3">
      <c r="A56" s="25" t="s">
        <v>90</v>
      </c>
      <c r="B56" s="21" t="s">
        <v>91</v>
      </c>
      <c r="C56" s="105">
        <v>18103</v>
      </c>
      <c r="D56" s="105">
        <v>451.93</v>
      </c>
      <c r="E56" s="105">
        <v>18554.919999999998</v>
      </c>
      <c r="F56" s="105">
        <v>20856.04</v>
      </c>
      <c r="G56" s="105">
        <v>301.42</v>
      </c>
      <c r="H56" s="105">
        <v>21157.46</v>
      </c>
      <c r="I56" s="105">
        <v>17175.939999999999</v>
      </c>
      <c r="J56" s="105">
        <v>374.78</v>
      </c>
      <c r="K56" s="105">
        <v>17550.72</v>
      </c>
      <c r="L56" s="105">
        <v>82.35</v>
      </c>
      <c r="M56" s="105">
        <v>124.34</v>
      </c>
      <c r="N56" s="105">
        <v>82.95</v>
      </c>
      <c r="O56" s="105">
        <v>-3680.1</v>
      </c>
      <c r="P56" s="105">
        <v>73.36</v>
      </c>
      <c r="Q56" s="105">
        <v>-3606.74</v>
      </c>
      <c r="R56" s="105">
        <v>94.88</v>
      </c>
      <c r="S56" s="105">
        <v>82.93</v>
      </c>
      <c r="T56" s="105">
        <v>94.59</v>
      </c>
      <c r="U56" s="106"/>
      <c r="V56" s="6"/>
    </row>
    <row r="57" spans="1:22" ht="41.25" customHeight="1" x14ac:dyDescent="0.3">
      <c r="A57" s="26" t="s">
        <v>92</v>
      </c>
      <c r="B57" s="18" t="s">
        <v>93</v>
      </c>
      <c r="C57" s="105">
        <v>14103</v>
      </c>
      <c r="D57" s="105">
        <v>227.56</v>
      </c>
      <c r="E57" s="105">
        <v>14330.56</v>
      </c>
      <c r="F57" s="105">
        <v>12537.12</v>
      </c>
      <c r="G57" s="105">
        <v>188.53</v>
      </c>
      <c r="H57" s="105">
        <v>12725.65</v>
      </c>
      <c r="I57" s="105">
        <v>13281.71</v>
      </c>
      <c r="J57" s="105">
        <v>172.55</v>
      </c>
      <c r="K57" s="105">
        <v>13454.27</v>
      </c>
      <c r="L57" s="105">
        <v>105.94</v>
      </c>
      <c r="M57" s="105">
        <v>91.52</v>
      </c>
      <c r="N57" s="105">
        <v>105.73</v>
      </c>
      <c r="O57" s="105">
        <v>744.59</v>
      </c>
      <c r="P57" s="105">
        <v>-15.98</v>
      </c>
      <c r="Q57" s="105">
        <v>728.62</v>
      </c>
      <c r="R57" s="105">
        <v>94.18</v>
      </c>
      <c r="S57" s="105">
        <v>75.83</v>
      </c>
      <c r="T57" s="105">
        <v>93.89</v>
      </c>
      <c r="U57" s="106"/>
      <c r="V57" s="6"/>
    </row>
    <row r="58" spans="1:22" ht="41.25" customHeight="1" x14ac:dyDescent="0.3">
      <c r="A58" s="26" t="s">
        <v>94</v>
      </c>
      <c r="B58" s="18" t="s">
        <v>95</v>
      </c>
      <c r="C58" s="105">
        <v>4000</v>
      </c>
      <c r="D58" s="105">
        <v>224.37</v>
      </c>
      <c r="E58" s="105">
        <v>4224.37</v>
      </c>
      <c r="F58" s="105">
        <v>8318.92</v>
      </c>
      <c r="G58" s="105">
        <v>112.88</v>
      </c>
      <c r="H58" s="105">
        <v>8431.81</v>
      </c>
      <c r="I58" s="105">
        <v>3894.22</v>
      </c>
      <c r="J58" s="105">
        <v>202.23</v>
      </c>
      <c r="K58" s="105">
        <v>4096.45</v>
      </c>
      <c r="L58" s="105">
        <v>46.81</v>
      </c>
      <c r="M58" s="105">
        <v>179.15</v>
      </c>
      <c r="N58" s="105">
        <v>48.58</v>
      </c>
      <c r="O58" s="105">
        <v>-4424.7</v>
      </c>
      <c r="P58" s="105">
        <v>89.35</v>
      </c>
      <c r="Q58" s="105">
        <v>-4335.3599999999997</v>
      </c>
      <c r="R58" s="105">
        <v>97.36</v>
      </c>
      <c r="S58" s="105">
        <v>90.13</v>
      </c>
      <c r="T58" s="105">
        <v>96.97</v>
      </c>
      <c r="U58" s="106"/>
      <c r="V58" s="6"/>
    </row>
    <row r="59" spans="1:22" ht="41.25" customHeight="1" x14ac:dyDescent="0.3">
      <c r="A59" s="20" t="s">
        <v>96</v>
      </c>
      <c r="B59" s="21" t="s">
        <v>97</v>
      </c>
      <c r="C59" s="105">
        <v>180.48</v>
      </c>
      <c r="D59" s="105">
        <v>192.6</v>
      </c>
      <c r="E59" s="105">
        <v>373.08</v>
      </c>
      <c r="F59" s="105">
        <v>45.53</v>
      </c>
      <c r="G59" s="105">
        <v>8.39</v>
      </c>
      <c r="H59" s="105">
        <v>53.93</v>
      </c>
      <c r="I59" s="105">
        <v>169.79</v>
      </c>
      <c r="J59" s="105">
        <v>192.6</v>
      </c>
      <c r="K59" s="105">
        <v>362.39</v>
      </c>
      <c r="L59" s="105">
        <v>372.92</v>
      </c>
      <c r="M59" s="105">
        <v>2295.59</v>
      </c>
      <c r="N59" s="105">
        <v>671.96</v>
      </c>
      <c r="O59" s="105">
        <v>124.26</v>
      </c>
      <c r="P59" s="105">
        <v>184.21</v>
      </c>
      <c r="Q59" s="105">
        <v>308.45999999999998</v>
      </c>
      <c r="R59" s="105">
        <v>94.08</v>
      </c>
      <c r="S59" s="105">
        <v>100</v>
      </c>
      <c r="T59" s="105">
        <v>97.13</v>
      </c>
      <c r="U59" s="106"/>
      <c r="V59" s="6"/>
    </row>
    <row r="60" spans="1:22" ht="41.25" customHeight="1" x14ac:dyDescent="0.3">
      <c r="A60" s="17" t="s">
        <v>98</v>
      </c>
      <c r="B60" s="18" t="s">
        <v>99</v>
      </c>
      <c r="C60" s="105" t="s">
        <v>25</v>
      </c>
      <c r="D60" s="105" t="s">
        <v>25</v>
      </c>
      <c r="E60" s="105" t="s">
        <v>25</v>
      </c>
      <c r="F60" s="105" t="s">
        <v>25</v>
      </c>
      <c r="G60" s="105" t="s">
        <v>25</v>
      </c>
      <c r="H60" s="105" t="s">
        <v>25</v>
      </c>
      <c r="I60" s="105" t="s">
        <v>25</v>
      </c>
      <c r="J60" s="105" t="s">
        <v>25</v>
      </c>
      <c r="K60" s="105" t="s">
        <v>25</v>
      </c>
      <c r="L60" s="105" t="s">
        <v>25</v>
      </c>
      <c r="M60" s="105" t="s">
        <v>25</v>
      </c>
      <c r="N60" s="105" t="s">
        <v>25</v>
      </c>
      <c r="O60" s="105" t="s">
        <v>25</v>
      </c>
      <c r="P60" s="105" t="s">
        <v>25</v>
      </c>
      <c r="Q60" s="105" t="s">
        <v>25</v>
      </c>
      <c r="R60" s="105" t="s">
        <v>25</v>
      </c>
      <c r="S60" s="105" t="s">
        <v>25</v>
      </c>
      <c r="T60" s="105" t="s">
        <v>25</v>
      </c>
      <c r="U60" s="106"/>
      <c r="V60" s="6"/>
    </row>
    <row r="61" spans="1:22" ht="41.25" customHeight="1" x14ac:dyDescent="0.3">
      <c r="A61" s="17" t="s">
        <v>100</v>
      </c>
      <c r="B61" s="18" t="s">
        <v>101</v>
      </c>
      <c r="C61" s="105">
        <v>180.48</v>
      </c>
      <c r="D61" s="105">
        <v>192.6</v>
      </c>
      <c r="E61" s="105">
        <v>373.08</v>
      </c>
      <c r="F61" s="105">
        <v>44.64</v>
      </c>
      <c r="G61" s="105">
        <v>8.39</v>
      </c>
      <c r="H61" s="105">
        <v>53.04</v>
      </c>
      <c r="I61" s="105">
        <v>169.79</v>
      </c>
      <c r="J61" s="105">
        <v>192.6</v>
      </c>
      <c r="K61" s="105">
        <v>362.39</v>
      </c>
      <c r="L61" s="105">
        <v>380.35</v>
      </c>
      <c r="M61" s="105">
        <v>2295.59</v>
      </c>
      <c r="N61" s="105">
        <v>683.24</v>
      </c>
      <c r="O61" s="105">
        <v>125.15</v>
      </c>
      <c r="P61" s="105">
        <v>184.21</v>
      </c>
      <c r="Q61" s="105">
        <v>309.35000000000002</v>
      </c>
      <c r="R61" s="105">
        <v>94.08</v>
      </c>
      <c r="S61" s="105">
        <v>100</v>
      </c>
      <c r="T61" s="105">
        <v>97.13</v>
      </c>
      <c r="U61" s="106"/>
      <c r="V61" s="6"/>
    </row>
    <row r="62" spans="1:22" ht="41.25" customHeight="1" x14ac:dyDescent="0.3">
      <c r="A62" s="17" t="s">
        <v>102</v>
      </c>
      <c r="B62" s="18" t="s">
        <v>103</v>
      </c>
      <c r="C62" s="105" t="s">
        <v>25</v>
      </c>
      <c r="D62" s="105" t="s">
        <v>25</v>
      </c>
      <c r="E62" s="105" t="s">
        <v>25</v>
      </c>
      <c r="F62" s="105">
        <v>0.89</v>
      </c>
      <c r="G62" s="105" t="s">
        <v>25</v>
      </c>
      <c r="H62" s="105">
        <v>0.89</v>
      </c>
      <c r="I62" s="105" t="s">
        <v>25</v>
      </c>
      <c r="J62" s="105" t="s">
        <v>25</v>
      </c>
      <c r="K62" s="105" t="s">
        <v>25</v>
      </c>
      <c r="L62" s="105" t="s">
        <v>25</v>
      </c>
      <c r="M62" s="105" t="s">
        <v>25</v>
      </c>
      <c r="N62" s="105" t="s">
        <v>25</v>
      </c>
      <c r="O62" s="105">
        <v>-0.89</v>
      </c>
      <c r="P62" s="105" t="s">
        <v>25</v>
      </c>
      <c r="Q62" s="105">
        <v>-0.89</v>
      </c>
      <c r="R62" s="105" t="s">
        <v>25</v>
      </c>
      <c r="S62" s="105" t="s">
        <v>25</v>
      </c>
      <c r="T62" s="105" t="s">
        <v>25</v>
      </c>
      <c r="U62" s="106"/>
      <c r="V62" s="6"/>
    </row>
    <row r="63" spans="1:22" ht="41.25" customHeight="1" x14ac:dyDescent="0.3">
      <c r="A63" s="20" t="s">
        <v>104</v>
      </c>
      <c r="B63" s="21" t="s">
        <v>105</v>
      </c>
      <c r="C63" s="105" t="s">
        <v>25</v>
      </c>
      <c r="D63" s="105" t="s">
        <v>25</v>
      </c>
      <c r="E63" s="105" t="s">
        <v>25</v>
      </c>
      <c r="F63" s="105" t="s">
        <v>25</v>
      </c>
      <c r="G63" s="105" t="s">
        <v>25</v>
      </c>
      <c r="H63" s="105" t="s">
        <v>25</v>
      </c>
      <c r="I63" s="105" t="s">
        <v>25</v>
      </c>
      <c r="J63" s="105" t="s">
        <v>25</v>
      </c>
      <c r="K63" s="105" t="s">
        <v>25</v>
      </c>
      <c r="L63" s="105" t="s">
        <v>25</v>
      </c>
      <c r="M63" s="105" t="s">
        <v>25</v>
      </c>
      <c r="N63" s="105" t="s">
        <v>25</v>
      </c>
      <c r="O63" s="105" t="s">
        <v>25</v>
      </c>
      <c r="P63" s="105" t="s">
        <v>25</v>
      </c>
      <c r="Q63" s="105" t="s">
        <v>25</v>
      </c>
      <c r="R63" s="105" t="s">
        <v>25</v>
      </c>
      <c r="S63" s="105" t="s">
        <v>25</v>
      </c>
      <c r="T63" s="105" t="s">
        <v>25</v>
      </c>
      <c r="U63" s="106"/>
      <c r="V63" s="6"/>
    </row>
    <row r="64" spans="1:22" ht="41.25" customHeight="1" x14ac:dyDescent="0.3">
      <c r="A64" s="20" t="s">
        <v>106</v>
      </c>
      <c r="B64" s="21" t="s">
        <v>107</v>
      </c>
      <c r="C64" s="105">
        <v>2143.85</v>
      </c>
      <c r="D64" s="105">
        <v>33</v>
      </c>
      <c r="E64" s="105">
        <v>2176.85</v>
      </c>
      <c r="F64" s="105">
        <v>1833.01</v>
      </c>
      <c r="G64" s="105">
        <v>15</v>
      </c>
      <c r="H64" s="105">
        <v>1848.01</v>
      </c>
      <c r="I64" s="105">
        <v>2046.59</v>
      </c>
      <c r="J64" s="105">
        <v>33</v>
      </c>
      <c r="K64" s="105">
        <v>2079.59</v>
      </c>
      <c r="L64" s="105">
        <v>111.65</v>
      </c>
      <c r="M64" s="105">
        <v>220</v>
      </c>
      <c r="N64" s="105">
        <v>112.53</v>
      </c>
      <c r="O64" s="105">
        <v>213.58</v>
      </c>
      <c r="P64" s="105">
        <v>18</v>
      </c>
      <c r="Q64" s="105">
        <v>231.58</v>
      </c>
      <c r="R64" s="105">
        <v>95.46</v>
      </c>
      <c r="S64" s="105">
        <v>100</v>
      </c>
      <c r="T64" s="105">
        <v>95.53</v>
      </c>
      <c r="U64" s="106"/>
      <c r="V64" s="6"/>
    </row>
    <row r="65" spans="1:22" ht="41.25" customHeight="1" x14ac:dyDescent="0.3">
      <c r="A65" s="20" t="s">
        <v>108</v>
      </c>
      <c r="B65" s="21" t="s">
        <v>109</v>
      </c>
      <c r="C65" s="105">
        <v>85.6</v>
      </c>
      <c r="D65" s="105">
        <v>216.1</v>
      </c>
      <c r="E65" s="105">
        <v>301.7</v>
      </c>
      <c r="F65" s="105">
        <v>702.95</v>
      </c>
      <c r="G65" s="105">
        <v>73.61</v>
      </c>
      <c r="H65" s="105">
        <v>776.55</v>
      </c>
      <c r="I65" s="105">
        <v>388.07</v>
      </c>
      <c r="J65" s="105">
        <v>153.74</v>
      </c>
      <c r="K65" s="105">
        <v>541.82000000000005</v>
      </c>
      <c r="L65" s="105">
        <v>55.21</v>
      </c>
      <c r="M65" s="105">
        <v>208.86</v>
      </c>
      <c r="N65" s="105">
        <v>69.77</v>
      </c>
      <c r="O65" s="105">
        <v>-314.88</v>
      </c>
      <c r="P65" s="105">
        <v>80.13</v>
      </c>
      <c r="Q65" s="105">
        <v>-234.73</v>
      </c>
      <c r="R65" s="105">
        <v>453.35</v>
      </c>
      <c r="S65" s="105">
        <v>71.14</v>
      </c>
      <c r="T65" s="105">
        <v>179.59</v>
      </c>
      <c r="U65" s="106"/>
      <c r="V65" s="6"/>
    </row>
    <row r="66" spans="1:22" ht="21.75" customHeight="1" x14ac:dyDescent="0.3">
      <c r="A66" s="22" t="s">
        <v>110</v>
      </c>
      <c r="B66" s="27" t="s">
        <v>111</v>
      </c>
      <c r="C66" s="105" t="s">
        <v>25</v>
      </c>
      <c r="D66" s="105" t="s">
        <v>25</v>
      </c>
      <c r="E66" s="105" t="s">
        <v>25</v>
      </c>
      <c r="F66" s="105">
        <v>6.4</v>
      </c>
      <c r="G66" s="105">
        <v>-15.52</v>
      </c>
      <c r="H66" s="105">
        <v>-9.1199999999999992</v>
      </c>
      <c r="I66" s="105">
        <v>302.47000000000003</v>
      </c>
      <c r="J66" s="105">
        <v>-7.52</v>
      </c>
      <c r="K66" s="105">
        <v>294.95999999999998</v>
      </c>
      <c r="L66" s="105">
        <v>4726.09</v>
      </c>
      <c r="M66" s="105">
        <v>48.45</v>
      </c>
      <c r="N66" s="105">
        <v>-3234.21</v>
      </c>
      <c r="O66" s="105">
        <v>296.07</v>
      </c>
      <c r="P66" s="105">
        <v>8</v>
      </c>
      <c r="Q66" s="105">
        <v>304.08</v>
      </c>
      <c r="R66" s="105" t="s">
        <v>25</v>
      </c>
      <c r="S66" s="105" t="s">
        <v>25</v>
      </c>
      <c r="T66" s="105" t="s">
        <v>25</v>
      </c>
      <c r="U66" s="106"/>
      <c r="V66" s="6"/>
    </row>
    <row r="67" spans="1:22" ht="21.75" customHeight="1" x14ac:dyDescent="0.3">
      <c r="A67" s="22" t="s">
        <v>112</v>
      </c>
      <c r="B67" s="27" t="s">
        <v>113</v>
      </c>
      <c r="C67" s="105">
        <v>85.6</v>
      </c>
      <c r="D67" s="105">
        <v>55.1</v>
      </c>
      <c r="E67" s="105">
        <v>140.69999999999999</v>
      </c>
      <c r="F67" s="105">
        <v>696.55</v>
      </c>
      <c r="G67" s="105">
        <v>0.25</v>
      </c>
      <c r="H67" s="105">
        <v>696.8</v>
      </c>
      <c r="I67" s="105">
        <v>85.6</v>
      </c>
      <c r="J67" s="105">
        <v>55.1</v>
      </c>
      <c r="K67" s="105">
        <v>140.69999999999999</v>
      </c>
      <c r="L67" s="105">
        <v>12.29</v>
      </c>
      <c r="M67" s="105">
        <v>22040</v>
      </c>
      <c r="N67" s="105">
        <v>20.190000000000001</v>
      </c>
      <c r="O67" s="105">
        <v>-610.95000000000005</v>
      </c>
      <c r="P67" s="105">
        <v>54.85</v>
      </c>
      <c r="Q67" s="105">
        <v>-556.1</v>
      </c>
      <c r="R67" s="105">
        <v>100</v>
      </c>
      <c r="S67" s="105">
        <v>100</v>
      </c>
      <c r="T67" s="105">
        <v>100</v>
      </c>
      <c r="U67" s="106"/>
      <c r="V67" s="6"/>
    </row>
    <row r="68" spans="1:22" ht="21.75" customHeight="1" x14ac:dyDescent="0.3">
      <c r="A68" s="28" t="s">
        <v>114</v>
      </c>
      <c r="B68" s="29" t="s">
        <v>115</v>
      </c>
      <c r="C68" s="105" t="s">
        <v>25</v>
      </c>
      <c r="D68" s="105">
        <v>161</v>
      </c>
      <c r="E68" s="105">
        <v>161</v>
      </c>
      <c r="F68" s="105" t="s">
        <v>25</v>
      </c>
      <c r="G68" s="105" t="s">
        <v>25</v>
      </c>
      <c r="H68" s="105" t="s">
        <v>25</v>
      </c>
      <c r="I68" s="105" t="s">
        <v>25</v>
      </c>
      <c r="J68" s="105">
        <v>106.16</v>
      </c>
      <c r="K68" s="105">
        <v>106.16</v>
      </c>
      <c r="L68" s="105" t="s">
        <v>25</v>
      </c>
      <c r="M68" s="105" t="s">
        <v>25</v>
      </c>
      <c r="N68" s="105" t="s">
        <v>25</v>
      </c>
      <c r="O68" s="105" t="s">
        <v>25</v>
      </c>
      <c r="P68" s="105">
        <v>106.16</v>
      </c>
      <c r="Q68" s="105">
        <v>106.16</v>
      </c>
      <c r="R68" s="105" t="s">
        <v>25</v>
      </c>
      <c r="S68" s="105">
        <v>65.94</v>
      </c>
      <c r="T68" s="105">
        <v>65.94</v>
      </c>
      <c r="U68" s="106"/>
      <c r="V68" s="6"/>
    </row>
  </sheetData>
  <mergeCells count="34">
    <mergeCell ref="J15:J16"/>
    <mergeCell ref="K15:K16"/>
    <mergeCell ref="F9:L9"/>
    <mergeCell ref="Q15:Q16"/>
    <mergeCell ref="R15:R16"/>
    <mergeCell ref="M15:M16"/>
    <mergeCell ref="O15:O16"/>
    <mergeCell ref="P15:P16"/>
    <mergeCell ref="R13:T14"/>
    <mergeCell ref="L13:N14"/>
    <mergeCell ref="O13:Q14"/>
    <mergeCell ref="S15:S16"/>
    <mergeCell ref="T15:T16"/>
    <mergeCell ref="A13:A16"/>
    <mergeCell ref="C15:C16"/>
    <mergeCell ref="B13:B16"/>
    <mergeCell ref="C13:E14"/>
    <mergeCell ref="F13:H14"/>
    <mergeCell ref="I13:K14"/>
    <mergeCell ref="D15:D16"/>
    <mergeCell ref="E15:E16"/>
    <mergeCell ref="F15:F16"/>
    <mergeCell ref="G15:G16"/>
    <mergeCell ref="H15:H16"/>
    <mergeCell ref="I15:I16"/>
    <mergeCell ref="N15:N16"/>
    <mergeCell ref="L15:L16"/>
    <mergeCell ref="A7:T7"/>
    <mergeCell ref="C8:U8"/>
    <mergeCell ref="S1:T1"/>
    <mergeCell ref="S2:T2"/>
    <mergeCell ref="S3:T3"/>
    <mergeCell ref="A5:T5"/>
    <mergeCell ref="A6:T6"/>
  </mergeCells>
  <pageMargins left="0.32" right="0.2" top="0.31496062992125984" bottom="0.15748031496062992" header="0.31496062992125984" footer="0.31496062992125984"/>
  <pageSetup paperSize="9" scale="48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C4" zoomScaleNormal="100" zoomScaleSheetLayoutView="100" workbookViewId="0">
      <selection activeCell="C18" sqref="C18:T68"/>
    </sheetView>
  </sheetViews>
  <sheetFormatPr defaultRowHeight="15" x14ac:dyDescent="0.25"/>
  <cols>
    <col min="1" max="1" width="42.42578125" style="1" customWidth="1"/>
    <col min="2" max="2" width="5.28515625" style="1" hidden="1" customWidth="1"/>
    <col min="3" max="3" width="14.5703125" style="1" customWidth="1"/>
    <col min="4" max="4" width="12.5703125" style="1" customWidth="1"/>
    <col min="5" max="5" width="14.5703125" style="1" customWidth="1"/>
    <col min="6" max="6" width="13.5703125" style="1" customWidth="1"/>
    <col min="7" max="7" width="14.5703125" style="1" customWidth="1"/>
    <col min="8" max="8" width="13" style="1" customWidth="1"/>
    <col min="9" max="11" width="14.5703125" style="1" customWidth="1"/>
    <col min="12" max="12" width="12.140625" style="1" customWidth="1"/>
    <col min="13" max="17" width="11.42578125" style="1" customWidth="1"/>
    <col min="18" max="20" width="10.710937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65" customFormat="1" ht="18.75" customHeight="1" x14ac:dyDescent="0.35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64"/>
    </row>
    <row r="6" spans="1:21" s="65" customFormat="1" ht="15" customHeight="1" x14ac:dyDescent="0.3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65" customFormat="1" ht="15.75" customHeight="1" x14ac:dyDescent="0.35">
      <c r="A7" s="157" t="s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64"/>
    </row>
    <row r="8" spans="1:21" s="65" customFormat="1" ht="15" customHeight="1" x14ac:dyDescent="0.3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65" customFormat="1" ht="15" customHeight="1" x14ac:dyDescent="0.35">
      <c r="A9" s="64"/>
      <c r="B9" s="64"/>
      <c r="C9" s="64"/>
      <c r="D9" s="64"/>
      <c r="E9" s="152" t="s">
        <v>116</v>
      </c>
      <c r="F9" s="153"/>
      <c r="G9" s="153"/>
      <c r="H9" s="153"/>
      <c r="I9" s="153"/>
      <c r="J9" s="153"/>
      <c r="K9" s="153"/>
      <c r="L9" s="66"/>
      <c r="M9" s="66"/>
      <c r="N9" s="66"/>
      <c r="O9" s="66"/>
      <c r="P9" s="66"/>
      <c r="Q9" s="66"/>
      <c r="R9" s="64"/>
      <c r="S9" s="64"/>
      <c r="T9" s="64"/>
      <c r="U9" s="64"/>
    </row>
    <row r="10" spans="1:21" s="65" customFormat="1" ht="15" customHeight="1" x14ac:dyDescent="0.3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3" customFormat="1" ht="15" customHeight="1" x14ac:dyDescent="0.3">
      <c r="A13" s="159" t="s">
        <v>4</v>
      </c>
      <c r="B13" s="159" t="s">
        <v>5</v>
      </c>
      <c r="C13" s="159" t="s">
        <v>6</v>
      </c>
      <c r="D13" s="160"/>
      <c r="E13" s="160"/>
      <c r="F13" s="161" t="s">
        <v>7</v>
      </c>
      <c r="G13" s="162"/>
      <c r="H13" s="162"/>
      <c r="I13" s="161" t="s">
        <v>8</v>
      </c>
      <c r="J13" s="162"/>
      <c r="K13" s="162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62"/>
    </row>
    <row r="14" spans="1:21" s="63" customFormat="1" ht="22.5" customHeight="1" x14ac:dyDescent="0.3">
      <c r="A14" s="160"/>
      <c r="B14" s="160"/>
      <c r="C14" s="160"/>
      <c r="D14" s="160"/>
      <c r="E14" s="160"/>
      <c r="F14" s="162"/>
      <c r="G14" s="162"/>
      <c r="H14" s="162"/>
      <c r="I14" s="162"/>
      <c r="J14" s="162"/>
      <c r="K14" s="162"/>
      <c r="L14" s="160"/>
      <c r="M14" s="160"/>
      <c r="N14" s="160"/>
      <c r="O14" s="160"/>
      <c r="P14" s="160"/>
      <c r="Q14" s="160"/>
      <c r="R14" s="160"/>
      <c r="S14" s="160"/>
      <c r="T14" s="160"/>
      <c r="U14" s="62"/>
    </row>
    <row r="15" spans="1:21" s="63" customFormat="1" ht="15" customHeight="1" x14ac:dyDescent="0.3">
      <c r="A15" s="160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62"/>
    </row>
    <row r="16" spans="1:21" s="63" customFormat="1" ht="15" customHeight="1" x14ac:dyDescent="0.3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2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6"/>
    </row>
    <row r="18" spans="1:21" ht="42" customHeight="1" x14ac:dyDescent="0.3">
      <c r="A18" s="31" t="s">
        <v>17</v>
      </c>
      <c r="B18" s="32" t="s">
        <v>18</v>
      </c>
      <c r="C18" s="94">
        <v>74421.67</v>
      </c>
      <c r="D18" s="94">
        <v>6471.53</v>
      </c>
      <c r="E18" s="94">
        <v>80893.2</v>
      </c>
      <c r="F18" s="94">
        <v>60457.51</v>
      </c>
      <c r="G18" s="94">
        <v>5399.59</v>
      </c>
      <c r="H18" s="94">
        <v>65857.100000000006</v>
      </c>
      <c r="I18" s="94">
        <v>66756.87</v>
      </c>
      <c r="J18" s="94">
        <v>6276.09</v>
      </c>
      <c r="K18" s="94">
        <v>73032.960000000006</v>
      </c>
      <c r="L18" s="94">
        <v>110.42</v>
      </c>
      <c r="M18" s="94">
        <v>116.23</v>
      </c>
      <c r="N18" s="94">
        <v>110.9</v>
      </c>
      <c r="O18" s="94">
        <v>6299.36</v>
      </c>
      <c r="P18" s="94">
        <v>876.5</v>
      </c>
      <c r="Q18" s="94">
        <v>7175.86</v>
      </c>
      <c r="R18" s="94">
        <v>89.7</v>
      </c>
      <c r="S18" s="94">
        <v>96.98</v>
      </c>
      <c r="T18" s="94">
        <v>90.28</v>
      </c>
      <c r="U18" s="6"/>
    </row>
    <row r="19" spans="1:21" ht="42" customHeight="1" x14ac:dyDescent="0.3">
      <c r="A19" s="31" t="s">
        <v>19</v>
      </c>
      <c r="B19" s="32"/>
      <c r="C19" s="94">
        <v>74421.67</v>
      </c>
      <c r="D19" s="94">
        <v>6471.53</v>
      </c>
      <c r="E19" s="94">
        <v>80893.2</v>
      </c>
      <c r="F19" s="94">
        <v>60369.279999999999</v>
      </c>
      <c r="G19" s="94">
        <v>5399.59</v>
      </c>
      <c r="H19" s="94">
        <v>65768.87</v>
      </c>
      <c r="I19" s="94">
        <v>66612.289999999994</v>
      </c>
      <c r="J19" s="94">
        <v>6276.09</v>
      </c>
      <c r="K19" s="94">
        <v>72888.38</v>
      </c>
      <c r="L19" s="94">
        <v>110.34</v>
      </c>
      <c r="M19" s="94">
        <v>116.23</v>
      </c>
      <c r="N19" s="94">
        <v>110.83</v>
      </c>
      <c r="O19" s="94">
        <v>6243.01</v>
      </c>
      <c r="P19" s="94">
        <v>876.5</v>
      </c>
      <c r="Q19" s="94">
        <v>7119.51</v>
      </c>
      <c r="R19" s="94">
        <v>89.51</v>
      </c>
      <c r="S19" s="94">
        <v>96.98</v>
      </c>
      <c r="T19" s="94">
        <v>90.1</v>
      </c>
      <c r="U19" s="6"/>
    </row>
    <row r="20" spans="1:21" ht="42" customHeight="1" x14ac:dyDescent="0.3">
      <c r="A20" s="31" t="s">
        <v>20</v>
      </c>
      <c r="B20" s="32"/>
      <c r="C20" s="94">
        <v>71591.23</v>
      </c>
      <c r="D20" s="94">
        <v>4232.33</v>
      </c>
      <c r="E20" s="94">
        <v>75823.56</v>
      </c>
      <c r="F20" s="94">
        <v>57474</v>
      </c>
      <c r="G20" s="94">
        <v>3729.53</v>
      </c>
      <c r="H20" s="94">
        <v>61203.53</v>
      </c>
      <c r="I20" s="94">
        <v>64325.82</v>
      </c>
      <c r="J20" s="94">
        <v>4186.1899999999996</v>
      </c>
      <c r="K20" s="94">
        <v>68512.009999999995</v>
      </c>
      <c r="L20" s="94">
        <v>111.92</v>
      </c>
      <c r="M20" s="94">
        <v>112.24</v>
      </c>
      <c r="N20" s="94">
        <v>111.94</v>
      </c>
      <c r="O20" s="94">
        <v>6851.82</v>
      </c>
      <c r="P20" s="94">
        <v>456.66</v>
      </c>
      <c r="Q20" s="94">
        <v>7308.48</v>
      </c>
      <c r="R20" s="94">
        <v>89.85</v>
      </c>
      <c r="S20" s="94">
        <v>98.91</v>
      </c>
      <c r="T20" s="94">
        <v>90.36</v>
      </c>
      <c r="U20" s="6"/>
    </row>
    <row r="21" spans="1:21" ht="33" customHeight="1" x14ac:dyDescent="0.3">
      <c r="A21" s="23" t="s">
        <v>21</v>
      </c>
      <c r="B21" s="33" t="s">
        <v>22</v>
      </c>
      <c r="C21" s="96">
        <v>51767.73</v>
      </c>
      <c r="D21" s="96">
        <v>1687.5</v>
      </c>
      <c r="E21" s="96">
        <v>53455.23</v>
      </c>
      <c r="F21" s="96">
        <v>40837.980000000003</v>
      </c>
      <c r="G21" s="96">
        <v>1541.06</v>
      </c>
      <c r="H21" s="96">
        <v>42379.040000000001</v>
      </c>
      <c r="I21" s="96">
        <v>43479.199999999997</v>
      </c>
      <c r="J21" s="96">
        <v>1640.72</v>
      </c>
      <c r="K21" s="96">
        <v>45119.93</v>
      </c>
      <c r="L21" s="96">
        <v>106.47</v>
      </c>
      <c r="M21" s="96">
        <v>106.47</v>
      </c>
      <c r="N21" s="96">
        <v>106.47</v>
      </c>
      <c r="O21" s="96">
        <v>2641.22</v>
      </c>
      <c r="P21" s="96">
        <v>99.66</v>
      </c>
      <c r="Q21" s="96">
        <v>2740.89</v>
      </c>
      <c r="R21" s="96">
        <v>83.99</v>
      </c>
      <c r="S21" s="96">
        <v>97.23</v>
      </c>
      <c r="T21" s="96">
        <v>84.41</v>
      </c>
      <c r="U21" s="6"/>
    </row>
    <row r="22" spans="1:21" ht="33" customHeight="1" x14ac:dyDescent="0.3">
      <c r="A22" s="23" t="s">
        <v>23</v>
      </c>
      <c r="B22" s="33" t="s">
        <v>24</v>
      </c>
      <c r="C22" s="96">
        <v>4355.5</v>
      </c>
      <c r="D22" s="96" t="s">
        <v>25</v>
      </c>
      <c r="E22" s="96">
        <v>4355.5</v>
      </c>
      <c r="F22" s="96">
        <v>3706.77</v>
      </c>
      <c r="G22" s="96" t="s">
        <v>25</v>
      </c>
      <c r="H22" s="96">
        <v>3706.77</v>
      </c>
      <c r="I22" s="96">
        <v>4293.83</v>
      </c>
      <c r="J22" s="96" t="s">
        <v>25</v>
      </c>
      <c r="K22" s="96">
        <v>4293.83</v>
      </c>
      <c r="L22" s="96">
        <v>115.84</v>
      </c>
      <c r="M22" s="96" t="s">
        <v>25</v>
      </c>
      <c r="N22" s="96">
        <v>115.84</v>
      </c>
      <c r="O22" s="96">
        <v>587.05999999999995</v>
      </c>
      <c r="P22" s="96" t="s">
        <v>25</v>
      </c>
      <c r="Q22" s="96">
        <v>587.05999999999995</v>
      </c>
      <c r="R22" s="96">
        <v>98.58</v>
      </c>
      <c r="S22" s="96" t="s">
        <v>25</v>
      </c>
      <c r="T22" s="96">
        <v>98.58</v>
      </c>
      <c r="U22" s="6"/>
    </row>
    <row r="23" spans="1:21" ht="33" customHeight="1" x14ac:dyDescent="0.3">
      <c r="A23" s="34" t="s">
        <v>26</v>
      </c>
      <c r="B23" s="35" t="s">
        <v>27</v>
      </c>
      <c r="C23" s="97">
        <v>9276</v>
      </c>
      <c r="D23" s="97">
        <v>23.5</v>
      </c>
      <c r="E23" s="97">
        <v>9299.5</v>
      </c>
      <c r="F23" s="97">
        <v>8674.5400000000009</v>
      </c>
      <c r="G23" s="97">
        <v>21.29</v>
      </c>
      <c r="H23" s="97">
        <v>8695.83</v>
      </c>
      <c r="I23" s="97">
        <v>8703.4</v>
      </c>
      <c r="J23" s="97">
        <v>2.9</v>
      </c>
      <c r="K23" s="97">
        <v>8706.2999999999993</v>
      </c>
      <c r="L23" s="97">
        <v>100.33</v>
      </c>
      <c r="M23" s="97">
        <v>13.62</v>
      </c>
      <c r="N23" s="97">
        <v>100.12</v>
      </c>
      <c r="O23" s="97">
        <v>28.86</v>
      </c>
      <c r="P23" s="97">
        <v>-18.39</v>
      </c>
      <c r="Q23" s="97">
        <v>10.47</v>
      </c>
      <c r="R23" s="97">
        <v>93.83</v>
      </c>
      <c r="S23" s="97">
        <v>12.34</v>
      </c>
      <c r="T23" s="97">
        <v>93.62</v>
      </c>
      <c r="U23" s="6"/>
    </row>
    <row r="24" spans="1:21" ht="27" customHeight="1" x14ac:dyDescent="0.3">
      <c r="A24" s="36" t="s">
        <v>28</v>
      </c>
      <c r="B24" s="33" t="s">
        <v>29</v>
      </c>
      <c r="C24" s="96">
        <v>6324</v>
      </c>
      <c r="D24" s="96" t="s">
        <v>25</v>
      </c>
      <c r="E24" s="96">
        <v>6324</v>
      </c>
      <c r="F24" s="96">
        <v>6025.8</v>
      </c>
      <c r="G24" s="96" t="s">
        <v>25</v>
      </c>
      <c r="H24" s="96">
        <v>6025.8</v>
      </c>
      <c r="I24" s="96">
        <v>5967.23</v>
      </c>
      <c r="J24" s="96" t="s">
        <v>25</v>
      </c>
      <c r="K24" s="96">
        <v>5967.23</v>
      </c>
      <c r="L24" s="96">
        <v>99.03</v>
      </c>
      <c r="M24" s="96" t="s">
        <v>25</v>
      </c>
      <c r="N24" s="96">
        <v>99.03</v>
      </c>
      <c r="O24" s="96">
        <v>-58.57</v>
      </c>
      <c r="P24" s="96" t="s">
        <v>25</v>
      </c>
      <c r="Q24" s="96">
        <v>-58.57</v>
      </c>
      <c r="R24" s="96">
        <v>94.36</v>
      </c>
      <c r="S24" s="96" t="s">
        <v>25</v>
      </c>
      <c r="T24" s="96">
        <v>94.36</v>
      </c>
      <c r="U24" s="6"/>
    </row>
    <row r="25" spans="1:21" ht="27" customHeight="1" x14ac:dyDescent="0.3">
      <c r="A25" s="36" t="s">
        <v>30</v>
      </c>
      <c r="B25" s="33" t="s">
        <v>31</v>
      </c>
      <c r="C25" s="96">
        <v>2898</v>
      </c>
      <c r="D25" s="96" t="s">
        <v>25</v>
      </c>
      <c r="E25" s="96">
        <v>2898</v>
      </c>
      <c r="F25" s="96">
        <v>2575.66</v>
      </c>
      <c r="G25" s="96" t="s">
        <v>25</v>
      </c>
      <c r="H25" s="96">
        <v>2575.66</v>
      </c>
      <c r="I25" s="96">
        <v>2721.22</v>
      </c>
      <c r="J25" s="96" t="s">
        <v>25</v>
      </c>
      <c r="K25" s="96">
        <v>2721.22</v>
      </c>
      <c r="L25" s="96">
        <v>105.65</v>
      </c>
      <c r="M25" s="96" t="s">
        <v>25</v>
      </c>
      <c r="N25" s="96">
        <v>105.65</v>
      </c>
      <c r="O25" s="96">
        <v>145.56</v>
      </c>
      <c r="P25" s="96" t="s">
        <v>25</v>
      </c>
      <c r="Q25" s="96">
        <v>145.56</v>
      </c>
      <c r="R25" s="96">
        <v>93.9</v>
      </c>
      <c r="S25" s="96" t="s">
        <v>25</v>
      </c>
      <c r="T25" s="96">
        <v>93.9</v>
      </c>
      <c r="U25" s="6"/>
    </row>
    <row r="26" spans="1:21" ht="27" customHeight="1" x14ac:dyDescent="0.3">
      <c r="A26" s="36" t="s">
        <v>32</v>
      </c>
      <c r="B26" s="33" t="s">
        <v>33</v>
      </c>
      <c r="C26" s="96">
        <v>54</v>
      </c>
      <c r="D26" s="96">
        <v>23.5</v>
      </c>
      <c r="E26" s="96">
        <v>77.5</v>
      </c>
      <c r="F26" s="96">
        <v>49.68</v>
      </c>
      <c r="G26" s="96">
        <v>21.29</v>
      </c>
      <c r="H26" s="96">
        <v>70.97</v>
      </c>
      <c r="I26" s="96">
        <v>6.76</v>
      </c>
      <c r="J26" s="96">
        <v>2.9</v>
      </c>
      <c r="K26" s="96">
        <v>9.66</v>
      </c>
      <c r="L26" s="96">
        <v>13.61</v>
      </c>
      <c r="M26" s="96">
        <v>13.62</v>
      </c>
      <c r="N26" s="96">
        <v>13.61</v>
      </c>
      <c r="O26" s="96">
        <v>-42.92</v>
      </c>
      <c r="P26" s="96">
        <v>-18.39</v>
      </c>
      <c r="Q26" s="96">
        <v>-61.31</v>
      </c>
      <c r="R26" s="96">
        <v>12.52</v>
      </c>
      <c r="S26" s="96">
        <v>12.34</v>
      </c>
      <c r="T26" s="96">
        <v>12.46</v>
      </c>
      <c r="U26" s="6"/>
    </row>
    <row r="27" spans="1:21" ht="27" customHeight="1" x14ac:dyDescent="0.3">
      <c r="A27" s="36" t="s">
        <v>34</v>
      </c>
      <c r="B27" s="33" t="s">
        <v>35</v>
      </c>
      <c r="C27" s="96" t="s">
        <v>25</v>
      </c>
      <c r="D27" s="96" t="s">
        <v>25</v>
      </c>
      <c r="E27" s="96" t="s">
        <v>25</v>
      </c>
      <c r="F27" s="96">
        <v>23.4</v>
      </c>
      <c r="G27" s="96" t="s">
        <v>25</v>
      </c>
      <c r="H27" s="96">
        <v>23.4</v>
      </c>
      <c r="I27" s="96">
        <v>8.18</v>
      </c>
      <c r="J27" s="96" t="s">
        <v>25</v>
      </c>
      <c r="K27" s="96">
        <v>8.18</v>
      </c>
      <c r="L27" s="96">
        <v>34.96</v>
      </c>
      <c r="M27" s="96" t="s">
        <v>25</v>
      </c>
      <c r="N27" s="96">
        <v>34.96</v>
      </c>
      <c r="O27" s="96">
        <v>-15.22</v>
      </c>
      <c r="P27" s="96" t="s">
        <v>25</v>
      </c>
      <c r="Q27" s="96">
        <v>-15.22</v>
      </c>
      <c r="R27" s="96" t="s">
        <v>25</v>
      </c>
      <c r="S27" s="96" t="s">
        <v>25</v>
      </c>
      <c r="T27" s="96" t="s">
        <v>25</v>
      </c>
      <c r="U27" s="6"/>
    </row>
    <row r="28" spans="1:21" ht="27" customHeight="1" x14ac:dyDescent="0.3">
      <c r="A28" s="34" t="s">
        <v>36</v>
      </c>
      <c r="B28" s="35" t="s">
        <v>37</v>
      </c>
      <c r="C28" s="97">
        <v>4952</v>
      </c>
      <c r="D28" s="97">
        <v>2521.33</v>
      </c>
      <c r="E28" s="97">
        <v>7473.33</v>
      </c>
      <c r="F28" s="97">
        <v>3068.98</v>
      </c>
      <c r="G28" s="97">
        <v>2167.1799999999998</v>
      </c>
      <c r="H28" s="97">
        <v>5236.16</v>
      </c>
      <c r="I28" s="97">
        <v>6638.64</v>
      </c>
      <c r="J28" s="97">
        <v>2542.5700000000002</v>
      </c>
      <c r="K28" s="97">
        <v>9181.2000000000007</v>
      </c>
      <c r="L28" s="97">
        <v>216.31</v>
      </c>
      <c r="M28" s="97">
        <v>117.32</v>
      </c>
      <c r="N28" s="97">
        <v>175.34</v>
      </c>
      <c r="O28" s="97">
        <v>3569.66</v>
      </c>
      <c r="P28" s="97">
        <v>375.39</v>
      </c>
      <c r="Q28" s="97">
        <v>3945.04</v>
      </c>
      <c r="R28" s="97">
        <v>134.06</v>
      </c>
      <c r="S28" s="97">
        <v>100.84</v>
      </c>
      <c r="T28" s="97">
        <v>122.85</v>
      </c>
      <c r="U28" s="6"/>
    </row>
    <row r="29" spans="1:21" ht="24.75" customHeight="1" x14ac:dyDescent="0.3">
      <c r="A29" s="36" t="s">
        <v>38</v>
      </c>
      <c r="B29" s="33" t="s">
        <v>39</v>
      </c>
      <c r="C29" s="96" t="s">
        <v>25</v>
      </c>
      <c r="D29" s="96">
        <v>1004.23</v>
      </c>
      <c r="E29" s="96">
        <v>1004.23</v>
      </c>
      <c r="F29" s="96" t="s">
        <v>25</v>
      </c>
      <c r="G29" s="96">
        <v>863.67</v>
      </c>
      <c r="H29" s="96">
        <v>863.67</v>
      </c>
      <c r="I29" s="96" t="s">
        <v>25</v>
      </c>
      <c r="J29" s="96">
        <v>1301.82</v>
      </c>
      <c r="K29" s="96">
        <v>1301.82</v>
      </c>
      <c r="L29" s="96" t="s">
        <v>25</v>
      </c>
      <c r="M29" s="96">
        <v>150.72999999999999</v>
      </c>
      <c r="N29" s="96">
        <v>150.72999999999999</v>
      </c>
      <c r="O29" s="96" t="s">
        <v>25</v>
      </c>
      <c r="P29" s="96">
        <v>438.15</v>
      </c>
      <c r="Q29" s="96">
        <v>438.15</v>
      </c>
      <c r="R29" s="96" t="s">
        <v>25</v>
      </c>
      <c r="S29" s="96">
        <v>129.63</v>
      </c>
      <c r="T29" s="96">
        <v>129.63</v>
      </c>
      <c r="U29" s="6"/>
    </row>
    <row r="30" spans="1:21" ht="24.75" customHeight="1" x14ac:dyDescent="0.3">
      <c r="A30" s="36" t="s">
        <v>40</v>
      </c>
      <c r="B30" s="33" t="s">
        <v>41</v>
      </c>
      <c r="C30" s="96">
        <v>4952</v>
      </c>
      <c r="D30" s="96" t="s">
        <v>25</v>
      </c>
      <c r="E30" s="96">
        <v>4952</v>
      </c>
      <c r="F30" s="96">
        <v>3068.98</v>
      </c>
      <c r="G30" s="96" t="s">
        <v>25</v>
      </c>
      <c r="H30" s="96">
        <v>3068.98</v>
      </c>
      <c r="I30" s="96">
        <v>6638.64</v>
      </c>
      <c r="J30" s="96" t="s">
        <v>25</v>
      </c>
      <c r="K30" s="96">
        <v>6638.64</v>
      </c>
      <c r="L30" s="96">
        <v>216.31</v>
      </c>
      <c r="M30" s="96" t="s">
        <v>25</v>
      </c>
      <c r="N30" s="96">
        <v>216.31</v>
      </c>
      <c r="O30" s="96">
        <v>3569.66</v>
      </c>
      <c r="P30" s="96" t="s">
        <v>25</v>
      </c>
      <c r="Q30" s="96">
        <v>3569.66</v>
      </c>
      <c r="R30" s="96">
        <v>134.06</v>
      </c>
      <c r="S30" s="96" t="s">
        <v>25</v>
      </c>
      <c r="T30" s="96">
        <v>134.06</v>
      </c>
      <c r="U30" s="6"/>
    </row>
    <row r="31" spans="1:21" ht="24.75" customHeight="1" x14ac:dyDescent="0.3">
      <c r="A31" s="36" t="s">
        <v>42</v>
      </c>
      <c r="B31" s="33" t="s">
        <v>43</v>
      </c>
      <c r="C31" s="96" t="s">
        <v>25</v>
      </c>
      <c r="D31" s="96">
        <v>1517.1</v>
      </c>
      <c r="E31" s="96">
        <v>1517.1</v>
      </c>
      <c r="F31" s="96" t="s">
        <v>25</v>
      </c>
      <c r="G31" s="96">
        <v>1303.52</v>
      </c>
      <c r="H31" s="96">
        <v>1303.52</v>
      </c>
      <c r="I31" s="96" t="s">
        <v>25</v>
      </c>
      <c r="J31" s="96">
        <v>1240.74</v>
      </c>
      <c r="K31" s="96">
        <v>1240.74</v>
      </c>
      <c r="L31" s="96" t="s">
        <v>25</v>
      </c>
      <c r="M31" s="96">
        <v>95.18</v>
      </c>
      <c r="N31" s="96">
        <v>95.18</v>
      </c>
      <c r="O31" s="96" t="s">
        <v>25</v>
      </c>
      <c r="P31" s="96">
        <v>-62.78</v>
      </c>
      <c r="Q31" s="96">
        <v>-62.78</v>
      </c>
      <c r="R31" s="96" t="s">
        <v>25</v>
      </c>
      <c r="S31" s="96">
        <v>81.78</v>
      </c>
      <c r="T31" s="96">
        <v>81.78</v>
      </c>
      <c r="U31" s="6"/>
    </row>
    <row r="32" spans="1:21" ht="24.75" customHeight="1" x14ac:dyDescent="0.3">
      <c r="A32" s="36" t="s">
        <v>44</v>
      </c>
      <c r="B32" s="33" t="s">
        <v>45</v>
      </c>
      <c r="C32" s="96" t="s">
        <v>25</v>
      </c>
      <c r="D32" s="96">
        <v>975</v>
      </c>
      <c r="E32" s="96">
        <v>975</v>
      </c>
      <c r="F32" s="96" t="s">
        <v>25</v>
      </c>
      <c r="G32" s="96">
        <v>687.24</v>
      </c>
      <c r="H32" s="96">
        <v>687.24</v>
      </c>
      <c r="I32" s="96" t="s">
        <v>25</v>
      </c>
      <c r="J32" s="96">
        <v>698.88</v>
      </c>
      <c r="K32" s="96">
        <v>698.88</v>
      </c>
      <c r="L32" s="96" t="s">
        <v>25</v>
      </c>
      <c r="M32" s="96">
        <v>101.69</v>
      </c>
      <c r="N32" s="96">
        <v>101.69</v>
      </c>
      <c r="O32" s="96" t="s">
        <v>25</v>
      </c>
      <c r="P32" s="96">
        <v>11.64</v>
      </c>
      <c r="Q32" s="96">
        <v>11.64</v>
      </c>
      <c r="R32" s="96" t="s">
        <v>25</v>
      </c>
      <c r="S32" s="96">
        <v>71.680000000000007</v>
      </c>
      <c r="T32" s="96">
        <v>71.680000000000007</v>
      </c>
      <c r="U32" s="6"/>
    </row>
    <row r="33" spans="1:21" ht="24.75" customHeight="1" x14ac:dyDescent="0.3">
      <c r="A33" s="36" t="s">
        <v>46</v>
      </c>
      <c r="B33" s="33" t="s">
        <v>47</v>
      </c>
      <c r="C33" s="96" t="s">
        <v>25</v>
      </c>
      <c r="D33" s="96">
        <v>542.1</v>
      </c>
      <c r="E33" s="96">
        <v>542.1</v>
      </c>
      <c r="F33" s="96" t="s">
        <v>25</v>
      </c>
      <c r="G33" s="96">
        <v>616.27</v>
      </c>
      <c r="H33" s="96">
        <v>616.27</v>
      </c>
      <c r="I33" s="96" t="s">
        <v>25</v>
      </c>
      <c r="J33" s="96">
        <v>541.86</v>
      </c>
      <c r="K33" s="96">
        <v>541.86</v>
      </c>
      <c r="L33" s="96" t="s">
        <v>25</v>
      </c>
      <c r="M33" s="96">
        <v>87.93</v>
      </c>
      <c r="N33" s="96">
        <v>87.93</v>
      </c>
      <c r="O33" s="96" t="s">
        <v>25</v>
      </c>
      <c r="P33" s="96">
        <v>-74.41</v>
      </c>
      <c r="Q33" s="96">
        <v>-74.41</v>
      </c>
      <c r="R33" s="96" t="s">
        <v>25</v>
      </c>
      <c r="S33" s="96">
        <v>99.96</v>
      </c>
      <c r="T33" s="96">
        <v>99.96</v>
      </c>
      <c r="U33" s="6"/>
    </row>
    <row r="34" spans="1:21" ht="41.25" customHeight="1" x14ac:dyDescent="0.3">
      <c r="A34" s="34" t="s">
        <v>48</v>
      </c>
      <c r="B34" s="35" t="s">
        <v>49</v>
      </c>
      <c r="C34" s="97" t="s">
        <v>25</v>
      </c>
      <c r="D34" s="97" t="s">
        <v>25</v>
      </c>
      <c r="E34" s="97" t="s">
        <v>25</v>
      </c>
      <c r="F34" s="97" t="s">
        <v>25</v>
      </c>
      <c r="G34" s="97" t="s">
        <v>25</v>
      </c>
      <c r="H34" s="97" t="s">
        <v>25</v>
      </c>
      <c r="I34" s="97">
        <v>-3.06</v>
      </c>
      <c r="J34" s="97" t="s">
        <v>25</v>
      </c>
      <c r="K34" s="97">
        <v>-3.06</v>
      </c>
      <c r="L34" s="97" t="s">
        <v>25</v>
      </c>
      <c r="M34" s="97" t="s">
        <v>25</v>
      </c>
      <c r="N34" s="97" t="s">
        <v>25</v>
      </c>
      <c r="O34" s="97">
        <v>-3.06</v>
      </c>
      <c r="P34" s="97" t="s">
        <v>25</v>
      </c>
      <c r="Q34" s="97">
        <v>-3.06</v>
      </c>
      <c r="R34" s="97" t="s">
        <v>25</v>
      </c>
      <c r="S34" s="97" t="s">
        <v>25</v>
      </c>
      <c r="T34" s="97" t="s">
        <v>25</v>
      </c>
      <c r="U34" s="6"/>
    </row>
    <row r="35" spans="1:21" ht="41.25" customHeight="1" x14ac:dyDescent="0.3">
      <c r="A35" s="36" t="s">
        <v>50</v>
      </c>
      <c r="B35" s="33" t="s">
        <v>51</v>
      </c>
      <c r="C35" s="96" t="s">
        <v>25</v>
      </c>
      <c r="D35" s="96" t="s">
        <v>25</v>
      </c>
      <c r="E35" s="96" t="s">
        <v>25</v>
      </c>
      <c r="F35" s="96" t="s">
        <v>25</v>
      </c>
      <c r="G35" s="96" t="s">
        <v>25</v>
      </c>
      <c r="H35" s="96" t="s">
        <v>25</v>
      </c>
      <c r="I35" s="96">
        <v>-3.06</v>
      </c>
      <c r="J35" s="96" t="s">
        <v>25</v>
      </c>
      <c r="K35" s="96">
        <v>-3.06</v>
      </c>
      <c r="L35" s="96" t="s">
        <v>25</v>
      </c>
      <c r="M35" s="96" t="s">
        <v>25</v>
      </c>
      <c r="N35" s="96" t="s">
        <v>25</v>
      </c>
      <c r="O35" s="96">
        <v>-3.06</v>
      </c>
      <c r="P35" s="96" t="s">
        <v>25</v>
      </c>
      <c r="Q35" s="96">
        <v>-3.06</v>
      </c>
      <c r="R35" s="96" t="s">
        <v>25</v>
      </c>
      <c r="S35" s="96" t="s">
        <v>25</v>
      </c>
      <c r="T35" s="96" t="s">
        <v>25</v>
      </c>
      <c r="U35" s="6"/>
    </row>
    <row r="36" spans="1:21" ht="41.25" customHeight="1" x14ac:dyDescent="0.3">
      <c r="A36" s="36" t="s">
        <v>52</v>
      </c>
      <c r="B36" s="33" t="s">
        <v>53</v>
      </c>
      <c r="C36" s="96" t="s">
        <v>25</v>
      </c>
      <c r="D36" s="96" t="s">
        <v>25</v>
      </c>
      <c r="E36" s="96" t="s">
        <v>25</v>
      </c>
      <c r="F36" s="96" t="s">
        <v>25</v>
      </c>
      <c r="G36" s="96" t="s">
        <v>25</v>
      </c>
      <c r="H36" s="96" t="s">
        <v>25</v>
      </c>
      <c r="I36" s="96">
        <v>-3.06</v>
      </c>
      <c r="J36" s="96" t="s">
        <v>25</v>
      </c>
      <c r="K36" s="96">
        <v>-3.06</v>
      </c>
      <c r="L36" s="96" t="s">
        <v>25</v>
      </c>
      <c r="M36" s="96" t="s">
        <v>25</v>
      </c>
      <c r="N36" s="96" t="s">
        <v>25</v>
      </c>
      <c r="O36" s="96">
        <v>-3.06</v>
      </c>
      <c r="P36" s="96" t="s">
        <v>25</v>
      </c>
      <c r="Q36" s="96">
        <v>-3.06</v>
      </c>
      <c r="R36" s="96" t="s">
        <v>25</v>
      </c>
      <c r="S36" s="96" t="s">
        <v>25</v>
      </c>
      <c r="T36" s="96" t="s">
        <v>25</v>
      </c>
      <c r="U36" s="6"/>
    </row>
    <row r="37" spans="1:21" ht="41.25" customHeight="1" x14ac:dyDescent="0.3">
      <c r="A37" s="36" t="s">
        <v>54</v>
      </c>
      <c r="B37" s="33" t="s">
        <v>55</v>
      </c>
      <c r="C37" s="96" t="s">
        <v>25</v>
      </c>
      <c r="D37" s="96" t="s">
        <v>25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 t="s">
        <v>25</v>
      </c>
      <c r="J37" s="96" t="s">
        <v>25</v>
      </c>
      <c r="K37" s="96" t="s">
        <v>25</v>
      </c>
      <c r="L37" s="96" t="s">
        <v>25</v>
      </c>
      <c r="M37" s="96" t="s">
        <v>25</v>
      </c>
      <c r="N37" s="96" t="s">
        <v>25</v>
      </c>
      <c r="O37" s="96" t="s">
        <v>25</v>
      </c>
      <c r="P37" s="96" t="s">
        <v>25</v>
      </c>
      <c r="Q37" s="96" t="s">
        <v>25</v>
      </c>
      <c r="R37" s="96" t="s">
        <v>25</v>
      </c>
      <c r="S37" s="96" t="s">
        <v>25</v>
      </c>
      <c r="T37" s="96" t="s">
        <v>25</v>
      </c>
      <c r="U37" s="6"/>
    </row>
    <row r="38" spans="1:21" ht="41.25" customHeight="1" x14ac:dyDescent="0.3">
      <c r="A38" s="36" t="s">
        <v>56</v>
      </c>
      <c r="B38" s="33" t="s">
        <v>57</v>
      </c>
      <c r="C38" s="96" t="s">
        <v>25</v>
      </c>
      <c r="D38" s="96" t="s">
        <v>25</v>
      </c>
      <c r="E38" s="96" t="s">
        <v>25</v>
      </c>
      <c r="F38" s="96" t="s">
        <v>25</v>
      </c>
      <c r="G38" s="96" t="s">
        <v>25</v>
      </c>
      <c r="H38" s="96" t="s">
        <v>25</v>
      </c>
      <c r="I38" s="96" t="s">
        <v>25</v>
      </c>
      <c r="J38" s="96" t="s">
        <v>25</v>
      </c>
      <c r="K38" s="96" t="s">
        <v>25</v>
      </c>
      <c r="L38" s="96" t="s">
        <v>25</v>
      </c>
      <c r="M38" s="96" t="s">
        <v>25</v>
      </c>
      <c r="N38" s="96" t="s">
        <v>25</v>
      </c>
      <c r="O38" s="96" t="s">
        <v>25</v>
      </c>
      <c r="P38" s="96" t="s">
        <v>25</v>
      </c>
      <c r="Q38" s="96" t="s">
        <v>25</v>
      </c>
      <c r="R38" s="96" t="s">
        <v>25</v>
      </c>
      <c r="S38" s="96" t="s">
        <v>25</v>
      </c>
      <c r="T38" s="96" t="s">
        <v>25</v>
      </c>
      <c r="U38" s="6"/>
    </row>
    <row r="39" spans="1:21" ht="41.25" customHeight="1" x14ac:dyDescent="0.3">
      <c r="A39" s="34" t="s">
        <v>58</v>
      </c>
      <c r="B39" s="35" t="s">
        <v>59</v>
      </c>
      <c r="C39" s="97">
        <v>1240</v>
      </c>
      <c r="D39" s="97" t="s">
        <v>25</v>
      </c>
      <c r="E39" s="97">
        <v>1240</v>
      </c>
      <c r="F39" s="97">
        <v>1185.6600000000001</v>
      </c>
      <c r="G39" s="97" t="s">
        <v>25</v>
      </c>
      <c r="H39" s="97">
        <v>1185.6600000000001</v>
      </c>
      <c r="I39" s="97">
        <v>1213.81</v>
      </c>
      <c r="J39" s="97" t="s">
        <v>25</v>
      </c>
      <c r="K39" s="97">
        <v>1213.81</v>
      </c>
      <c r="L39" s="97">
        <v>102.37</v>
      </c>
      <c r="M39" s="97" t="s">
        <v>25</v>
      </c>
      <c r="N39" s="97">
        <v>102.37</v>
      </c>
      <c r="O39" s="97">
        <v>28.15</v>
      </c>
      <c r="P39" s="97" t="s">
        <v>25</v>
      </c>
      <c r="Q39" s="97">
        <v>28.15</v>
      </c>
      <c r="R39" s="97">
        <v>97.89</v>
      </c>
      <c r="S39" s="97" t="s">
        <v>25</v>
      </c>
      <c r="T39" s="97">
        <v>97.89</v>
      </c>
      <c r="U39" s="6"/>
    </row>
    <row r="40" spans="1:21" ht="41.25" customHeight="1" x14ac:dyDescent="0.3">
      <c r="A40" s="36" t="s">
        <v>60</v>
      </c>
      <c r="B40" s="33" t="s">
        <v>61</v>
      </c>
      <c r="C40" s="96">
        <v>1175</v>
      </c>
      <c r="D40" s="96" t="s">
        <v>25</v>
      </c>
      <c r="E40" s="96">
        <v>1175</v>
      </c>
      <c r="F40" s="96">
        <v>1088.1600000000001</v>
      </c>
      <c r="G40" s="96" t="s">
        <v>25</v>
      </c>
      <c r="H40" s="96">
        <v>1088.1600000000001</v>
      </c>
      <c r="I40" s="96">
        <v>1213.81</v>
      </c>
      <c r="J40" s="96" t="s">
        <v>25</v>
      </c>
      <c r="K40" s="96">
        <v>1213.81</v>
      </c>
      <c r="L40" s="96">
        <v>111.55</v>
      </c>
      <c r="M40" s="96" t="s">
        <v>25</v>
      </c>
      <c r="N40" s="96">
        <v>111.55</v>
      </c>
      <c r="O40" s="96">
        <v>125.65</v>
      </c>
      <c r="P40" s="96" t="s">
        <v>25</v>
      </c>
      <c r="Q40" s="96">
        <v>125.65</v>
      </c>
      <c r="R40" s="96">
        <v>103.3</v>
      </c>
      <c r="S40" s="96" t="s">
        <v>25</v>
      </c>
      <c r="T40" s="96">
        <v>103.3</v>
      </c>
      <c r="U40" s="6"/>
    </row>
    <row r="41" spans="1:21" ht="41.25" customHeight="1" x14ac:dyDescent="0.3">
      <c r="A41" s="36" t="s">
        <v>62</v>
      </c>
      <c r="B41" s="33" t="s">
        <v>63</v>
      </c>
      <c r="C41" s="96" t="s">
        <v>25</v>
      </c>
      <c r="D41" s="96" t="s">
        <v>25</v>
      </c>
      <c r="E41" s="96" t="s">
        <v>25</v>
      </c>
      <c r="F41" s="96" t="s">
        <v>25</v>
      </c>
      <c r="G41" s="96" t="s">
        <v>25</v>
      </c>
      <c r="H41" s="96" t="s">
        <v>25</v>
      </c>
      <c r="I41" s="96" t="s">
        <v>25</v>
      </c>
      <c r="J41" s="96" t="s">
        <v>25</v>
      </c>
      <c r="K41" s="96" t="s">
        <v>25</v>
      </c>
      <c r="L41" s="96" t="s">
        <v>25</v>
      </c>
      <c r="M41" s="96" t="s">
        <v>25</v>
      </c>
      <c r="N41" s="96" t="s">
        <v>25</v>
      </c>
      <c r="O41" s="96" t="s">
        <v>25</v>
      </c>
      <c r="P41" s="96" t="s">
        <v>25</v>
      </c>
      <c r="Q41" s="96" t="s">
        <v>25</v>
      </c>
      <c r="R41" s="96" t="s">
        <v>25</v>
      </c>
      <c r="S41" s="96" t="s">
        <v>25</v>
      </c>
      <c r="T41" s="96" t="s">
        <v>25</v>
      </c>
      <c r="U41" s="6"/>
    </row>
    <row r="42" spans="1:21" ht="41.25" customHeight="1" x14ac:dyDescent="0.3">
      <c r="A42" s="36" t="s">
        <v>64</v>
      </c>
      <c r="B42" s="33" t="s">
        <v>65</v>
      </c>
      <c r="C42" s="96">
        <v>65</v>
      </c>
      <c r="D42" s="96" t="s">
        <v>25</v>
      </c>
      <c r="E42" s="96">
        <v>65</v>
      </c>
      <c r="F42" s="96">
        <v>97.5</v>
      </c>
      <c r="G42" s="96" t="s">
        <v>25</v>
      </c>
      <c r="H42" s="96">
        <v>97.5</v>
      </c>
      <c r="I42" s="96" t="s">
        <v>25</v>
      </c>
      <c r="J42" s="96" t="s">
        <v>25</v>
      </c>
      <c r="K42" s="96" t="s">
        <v>25</v>
      </c>
      <c r="L42" s="96" t="s">
        <v>25</v>
      </c>
      <c r="M42" s="96" t="s">
        <v>25</v>
      </c>
      <c r="N42" s="96" t="s">
        <v>25</v>
      </c>
      <c r="O42" s="96">
        <v>-97.5</v>
      </c>
      <c r="P42" s="96" t="s">
        <v>25</v>
      </c>
      <c r="Q42" s="96">
        <v>-97.5</v>
      </c>
      <c r="R42" s="96" t="s">
        <v>25</v>
      </c>
      <c r="S42" s="96" t="s">
        <v>25</v>
      </c>
      <c r="T42" s="96" t="s">
        <v>25</v>
      </c>
      <c r="U42" s="6"/>
    </row>
    <row r="43" spans="1:21" ht="62.25" customHeight="1" x14ac:dyDescent="0.3">
      <c r="A43" s="23" t="s">
        <v>66</v>
      </c>
      <c r="B43" s="33" t="s">
        <v>67</v>
      </c>
      <c r="C43" s="96" t="s">
        <v>25</v>
      </c>
      <c r="D43" s="96" t="s">
        <v>25</v>
      </c>
      <c r="E43" s="96" t="s">
        <v>25</v>
      </c>
      <c r="F43" s="96">
        <v>7.0000000000000007E-2</v>
      </c>
      <c r="G43" s="96" t="s">
        <v>25</v>
      </c>
      <c r="H43" s="96">
        <v>7.0000000000000007E-2</v>
      </c>
      <c r="I43" s="96" t="s">
        <v>25</v>
      </c>
      <c r="J43" s="96" t="s">
        <v>25</v>
      </c>
      <c r="K43" s="96" t="s">
        <v>25</v>
      </c>
      <c r="L43" s="96" t="s">
        <v>25</v>
      </c>
      <c r="M43" s="96" t="s">
        <v>25</v>
      </c>
      <c r="N43" s="96" t="s">
        <v>25</v>
      </c>
      <c r="O43" s="96">
        <v>-7.0000000000000007E-2</v>
      </c>
      <c r="P43" s="96" t="s">
        <v>25</v>
      </c>
      <c r="Q43" s="96">
        <v>-7.0000000000000007E-2</v>
      </c>
      <c r="R43" s="96" t="s">
        <v>25</v>
      </c>
      <c r="S43" s="96" t="s">
        <v>25</v>
      </c>
      <c r="T43" s="96" t="s">
        <v>25</v>
      </c>
      <c r="U43" s="6"/>
    </row>
    <row r="44" spans="1:21" ht="29.25" customHeight="1" x14ac:dyDescent="0.3">
      <c r="A44" s="31" t="s">
        <v>68</v>
      </c>
      <c r="B44" s="32"/>
      <c r="C44" s="94">
        <v>2830.44</v>
      </c>
      <c r="D44" s="94">
        <v>2239.1999999999998</v>
      </c>
      <c r="E44" s="94">
        <v>5069.6400000000003</v>
      </c>
      <c r="F44" s="94">
        <v>2983.5</v>
      </c>
      <c r="G44" s="94">
        <v>1670.06</v>
      </c>
      <c r="H44" s="94">
        <v>4653.5600000000004</v>
      </c>
      <c r="I44" s="94">
        <v>2431.0500000000002</v>
      </c>
      <c r="J44" s="94">
        <v>2089.89</v>
      </c>
      <c r="K44" s="94">
        <v>4520.95</v>
      </c>
      <c r="L44" s="94">
        <v>81.48</v>
      </c>
      <c r="M44" s="94">
        <v>125.14</v>
      </c>
      <c r="N44" s="94">
        <v>97.15</v>
      </c>
      <c r="O44" s="94">
        <v>-552.45000000000005</v>
      </c>
      <c r="P44" s="94">
        <v>419.83</v>
      </c>
      <c r="Q44" s="94">
        <v>-132.61000000000001</v>
      </c>
      <c r="R44" s="94">
        <v>85.89</v>
      </c>
      <c r="S44" s="94">
        <v>93.33</v>
      </c>
      <c r="T44" s="94">
        <v>89.18</v>
      </c>
      <c r="U44" s="6"/>
    </row>
    <row r="45" spans="1:21" ht="29.25" customHeight="1" x14ac:dyDescent="0.3">
      <c r="A45" s="31" t="s">
        <v>69</v>
      </c>
      <c r="B45" s="32"/>
      <c r="C45" s="94">
        <v>2830.44</v>
      </c>
      <c r="D45" s="94">
        <v>2239.1999999999998</v>
      </c>
      <c r="E45" s="94">
        <v>5069.6400000000003</v>
      </c>
      <c r="F45" s="94">
        <v>2895.27</v>
      </c>
      <c r="G45" s="94">
        <v>1670.06</v>
      </c>
      <c r="H45" s="94">
        <v>4565.33</v>
      </c>
      <c r="I45" s="94">
        <v>2286.4699999999998</v>
      </c>
      <c r="J45" s="94">
        <v>2089.89</v>
      </c>
      <c r="K45" s="94">
        <v>4376.37</v>
      </c>
      <c r="L45" s="94">
        <v>78.97</v>
      </c>
      <c r="M45" s="94">
        <v>125.14</v>
      </c>
      <c r="N45" s="94">
        <v>95.86</v>
      </c>
      <c r="O45" s="94">
        <v>-608.79999999999995</v>
      </c>
      <c r="P45" s="94">
        <v>419.83</v>
      </c>
      <c r="Q45" s="94">
        <v>-188.96</v>
      </c>
      <c r="R45" s="94">
        <v>80.78</v>
      </c>
      <c r="S45" s="94">
        <v>93.33</v>
      </c>
      <c r="T45" s="94">
        <v>86.33</v>
      </c>
      <c r="U45" s="6"/>
    </row>
    <row r="46" spans="1:21" ht="54" customHeight="1" x14ac:dyDescent="0.3">
      <c r="A46" s="34" t="s">
        <v>70</v>
      </c>
      <c r="B46" s="35" t="s">
        <v>71</v>
      </c>
      <c r="C46" s="97">
        <v>1148</v>
      </c>
      <c r="D46" s="97">
        <v>60</v>
      </c>
      <c r="E46" s="97">
        <v>1208</v>
      </c>
      <c r="F46" s="97">
        <v>1118.3499999999999</v>
      </c>
      <c r="G46" s="97" t="s">
        <v>25</v>
      </c>
      <c r="H46" s="97">
        <v>1118.3499999999999</v>
      </c>
      <c r="I46" s="97">
        <v>858.31</v>
      </c>
      <c r="J46" s="97">
        <v>72.510000000000005</v>
      </c>
      <c r="K46" s="97">
        <v>930.83</v>
      </c>
      <c r="L46" s="97">
        <v>76.75</v>
      </c>
      <c r="M46" s="97" t="s">
        <v>25</v>
      </c>
      <c r="N46" s="97">
        <v>83.23</v>
      </c>
      <c r="O46" s="97">
        <v>-260.04000000000002</v>
      </c>
      <c r="P46" s="97">
        <v>72.510000000000005</v>
      </c>
      <c r="Q46" s="97">
        <v>-187.52</v>
      </c>
      <c r="R46" s="97">
        <v>74.77</v>
      </c>
      <c r="S46" s="97">
        <v>120.85</v>
      </c>
      <c r="T46" s="97">
        <v>77.06</v>
      </c>
      <c r="U46" s="6"/>
    </row>
    <row r="47" spans="1:21" ht="54" customHeight="1" x14ac:dyDescent="0.3">
      <c r="A47" s="23" t="s">
        <v>72</v>
      </c>
      <c r="B47" s="33" t="s">
        <v>73</v>
      </c>
      <c r="C47" s="96">
        <v>1055</v>
      </c>
      <c r="D47" s="96" t="s">
        <v>25</v>
      </c>
      <c r="E47" s="96">
        <v>1055</v>
      </c>
      <c r="F47" s="96">
        <v>1068.8399999999999</v>
      </c>
      <c r="G47" s="96" t="s">
        <v>25</v>
      </c>
      <c r="H47" s="96">
        <v>1068.8399999999999</v>
      </c>
      <c r="I47" s="96">
        <v>753.75</v>
      </c>
      <c r="J47" s="96" t="s">
        <v>25</v>
      </c>
      <c r="K47" s="96">
        <v>753.75</v>
      </c>
      <c r="L47" s="96">
        <v>70.52</v>
      </c>
      <c r="M47" s="96" t="s">
        <v>25</v>
      </c>
      <c r="N47" s="96">
        <v>70.52</v>
      </c>
      <c r="O47" s="96">
        <v>-315.08999999999997</v>
      </c>
      <c r="P47" s="96" t="s">
        <v>25</v>
      </c>
      <c r="Q47" s="96">
        <v>-315.08999999999997</v>
      </c>
      <c r="R47" s="96">
        <v>71.45</v>
      </c>
      <c r="S47" s="96" t="s">
        <v>25</v>
      </c>
      <c r="T47" s="96">
        <v>71.45</v>
      </c>
      <c r="U47" s="6"/>
    </row>
    <row r="48" spans="1:21" ht="54" customHeight="1" x14ac:dyDescent="0.3">
      <c r="A48" s="23" t="s">
        <v>74</v>
      </c>
      <c r="B48" s="33" t="s">
        <v>75</v>
      </c>
      <c r="C48" s="96" t="s">
        <v>25</v>
      </c>
      <c r="D48" s="96" t="s">
        <v>25</v>
      </c>
      <c r="E48" s="96" t="s">
        <v>25</v>
      </c>
      <c r="F48" s="96" t="s">
        <v>25</v>
      </c>
      <c r="G48" s="96" t="s">
        <v>25</v>
      </c>
      <c r="H48" s="96" t="s">
        <v>25</v>
      </c>
      <c r="I48" s="96" t="s">
        <v>25</v>
      </c>
      <c r="J48" s="96" t="s">
        <v>25</v>
      </c>
      <c r="K48" s="96" t="s">
        <v>25</v>
      </c>
      <c r="L48" s="96" t="s">
        <v>25</v>
      </c>
      <c r="M48" s="96" t="s">
        <v>25</v>
      </c>
      <c r="N48" s="96" t="s">
        <v>25</v>
      </c>
      <c r="O48" s="96" t="s">
        <v>25</v>
      </c>
      <c r="P48" s="96" t="s">
        <v>25</v>
      </c>
      <c r="Q48" s="96" t="s">
        <v>25</v>
      </c>
      <c r="R48" s="96" t="s">
        <v>25</v>
      </c>
      <c r="S48" s="96" t="s">
        <v>25</v>
      </c>
      <c r="T48" s="96" t="s">
        <v>25</v>
      </c>
      <c r="U48" s="6"/>
    </row>
    <row r="49" spans="1:21" ht="54" customHeight="1" x14ac:dyDescent="0.3">
      <c r="A49" s="23" t="s">
        <v>76</v>
      </c>
      <c r="B49" s="33" t="s">
        <v>77</v>
      </c>
      <c r="C49" s="96" t="s">
        <v>25</v>
      </c>
      <c r="D49" s="96" t="s">
        <v>25</v>
      </c>
      <c r="E49" s="96" t="s">
        <v>25</v>
      </c>
      <c r="F49" s="96" t="s">
        <v>25</v>
      </c>
      <c r="G49" s="96" t="s">
        <v>25</v>
      </c>
      <c r="H49" s="96" t="s">
        <v>25</v>
      </c>
      <c r="I49" s="96" t="s">
        <v>25</v>
      </c>
      <c r="J49" s="96" t="s">
        <v>25</v>
      </c>
      <c r="K49" s="96" t="s">
        <v>25</v>
      </c>
      <c r="L49" s="96" t="s">
        <v>25</v>
      </c>
      <c r="M49" s="96" t="s">
        <v>25</v>
      </c>
      <c r="N49" s="96" t="s">
        <v>25</v>
      </c>
      <c r="O49" s="96" t="s">
        <v>25</v>
      </c>
      <c r="P49" s="96" t="s">
        <v>25</v>
      </c>
      <c r="Q49" s="96" t="s">
        <v>25</v>
      </c>
      <c r="R49" s="96" t="s">
        <v>25</v>
      </c>
      <c r="S49" s="96" t="s">
        <v>25</v>
      </c>
      <c r="T49" s="96" t="s">
        <v>25</v>
      </c>
      <c r="U49" s="6"/>
    </row>
    <row r="50" spans="1:21" ht="54" customHeight="1" x14ac:dyDescent="0.3">
      <c r="A50" s="23" t="s">
        <v>78</v>
      </c>
      <c r="B50" s="33" t="s">
        <v>79</v>
      </c>
      <c r="C50" s="96">
        <v>93</v>
      </c>
      <c r="D50" s="96">
        <v>60</v>
      </c>
      <c r="E50" s="96">
        <v>153</v>
      </c>
      <c r="F50" s="96">
        <v>49.51</v>
      </c>
      <c r="G50" s="96" t="s">
        <v>25</v>
      </c>
      <c r="H50" s="96">
        <v>49.51</v>
      </c>
      <c r="I50" s="96">
        <v>104.57</v>
      </c>
      <c r="J50" s="96">
        <v>72.510000000000005</v>
      </c>
      <c r="K50" s="96">
        <v>177.08</v>
      </c>
      <c r="L50" s="96">
        <v>211.21</v>
      </c>
      <c r="M50" s="96" t="s">
        <v>25</v>
      </c>
      <c r="N50" s="96">
        <v>357.67</v>
      </c>
      <c r="O50" s="96">
        <v>55.06</v>
      </c>
      <c r="P50" s="96">
        <v>72.510000000000005</v>
      </c>
      <c r="Q50" s="96">
        <v>127.57</v>
      </c>
      <c r="R50" s="96">
        <v>112.44</v>
      </c>
      <c r="S50" s="96">
        <v>120.85</v>
      </c>
      <c r="T50" s="96">
        <v>115.74</v>
      </c>
      <c r="U50" s="6"/>
    </row>
    <row r="51" spans="1:21" ht="54" customHeight="1" x14ac:dyDescent="0.3">
      <c r="A51" s="23" t="s">
        <v>80</v>
      </c>
      <c r="B51" s="33" t="s">
        <v>81</v>
      </c>
      <c r="C51" s="96" t="s">
        <v>25</v>
      </c>
      <c r="D51" s="96" t="s">
        <v>25</v>
      </c>
      <c r="E51" s="96" t="s">
        <v>25</v>
      </c>
      <c r="F51" s="96" t="s">
        <v>25</v>
      </c>
      <c r="G51" s="96" t="s">
        <v>25</v>
      </c>
      <c r="H51" s="96" t="s">
        <v>25</v>
      </c>
      <c r="I51" s="96" t="s">
        <v>25</v>
      </c>
      <c r="J51" s="96" t="s">
        <v>25</v>
      </c>
      <c r="K51" s="96" t="s">
        <v>25</v>
      </c>
      <c r="L51" s="96" t="s">
        <v>25</v>
      </c>
      <c r="M51" s="96" t="s">
        <v>25</v>
      </c>
      <c r="N51" s="96" t="s">
        <v>25</v>
      </c>
      <c r="O51" s="96" t="s">
        <v>25</v>
      </c>
      <c r="P51" s="96" t="s">
        <v>25</v>
      </c>
      <c r="Q51" s="96" t="s">
        <v>25</v>
      </c>
      <c r="R51" s="96" t="s">
        <v>25</v>
      </c>
      <c r="S51" s="96" t="s">
        <v>25</v>
      </c>
      <c r="T51" s="96" t="s">
        <v>25</v>
      </c>
      <c r="U51" s="6"/>
    </row>
    <row r="52" spans="1:21" ht="39.75" customHeight="1" x14ac:dyDescent="0.3">
      <c r="A52" s="23" t="s">
        <v>82</v>
      </c>
      <c r="B52" s="33" t="s">
        <v>83</v>
      </c>
      <c r="C52" s="96" t="s">
        <v>25</v>
      </c>
      <c r="D52" s="96" t="s">
        <v>25</v>
      </c>
      <c r="E52" s="96" t="s">
        <v>25</v>
      </c>
      <c r="F52" s="96" t="s">
        <v>25</v>
      </c>
      <c r="G52" s="96" t="s">
        <v>25</v>
      </c>
      <c r="H52" s="96" t="s">
        <v>25</v>
      </c>
      <c r="I52" s="96" t="s">
        <v>25</v>
      </c>
      <c r="J52" s="96" t="s">
        <v>25</v>
      </c>
      <c r="K52" s="96" t="s">
        <v>25</v>
      </c>
      <c r="L52" s="96" t="s">
        <v>25</v>
      </c>
      <c r="M52" s="96" t="s">
        <v>25</v>
      </c>
      <c r="N52" s="96" t="s">
        <v>25</v>
      </c>
      <c r="O52" s="96" t="s">
        <v>25</v>
      </c>
      <c r="P52" s="96" t="s">
        <v>25</v>
      </c>
      <c r="Q52" s="96" t="s">
        <v>25</v>
      </c>
      <c r="R52" s="96" t="s">
        <v>25</v>
      </c>
      <c r="S52" s="96" t="s">
        <v>25</v>
      </c>
      <c r="T52" s="96" t="s">
        <v>25</v>
      </c>
      <c r="U52" s="6"/>
    </row>
    <row r="53" spans="1:21" ht="39.75" customHeight="1" x14ac:dyDescent="0.3">
      <c r="A53" s="23" t="s">
        <v>84</v>
      </c>
      <c r="B53" s="33" t="s">
        <v>85</v>
      </c>
      <c r="C53" s="96" t="s">
        <v>25</v>
      </c>
      <c r="D53" s="96" t="s">
        <v>25</v>
      </c>
      <c r="E53" s="96" t="s">
        <v>25</v>
      </c>
      <c r="F53" s="96" t="s">
        <v>25</v>
      </c>
      <c r="G53" s="96" t="s">
        <v>25</v>
      </c>
      <c r="H53" s="96" t="s">
        <v>25</v>
      </c>
      <c r="I53" s="96" t="s">
        <v>25</v>
      </c>
      <c r="J53" s="96" t="s">
        <v>25</v>
      </c>
      <c r="K53" s="96" t="s">
        <v>25</v>
      </c>
      <c r="L53" s="96" t="s">
        <v>25</v>
      </c>
      <c r="M53" s="96" t="s">
        <v>25</v>
      </c>
      <c r="N53" s="96" t="s">
        <v>25</v>
      </c>
      <c r="O53" s="96" t="s">
        <v>25</v>
      </c>
      <c r="P53" s="96" t="s">
        <v>25</v>
      </c>
      <c r="Q53" s="96" t="s">
        <v>25</v>
      </c>
      <c r="R53" s="96" t="s">
        <v>25</v>
      </c>
      <c r="S53" s="96" t="s">
        <v>25</v>
      </c>
      <c r="T53" s="96" t="s">
        <v>25</v>
      </c>
      <c r="U53" s="6"/>
    </row>
    <row r="54" spans="1:21" ht="39.75" customHeight="1" x14ac:dyDescent="0.3">
      <c r="A54" s="23" t="s">
        <v>86</v>
      </c>
      <c r="B54" s="33" t="s">
        <v>87</v>
      </c>
      <c r="C54" s="96" t="s">
        <v>25</v>
      </c>
      <c r="D54" s="96" t="s">
        <v>25</v>
      </c>
      <c r="E54" s="96" t="s">
        <v>25</v>
      </c>
      <c r="F54" s="96" t="s">
        <v>25</v>
      </c>
      <c r="G54" s="96" t="s">
        <v>25</v>
      </c>
      <c r="H54" s="96" t="s">
        <v>25</v>
      </c>
      <c r="I54" s="96" t="s">
        <v>25</v>
      </c>
      <c r="J54" s="96" t="s">
        <v>25</v>
      </c>
      <c r="K54" s="96" t="s">
        <v>25</v>
      </c>
      <c r="L54" s="96" t="s">
        <v>25</v>
      </c>
      <c r="M54" s="96" t="s">
        <v>25</v>
      </c>
      <c r="N54" s="96" t="s">
        <v>25</v>
      </c>
      <c r="O54" s="96" t="s">
        <v>25</v>
      </c>
      <c r="P54" s="96" t="s">
        <v>25</v>
      </c>
      <c r="Q54" s="96" t="s">
        <v>25</v>
      </c>
      <c r="R54" s="96" t="s">
        <v>25</v>
      </c>
      <c r="S54" s="96" t="s">
        <v>25</v>
      </c>
      <c r="T54" s="96" t="s">
        <v>25</v>
      </c>
      <c r="U54" s="6"/>
    </row>
    <row r="55" spans="1:21" ht="36" customHeight="1" x14ac:dyDescent="0.3">
      <c r="A55" s="34" t="s">
        <v>88</v>
      </c>
      <c r="B55" s="35" t="s">
        <v>89</v>
      </c>
      <c r="C55" s="97">
        <v>186.44</v>
      </c>
      <c r="D55" s="97" t="s">
        <v>25</v>
      </c>
      <c r="E55" s="97">
        <v>186.44</v>
      </c>
      <c r="F55" s="97">
        <v>62.15</v>
      </c>
      <c r="G55" s="97" t="s">
        <v>25</v>
      </c>
      <c r="H55" s="97">
        <v>62.15</v>
      </c>
      <c r="I55" s="97">
        <v>204.55</v>
      </c>
      <c r="J55" s="97" t="s">
        <v>25</v>
      </c>
      <c r="K55" s="97">
        <v>204.55</v>
      </c>
      <c r="L55" s="97">
        <v>329.12</v>
      </c>
      <c r="M55" s="97" t="s">
        <v>25</v>
      </c>
      <c r="N55" s="97">
        <v>329.12</v>
      </c>
      <c r="O55" s="97">
        <v>142.4</v>
      </c>
      <c r="P55" s="97" t="s">
        <v>25</v>
      </c>
      <c r="Q55" s="97">
        <v>142.4</v>
      </c>
      <c r="R55" s="97">
        <v>109.71</v>
      </c>
      <c r="S55" s="97" t="s">
        <v>25</v>
      </c>
      <c r="T55" s="97">
        <v>109.71</v>
      </c>
      <c r="U55" s="6"/>
    </row>
    <row r="56" spans="1:21" ht="36" customHeight="1" x14ac:dyDescent="0.3">
      <c r="A56" s="34" t="s">
        <v>90</v>
      </c>
      <c r="B56" s="35" t="s">
        <v>91</v>
      </c>
      <c r="C56" s="97">
        <v>70</v>
      </c>
      <c r="D56" s="97">
        <v>2165.6999999999998</v>
      </c>
      <c r="E56" s="97">
        <v>2235.6999999999998</v>
      </c>
      <c r="F56" s="97">
        <v>67.900000000000006</v>
      </c>
      <c r="G56" s="97">
        <v>1634.06</v>
      </c>
      <c r="H56" s="97">
        <v>1701.96</v>
      </c>
      <c r="I56" s="97">
        <v>28.05</v>
      </c>
      <c r="J56" s="97">
        <v>2001.49</v>
      </c>
      <c r="K56" s="97">
        <v>2029.54</v>
      </c>
      <c r="L56" s="97">
        <v>41.31</v>
      </c>
      <c r="M56" s="97">
        <v>122.49</v>
      </c>
      <c r="N56" s="97">
        <v>119.25</v>
      </c>
      <c r="O56" s="97">
        <v>-39.85</v>
      </c>
      <c r="P56" s="97">
        <v>367.43</v>
      </c>
      <c r="Q56" s="97">
        <v>327.58</v>
      </c>
      <c r="R56" s="97">
        <v>40.07</v>
      </c>
      <c r="S56" s="97">
        <v>92.42</v>
      </c>
      <c r="T56" s="97">
        <v>90.78</v>
      </c>
      <c r="U56" s="6"/>
    </row>
    <row r="57" spans="1:21" ht="30.75" customHeight="1" x14ac:dyDescent="0.3">
      <c r="A57" s="23" t="s">
        <v>92</v>
      </c>
      <c r="B57" s="33" t="s">
        <v>93</v>
      </c>
      <c r="C57" s="96">
        <v>70</v>
      </c>
      <c r="D57" s="96">
        <v>2165.6999999999998</v>
      </c>
      <c r="E57" s="96">
        <v>2235.6999999999998</v>
      </c>
      <c r="F57" s="96">
        <v>67.900000000000006</v>
      </c>
      <c r="G57" s="96">
        <v>1634.06</v>
      </c>
      <c r="H57" s="96">
        <v>1701.96</v>
      </c>
      <c r="I57" s="96">
        <v>28.05</v>
      </c>
      <c r="J57" s="96">
        <v>2001.49</v>
      </c>
      <c r="K57" s="96">
        <v>2029.54</v>
      </c>
      <c r="L57" s="96">
        <v>41.31</v>
      </c>
      <c r="M57" s="96">
        <v>122.49</v>
      </c>
      <c r="N57" s="96">
        <v>119.25</v>
      </c>
      <c r="O57" s="96">
        <v>-39.85</v>
      </c>
      <c r="P57" s="96">
        <v>367.43</v>
      </c>
      <c r="Q57" s="96">
        <v>327.58</v>
      </c>
      <c r="R57" s="96">
        <v>40.07</v>
      </c>
      <c r="S57" s="96">
        <v>92.42</v>
      </c>
      <c r="T57" s="96">
        <v>90.78</v>
      </c>
      <c r="U57" s="6"/>
    </row>
    <row r="58" spans="1:21" ht="30.75" customHeight="1" x14ac:dyDescent="0.3">
      <c r="A58" s="23" t="s">
        <v>94</v>
      </c>
      <c r="B58" s="33" t="s">
        <v>95</v>
      </c>
      <c r="C58" s="96" t="s">
        <v>25</v>
      </c>
      <c r="D58" s="96" t="s">
        <v>25</v>
      </c>
      <c r="E58" s="96" t="s">
        <v>25</v>
      </c>
      <c r="F58" s="96" t="s">
        <v>25</v>
      </c>
      <c r="G58" s="96" t="s">
        <v>25</v>
      </c>
      <c r="H58" s="96" t="s">
        <v>25</v>
      </c>
      <c r="I58" s="96" t="s">
        <v>25</v>
      </c>
      <c r="J58" s="96" t="s">
        <v>25</v>
      </c>
      <c r="K58" s="96" t="s">
        <v>25</v>
      </c>
      <c r="L58" s="96" t="s">
        <v>25</v>
      </c>
      <c r="M58" s="96" t="s">
        <v>25</v>
      </c>
      <c r="N58" s="96" t="s">
        <v>25</v>
      </c>
      <c r="O58" s="96" t="s">
        <v>25</v>
      </c>
      <c r="P58" s="96" t="s">
        <v>25</v>
      </c>
      <c r="Q58" s="96" t="s">
        <v>25</v>
      </c>
      <c r="R58" s="96" t="s">
        <v>25</v>
      </c>
      <c r="S58" s="96" t="s">
        <v>25</v>
      </c>
      <c r="T58" s="96" t="s">
        <v>25</v>
      </c>
      <c r="U58" s="6"/>
    </row>
    <row r="59" spans="1:21" ht="45.75" customHeight="1" x14ac:dyDescent="0.3">
      <c r="A59" s="34" t="s">
        <v>96</v>
      </c>
      <c r="B59" s="35" t="s">
        <v>97</v>
      </c>
      <c r="C59" s="97" t="s">
        <v>25</v>
      </c>
      <c r="D59" s="97" t="s">
        <v>25</v>
      </c>
      <c r="E59" s="97" t="s">
        <v>25</v>
      </c>
      <c r="F59" s="97" t="s">
        <v>25</v>
      </c>
      <c r="G59" s="97">
        <v>30</v>
      </c>
      <c r="H59" s="97">
        <v>30</v>
      </c>
      <c r="I59" s="97" t="s">
        <v>25</v>
      </c>
      <c r="J59" s="97" t="s">
        <v>25</v>
      </c>
      <c r="K59" s="97" t="s">
        <v>25</v>
      </c>
      <c r="L59" s="97" t="s">
        <v>25</v>
      </c>
      <c r="M59" s="97" t="s">
        <v>25</v>
      </c>
      <c r="N59" s="97" t="s">
        <v>25</v>
      </c>
      <c r="O59" s="97" t="s">
        <v>25</v>
      </c>
      <c r="P59" s="97">
        <v>-30</v>
      </c>
      <c r="Q59" s="97">
        <v>-30</v>
      </c>
      <c r="R59" s="97" t="s">
        <v>25</v>
      </c>
      <c r="S59" s="97" t="s">
        <v>25</v>
      </c>
      <c r="T59" s="97" t="s">
        <v>25</v>
      </c>
      <c r="U59" s="6"/>
    </row>
    <row r="60" spans="1:21" ht="45.75" customHeight="1" x14ac:dyDescent="0.3">
      <c r="A60" s="67" t="s">
        <v>98</v>
      </c>
      <c r="B60" s="33" t="s">
        <v>99</v>
      </c>
      <c r="C60" s="96" t="s">
        <v>25</v>
      </c>
      <c r="D60" s="96" t="s">
        <v>25</v>
      </c>
      <c r="E60" s="96" t="s">
        <v>25</v>
      </c>
      <c r="F60" s="96" t="s">
        <v>25</v>
      </c>
      <c r="G60" s="96">
        <v>30</v>
      </c>
      <c r="H60" s="96">
        <v>30</v>
      </c>
      <c r="I60" s="96" t="s">
        <v>25</v>
      </c>
      <c r="J60" s="96" t="s">
        <v>25</v>
      </c>
      <c r="K60" s="96" t="s">
        <v>25</v>
      </c>
      <c r="L60" s="96" t="s">
        <v>25</v>
      </c>
      <c r="M60" s="96" t="s">
        <v>25</v>
      </c>
      <c r="N60" s="96" t="s">
        <v>25</v>
      </c>
      <c r="O60" s="96" t="s">
        <v>25</v>
      </c>
      <c r="P60" s="96">
        <v>-30</v>
      </c>
      <c r="Q60" s="96">
        <v>-30</v>
      </c>
      <c r="R60" s="96" t="s">
        <v>25</v>
      </c>
      <c r="S60" s="96" t="s">
        <v>25</v>
      </c>
      <c r="T60" s="96" t="s">
        <v>25</v>
      </c>
      <c r="U60" s="6"/>
    </row>
    <row r="61" spans="1:21" ht="45.75" customHeight="1" x14ac:dyDescent="0.3">
      <c r="A61" s="67" t="s">
        <v>100</v>
      </c>
      <c r="B61" s="33" t="s">
        <v>101</v>
      </c>
      <c r="C61" s="96" t="s">
        <v>25</v>
      </c>
      <c r="D61" s="96" t="s">
        <v>25</v>
      </c>
      <c r="E61" s="96" t="s">
        <v>25</v>
      </c>
      <c r="F61" s="96" t="s">
        <v>25</v>
      </c>
      <c r="G61" s="96" t="s">
        <v>25</v>
      </c>
      <c r="H61" s="96" t="s">
        <v>25</v>
      </c>
      <c r="I61" s="96" t="s">
        <v>25</v>
      </c>
      <c r="J61" s="96" t="s">
        <v>25</v>
      </c>
      <c r="K61" s="96" t="s">
        <v>25</v>
      </c>
      <c r="L61" s="96" t="s">
        <v>25</v>
      </c>
      <c r="M61" s="96" t="s">
        <v>25</v>
      </c>
      <c r="N61" s="96" t="s">
        <v>25</v>
      </c>
      <c r="O61" s="96" t="s">
        <v>25</v>
      </c>
      <c r="P61" s="96" t="s">
        <v>25</v>
      </c>
      <c r="Q61" s="96" t="s">
        <v>25</v>
      </c>
      <c r="R61" s="96" t="s">
        <v>25</v>
      </c>
      <c r="S61" s="96" t="s">
        <v>25</v>
      </c>
      <c r="T61" s="96" t="s">
        <v>25</v>
      </c>
      <c r="U61" s="6"/>
    </row>
    <row r="62" spans="1:21" ht="45.75" customHeight="1" x14ac:dyDescent="0.3">
      <c r="A62" s="67" t="s">
        <v>102</v>
      </c>
      <c r="B62" s="33" t="s">
        <v>103</v>
      </c>
      <c r="C62" s="96" t="s">
        <v>25</v>
      </c>
      <c r="D62" s="96" t="s">
        <v>25</v>
      </c>
      <c r="E62" s="96" t="s">
        <v>25</v>
      </c>
      <c r="F62" s="96" t="s">
        <v>25</v>
      </c>
      <c r="G62" s="96" t="s">
        <v>25</v>
      </c>
      <c r="H62" s="96" t="s">
        <v>25</v>
      </c>
      <c r="I62" s="96" t="s">
        <v>25</v>
      </c>
      <c r="J62" s="96" t="s">
        <v>25</v>
      </c>
      <c r="K62" s="96" t="s">
        <v>25</v>
      </c>
      <c r="L62" s="96" t="s">
        <v>25</v>
      </c>
      <c r="M62" s="96" t="s">
        <v>25</v>
      </c>
      <c r="N62" s="96" t="s">
        <v>25</v>
      </c>
      <c r="O62" s="96" t="s">
        <v>25</v>
      </c>
      <c r="P62" s="96" t="s">
        <v>25</v>
      </c>
      <c r="Q62" s="96" t="s">
        <v>25</v>
      </c>
      <c r="R62" s="96" t="s">
        <v>25</v>
      </c>
      <c r="S62" s="96" t="s">
        <v>25</v>
      </c>
      <c r="T62" s="96" t="s">
        <v>25</v>
      </c>
      <c r="U62" s="6"/>
    </row>
    <row r="63" spans="1:21" ht="25.5" customHeight="1" x14ac:dyDescent="0.3">
      <c r="A63" s="34" t="s">
        <v>104</v>
      </c>
      <c r="B63" s="35" t="s">
        <v>105</v>
      </c>
      <c r="C63" s="97" t="s">
        <v>25</v>
      </c>
      <c r="D63" s="97" t="s">
        <v>25</v>
      </c>
      <c r="E63" s="97" t="s">
        <v>25</v>
      </c>
      <c r="F63" s="97" t="s">
        <v>25</v>
      </c>
      <c r="G63" s="97" t="s">
        <v>25</v>
      </c>
      <c r="H63" s="97" t="s">
        <v>25</v>
      </c>
      <c r="I63" s="97" t="s">
        <v>25</v>
      </c>
      <c r="J63" s="97" t="s">
        <v>25</v>
      </c>
      <c r="K63" s="97" t="s">
        <v>25</v>
      </c>
      <c r="L63" s="97" t="s">
        <v>25</v>
      </c>
      <c r="M63" s="97" t="s">
        <v>25</v>
      </c>
      <c r="N63" s="97" t="s">
        <v>25</v>
      </c>
      <c r="O63" s="97" t="s">
        <v>25</v>
      </c>
      <c r="P63" s="97" t="s">
        <v>25</v>
      </c>
      <c r="Q63" s="97" t="s">
        <v>25</v>
      </c>
      <c r="R63" s="97" t="s">
        <v>25</v>
      </c>
      <c r="S63" s="97" t="s">
        <v>25</v>
      </c>
      <c r="T63" s="97" t="s">
        <v>25</v>
      </c>
      <c r="U63" s="6"/>
    </row>
    <row r="64" spans="1:21" ht="25.5" customHeight="1" x14ac:dyDescent="0.3">
      <c r="A64" s="34" t="s">
        <v>106</v>
      </c>
      <c r="B64" s="35" t="s">
        <v>107</v>
      </c>
      <c r="C64" s="97">
        <v>961</v>
      </c>
      <c r="D64" s="97" t="s">
        <v>25</v>
      </c>
      <c r="E64" s="97">
        <v>961</v>
      </c>
      <c r="F64" s="97">
        <v>926.74</v>
      </c>
      <c r="G64" s="97">
        <v>6</v>
      </c>
      <c r="H64" s="97">
        <v>932.74</v>
      </c>
      <c r="I64" s="97">
        <v>731.57</v>
      </c>
      <c r="J64" s="97" t="s">
        <v>25</v>
      </c>
      <c r="K64" s="97">
        <v>731.57</v>
      </c>
      <c r="L64" s="97">
        <v>78.94</v>
      </c>
      <c r="M64" s="97" t="s">
        <v>25</v>
      </c>
      <c r="N64" s="97">
        <v>78.430000000000007</v>
      </c>
      <c r="O64" s="97">
        <v>-195.17</v>
      </c>
      <c r="P64" s="97">
        <v>-6</v>
      </c>
      <c r="Q64" s="97">
        <v>-201.17</v>
      </c>
      <c r="R64" s="97">
        <v>76.13</v>
      </c>
      <c r="S64" s="97" t="s">
        <v>25</v>
      </c>
      <c r="T64" s="97">
        <v>76.13</v>
      </c>
      <c r="U64" s="6"/>
    </row>
    <row r="65" spans="1:21" ht="25.5" customHeight="1" x14ac:dyDescent="0.3">
      <c r="A65" s="34" t="s">
        <v>108</v>
      </c>
      <c r="B65" s="35" t="s">
        <v>109</v>
      </c>
      <c r="C65" s="97">
        <v>465</v>
      </c>
      <c r="D65" s="97">
        <v>13.5</v>
      </c>
      <c r="E65" s="97">
        <v>478.5</v>
      </c>
      <c r="F65" s="97">
        <v>808.36</v>
      </c>
      <c r="G65" s="97" t="s">
        <v>25</v>
      </c>
      <c r="H65" s="97">
        <v>808.36</v>
      </c>
      <c r="I65" s="97">
        <v>608.57000000000005</v>
      </c>
      <c r="J65" s="97">
        <v>15.89</v>
      </c>
      <c r="K65" s="97">
        <v>624.46</v>
      </c>
      <c r="L65" s="97">
        <v>75.28</v>
      </c>
      <c r="M65" s="97" t="s">
        <v>25</v>
      </c>
      <c r="N65" s="97">
        <v>77.25</v>
      </c>
      <c r="O65" s="97">
        <v>-199.79</v>
      </c>
      <c r="P65" s="97">
        <v>15.89</v>
      </c>
      <c r="Q65" s="97">
        <v>-183.9</v>
      </c>
      <c r="R65" s="97">
        <v>130.88</v>
      </c>
      <c r="S65" s="97">
        <v>117.7</v>
      </c>
      <c r="T65" s="97">
        <v>130.5</v>
      </c>
      <c r="U65" s="6"/>
    </row>
    <row r="66" spans="1:21" ht="24.75" customHeight="1" x14ac:dyDescent="0.3">
      <c r="A66" s="36" t="s">
        <v>110</v>
      </c>
      <c r="B66" s="33" t="s">
        <v>111</v>
      </c>
      <c r="C66" s="96" t="s">
        <v>25</v>
      </c>
      <c r="D66" s="96" t="s">
        <v>25</v>
      </c>
      <c r="E66" s="96" t="s">
        <v>25</v>
      </c>
      <c r="F66" s="96">
        <v>88.23</v>
      </c>
      <c r="G66" s="96" t="s">
        <v>25</v>
      </c>
      <c r="H66" s="96">
        <v>88.23</v>
      </c>
      <c r="I66" s="96">
        <v>144.58000000000001</v>
      </c>
      <c r="J66" s="96" t="s">
        <v>25</v>
      </c>
      <c r="K66" s="96">
        <v>144.58000000000001</v>
      </c>
      <c r="L66" s="96">
        <v>163.87</v>
      </c>
      <c r="M66" s="96" t="s">
        <v>25</v>
      </c>
      <c r="N66" s="96">
        <v>163.87</v>
      </c>
      <c r="O66" s="96">
        <v>56.35</v>
      </c>
      <c r="P66" s="96" t="s">
        <v>25</v>
      </c>
      <c r="Q66" s="96">
        <v>56.35</v>
      </c>
      <c r="R66" s="96" t="s">
        <v>25</v>
      </c>
      <c r="S66" s="96" t="s">
        <v>25</v>
      </c>
      <c r="T66" s="96" t="s">
        <v>25</v>
      </c>
      <c r="U66" s="6"/>
    </row>
    <row r="67" spans="1:21" ht="24.75" customHeight="1" x14ac:dyDescent="0.3">
      <c r="A67" s="36" t="s">
        <v>112</v>
      </c>
      <c r="B67" s="33" t="s">
        <v>113</v>
      </c>
      <c r="C67" s="96">
        <v>465</v>
      </c>
      <c r="D67" s="96">
        <v>13.5</v>
      </c>
      <c r="E67" s="96">
        <v>478.5</v>
      </c>
      <c r="F67" s="96">
        <v>720.14</v>
      </c>
      <c r="G67" s="96" t="s">
        <v>25</v>
      </c>
      <c r="H67" s="96">
        <v>720.14</v>
      </c>
      <c r="I67" s="96">
        <v>463.98</v>
      </c>
      <c r="J67" s="96">
        <v>15.89</v>
      </c>
      <c r="K67" s="96">
        <v>479.88</v>
      </c>
      <c r="L67" s="96">
        <v>64.430000000000007</v>
      </c>
      <c r="M67" s="96" t="s">
        <v>25</v>
      </c>
      <c r="N67" s="96">
        <v>66.64</v>
      </c>
      <c r="O67" s="96">
        <v>-256.16000000000003</v>
      </c>
      <c r="P67" s="96">
        <v>15.89</v>
      </c>
      <c r="Q67" s="96">
        <v>-240.26</v>
      </c>
      <c r="R67" s="96">
        <v>99.78</v>
      </c>
      <c r="S67" s="96">
        <v>117.7</v>
      </c>
      <c r="T67" s="96">
        <v>100.29</v>
      </c>
      <c r="U67" s="6"/>
    </row>
    <row r="68" spans="1:21" ht="24.75" customHeight="1" x14ac:dyDescent="0.3">
      <c r="A68" s="36" t="s">
        <v>114</v>
      </c>
      <c r="B68" s="33" t="s">
        <v>115</v>
      </c>
      <c r="C68" s="96" t="s">
        <v>25</v>
      </c>
      <c r="D68" s="96" t="s">
        <v>25</v>
      </c>
      <c r="E68" s="96" t="s">
        <v>25</v>
      </c>
      <c r="F68" s="96" t="s">
        <v>25</v>
      </c>
      <c r="G68" s="96" t="s">
        <v>25</v>
      </c>
      <c r="H68" s="96" t="s">
        <v>25</v>
      </c>
      <c r="I68" s="96" t="s">
        <v>25</v>
      </c>
      <c r="J68" s="96" t="s">
        <v>25</v>
      </c>
      <c r="K68" s="96" t="s">
        <v>25</v>
      </c>
      <c r="L68" s="96" t="s">
        <v>25</v>
      </c>
      <c r="M68" s="96" t="s">
        <v>25</v>
      </c>
      <c r="N68" s="96" t="s">
        <v>25</v>
      </c>
      <c r="O68" s="96" t="s">
        <v>25</v>
      </c>
      <c r="P68" s="96" t="s">
        <v>25</v>
      </c>
      <c r="Q68" s="96" t="s">
        <v>25</v>
      </c>
      <c r="R68" s="96" t="s">
        <v>25</v>
      </c>
      <c r="S68" s="96" t="s">
        <v>25</v>
      </c>
      <c r="T68" s="96" t="s">
        <v>25</v>
      </c>
      <c r="U68" s="6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E9:K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2" right="0.2" top="0.23" bottom="0.28000000000000003" header="0.31496062992125984" footer="0.31496062992125984"/>
  <pageSetup paperSize="9" scale="50" fitToWidth="2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opLeftCell="A5" zoomScaleNormal="100" zoomScaleSheetLayoutView="100" workbookViewId="0">
      <selection activeCell="C18" sqref="C18:V68"/>
    </sheetView>
  </sheetViews>
  <sheetFormatPr defaultRowHeight="15" x14ac:dyDescent="0.25"/>
  <cols>
    <col min="1" max="1" width="43.7109375" style="1" customWidth="1"/>
    <col min="2" max="2" width="42.28515625" style="1" hidden="1" customWidth="1"/>
    <col min="3" max="11" width="14.42578125" style="1" customWidth="1"/>
    <col min="12" max="21" width="12.4257812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8.7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.7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15" customHeight="1" x14ac:dyDescent="0.35">
      <c r="A9" s="70"/>
      <c r="B9" s="70"/>
      <c r="C9" s="70"/>
      <c r="D9" s="70"/>
      <c r="E9" s="167" t="s">
        <v>117</v>
      </c>
      <c r="F9" s="168"/>
      <c r="G9" s="168"/>
      <c r="H9" s="168"/>
      <c r="I9" s="168"/>
      <c r="J9" s="168"/>
      <c r="K9" s="168"/>
      <c r="L9" s="168"/>
      <c r="M9" s="168"/>
      <c r="N9" s="70"/>
      <c r="O9" s="70"/>
      <c r="P9" s="70"/>
      <c r="Q9" s="70"/>
      <c r="R9" s="70"/>
      <c r="S9" s="70"/>
      <c r="T9" s="70"/>
      <c r="U9" s="70"/>
    </row>
    <row r="10" spans="1:21" s="71" customFormat="1" ht="15" customHeight="1" x14ac:dyDescent="0.3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2"/>
      <c r="O10" s="70"/>
      <c r="P10" s="70"/>
      <c r="Q10" s="70"/>
      <c r="R10" s="70"/>
      <c r="S10" s="70"/>
      <c r="T10" s="70"/>
      <c r="U10" s="70"/>
    </row>
    <row r="11" spans="1:21" s="71" customFormat="1" ht="15" customHeight="1" x14ac:dyDescent="0.35">
      <c r="A11" s="73" t="s">
        <v>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9" customFormat="1" ht="15" customHeight="1" x14ac:dyDescent="0.3">
      <c r="A13" s="169" t="s">
        <v>4</v>
      </c>
      <c r="B13" s="169" t="s">
        <v>5</v>
      </c>
      <c r="C13" s="169" t="s">
        <v>6</v>
      </c>
      <c r="D13" s="170"/>
      <c r="E13" s="170"/>
      <c r="F13" s="171" t="s">
        <v>7</v>
      </c>
      <c r="G13" s="172"/>
      <c r="H13" s="172"/>
      <c r="I13" s="169" t="s">
        <v>8</v>
      </c>
      <c r="J13" s="170"/>
      <c r="K13" s="170"/>
      <c r="L13" s="169" t="s">
        <v>9</v>
      </c>
      <c r="M13" s="170"/>
      <c r="N13" s="170"/>
      <c r="O13" s="169" t="s">
        <v>10</v>
      </c>
      <c r="P13" s="170"/>
      <c r="Q13" s="170"/>
      <c r="R13" s="169" t="s">
        <v>11</v>
      </c>
      <c r="S13" s="170"/>
      <c r="T13" s="170"/>
      <c r="U13" s="68"/>
    </row>
    <row r="14" spans="1:21" s="69" customFormat="1" ht="22.5" customHeight="1" x14ac:dyDescent="0.3">
      <c r="A14" s="170"/>
      <c r="B14" s="170"/>
      <c r="C14" s="170"/>
      <c r="D14" s="170"/>
      <c r="E14" s="170"/>
      <c r="F14" s="172"/>
      <c r="G14" s="172"/>
      <c r="H14" s="172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68"/>
    </row>
    <row r="15" spans="1:21" s="69" customFormat="1" ht="15" customHeight="1" x14ac:dyDescent="0.3">
      <c r="A15" s="170"/>
      <c r="B15" s="170"/>
      <c r="C15" s="169" t="s">
        <v>12</v>
      </c>
      <c r="D15" s="169" t="s">
        <v>13</v>
      </c>
      <c r="E15" s="169" t="s">
        <v>14</v>
      </c>
      <c r="F15" s="171" t="s">
        <v>12</v>
      </c>
      <c r="G15" s="171" t="s">
        <v>13</v>
      </c>
      <c r="H15" s="171" t="s">
        <v>14</v>
      </c>
      <c r="I15" s="169" t="s">
        <v>12</v>
      </c>
      <c r="J15" s="169" t="s">
        <v>13</v>
      </c>
      <c r="K15" s="169" t="s">
        <v>15</v>
      </c>
      <c r="L15" s="169" t="s">
        <v>12</v>
      </c>
      <c r="M15" s="169" t="s">
        <v>13</v>
      </c>
      <c r="N15" s="169" t="s">
        <v>14</v>
      </c>
      <c r="O15" s="169" t="s">
        <v>12</v>
      </c>
      <c r="P15" s="169" t="s">
        <v>13</v>
      </c>
      <c r="Q15" s="169" t="s">
        <v>14</v>
      </c>
      <c r="R15" s="169" t="s">
        <v>12</v>
      </c>
      <c r="S15" s="169" t="s">
        <v>13</v>
      </c>
      <c r="T15" s="169" t="s">
        <v>14</v>
      </c>
      <c r="U15" s="68"/>
    </row>
    <row r="16" spans="1:21" s="69" customFormat="1" ht="15" customHeight="1" x14ac:dyDescent="0.3">
      <c r="A16" s="170"/>
      <c r="B16" s="170"/>
      <c r="C16" s="170"/>
      <c r="D16" s="170"/>
      <c r="E16" s="170"/>
      <c r="F16" s="172"/>
      <c r="G16" s="172"/>
      <c r="H16" s="172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68"/>
    </row>
    <row r="17" spans="1:22" ht="15" customHeight="1" x14ac:dyDescent="0.25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8">
        <v>6</v>
      </c>
      <c r="G17" s="38">
        <v>7</v>
      </c>
      <c r="H17" s="38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7">
        <v>14</v>
      </c>
      <c r="O17" s="37">
        <v>15</v>
      </c>
      <c r="P17" s="37">
        <v>16</v>
      </c>
      <c r="Q17" s="37">
        <v>17</v>
      </c>
      <c r="R17" s="39">
        <v>18</v>
      </c>
      <c r="S17" s="39">
        <v>19</v>
      </c>
      <c r="T17" s="39">
        <v>20</v>
      </c>
      <c r="U17" s="6"/>
    </row>
    <row r="18" spans="1:22" ht="39" customHeight="1" x14ac:dyDescent="0.25">
      <c r="A18" s="40" t="s">
        <v>17</v>
      </c>
      <c r="B18" s="41" t="s">
        <v>18</v>
      </c>
      <c r="C18" s="99">
        <v>91593.8</v>
      </c>
      <c r="D18" s="99">
        <v>10393.469999999999</v>
      </c>
      <c r="E18" s="99">
        <v>101987.27</v>
      </c>
      <c r="F18" s="99">
        <v>71754.320000000007</v>
      </c>
      <c r="G18" s="99">
        <v>8776.3700000000008</v>
      </c>
      <c r="H18" s="99">
        <v>80530.69</v>
      </c>
      <c r="I18" s="99">
        <v>82997.66</v>
      </c>
      <c r="J18" s="99">
        <v>10115.200000000001</v>
      </c>
      <c r="K18" s="99">
        <v>93112.86</v>
      </c>
      <c r="L18" s="99">
        <v>115.67</v>
      </c>
      <c r="M18" s="99">
        <v>115.25</v>
      </c>
      <c r="N18" s="99">
        <v>115.62</v>
      </c>
      <c r="O18" s="99">
        <v>11243.34</v>
      </c>
      <c r="P18" s="99">
        <v>1338.83</v>
      </c>
      <c r="Q18" s="99">
        <v>12582.17</v>
      </c>
      <c r="R18" s="99">
        <v>90.61</v>
      </c>
      <c r="S18" s="99">
        <v>97.32</v>
      </c>
      <c r="T18" s="99">
        <v>91.3</v>
      </c>
      <c r="U18" s="100"/>
      <c r="V18" s="98"/>
    </row>
    <row r="19" spans="1:22" ht="39" customHeight="1" x14ac:dyDescent="0.25">
      <c r="A19" s="40" t="s">
        <v>19</v>
      </c>
      <c r="B19" s="41"/>
      <c r="C19" s="99">
        <v>91593.8</v>
      </c>
      <c r="D19" s="99">
        <v>10393.469999999999</v>
      </c>
      <c r="E19" s="99">
        <v>101987.27</v>
      </c>
      <c r="F19" s="99">
        <v>71754.320000000007</v>
      </c>
      <c r="G19" s="99">
        <v>8775.9699999999993</v>
      </c>
      <c r="H19" s="99">
        <v>80530.289999999994</v>
      </c>
      <c r="I19" s="99">
        <v>82998.2</v>
      </c>
      <c r="J19" s="99">
        <v>10115.200000000001</v>
      </c>
      <c r="K19" s="99">
        <v>93113.4</v>
      </c>
      <c r="L19" s="99">
        <v>115.67</v>
      </c>
      <c r="M19" s="99">
        <v>115.26</v>
      </c>
      <c r="N19" s="99">
        <v>115.63</v>
      </c>
      <c r="O19" s="99">
        <v>11243.88</v>
      </c>
      <c r="P19" s="99">
        <v>1339.23</v>
      </c>
      <c r="Q19" s="99">
        <v>12583.11</v>
      </c>
      <c r="R19" s="99">
        <v>90.62</v>
      </c>
      <c r="S19" s="99">
        <v>97.32</v>
      </c>
      <c r="T19" s="99">
        <v>91.3</v>
      </c>
      <c r="U19" s="100"/>
      <c r="V19" s="98"/>
    </row>
    <row r="20" spans="1:22" ht="39" customHeight="1" x14ac:dyDescent="0.25">
      <c r="A20" s="40" t="s">
        <v>20</v>
      </c>
      <c r="B20" s="41"/>
      <c r="C20" s="99">
        <v>86367.4</v>
      </c>
      <c r="D20" s="99">
        <v>10286.459999999999</v>
      </c>
      <c r="E20" s="99">
        <v>96653.86</v>
      </c>
      <c r="F20" s="99">
        <v>66861.429999999993</v>
      </c>
      <c r="G20" s="99">
        <v>8573.23</v>
      </c>
      <c r="H20" s="99">
        <v>75434.67</v>
      </c>
      <c r="I20" s="99">
        <v>78338.7</v>
      </c>
      <c r="J20" s="99">
        <v>9999.2800000000007</v>
      </c>
      <c r="K20" s="99">
        <v>88337.98</v>
      </c>
      <c r="L20" s="99">
        <v>117.17</v>
      </c>
      <c r="M20" s="99">
        <v>116.63</v>
      </c>
      <c r="N20" s="99">
        <v>117.11</v>
      </c>
      <c r="O20" s="99">
        <v>11477.27</v>
      </c>
      <c r="P20" s="99">
        <v>1426.05</v>
      </c>
      <c r="Q20" s="99">
        <v>12903.31</v>
      </c>
      <c r="R20" s="99">
        <v>90.7</v>
      </c>
      <c r="S20" s="99">
        <v>97.21</v>
      </c>
      <c r="T20" s="99">
        <v>91.4</v>
      </c>
      <c r="U20" s="100"/>
      <c r="V20" s="98"/>
    </row>
    <row r="21" spans="1:22" ht="29.25" customHeight="1" x14ac:dyDescent="0.25">
      <c r="A21" s="42" t="s">
        <v>21</v>
      </c>
      <c r="B21" s="43" t="s">
        <v>22</v>
      </c>
      <c r="C21" s="101">
        <v>45703</v>
      </c>
      <c r="D21" s="101">
        <v>1441.3</v>
      </c>
      <c r="E21" s="101">
        <v>47144.3</v>
      </c>
      <c r="F21" s="101">
        <v>36015.57</v>
      </c>
      <c r="G21" s="101">
        <v>1359.08</v>
      </c>
      <c r="H21" s="101">
        <v>37374.65</v>
      </c>
      <c r="I21" s="101">
        <v>37707.31</v>
      </c>
      <c r="J21" s="101">
        <v>1422.92</v>
      </c>
      <c r="K21" s="101">
        <v>39130.230000000003</v>
      </c>
      <c r="L21" s="101">
        <v>104.7</v>
      </c>
      <c r="M21" s="101">
        <v>104.7</v>
      </c>
      <c r="N21" s="101">
        <v>104.7</v>
      </c>
      <c r="O21" s="101">
        <v>1691.74</v>
      </c>
      <c r="P21" s="101">
        <v>63.84</v>
      </c>
      <c r="Q21" s="101">
        <v>1755.58</v>
      </c>
      <c r="R21" s="101">
        <v>82.51</v>
      </c>
      <c r="S21" s="101">
        <v>98.72</v>
      </c>
      <c r="T21" s="101">
        <v>83</v>
      </c>
      <c r="U21" s="100"/>
      <c r="V21" s="98"/>
    </row>
    <row r="22" spans="1:22" ht="29.25" customHeight="1" x14ac:dyDescent="0.25">
      <c r="A22" s="42" t="s">
        <v>23</v>
      </c>
      <c r="B22" s="43" t="s">
        <v>24</v>
      </c>
      <c r="C22" s="101">
        <v>11177.5</v>
      </c>
      <c r="D22" s="101" t="s">
        <v>25</v>
      </c>
      <c r="E22" s="101">
        <v>11177.5</v>
      </c>
      <c r="F22" s="101">
        <v>9483.84</v>
      </c>
      <c r="G22" s="101" t="s">
        <v>25</v>
      </c>
      <c r="H22" s="101">
        <v>9483.84</v>
      </c>
      <c r="I22" s="101">
        <v>11019.17</v>
      </c>
      <c r="J22" s="101" t="s">
        <v>25</v>
      </c>
      <c r="K22" s="101">
        <v>11019.17</v>
      </c>
      <c r="L22" s="101">
        <v>116.19</v>
      </c>
      <c r="M22" s="101" t="s">
        <v>25</v>
      </c>
      <c r="N22" s="101">
        <v>116.19</v>
      </c>
      <c r="O22" s="101">
        <v>1535.33</v>
      </c>
      <c r="P22" s="101" t="s">
        <v>25</v>
      </c>
      <c r="Q22" s="101">
        <v>1535.33</v>
      </c>
      <c r="R22" s="101">
        <v>98.58</v>
      </c>
      <c r="S22" s="101" t="s">
        <v>25</v>
      </c>
      <c r="T22" s="101">
        <v>98.58</v>
      </c>
      <c r="U22" s="100"/>
      <c r="V22" s="98"/>
    </row>
    <row r="23" spans="1:22" ht="29.25" customHeight="1" x14ac:dyDescent="0.25">
      <c r="A23" s="44" t="s">
        <v>26</v>
      </c>
      <c r="B23" s="45" t="s">
        <v>27</v>
      </c>
      <c r="C23" s="102">
        <v>21742.9</v>
      </c>
      <c r="D23" s="102">
        <v>2224</v>
      </c>
      <c r="E23" s="102">
        <v>23966.9</v>
      </c>
      <c r="F23" s="102">
        <v>16497.66</v>
      </c>
      <c r="G23" s="102">
        <v>2020.21</v>
      </c>
      <c r="H23" s="102">
        <v>18517.88</v>
      </c>
      <c r="I23" s="102">
        <v>21977.09</v>
      </c>
      <c r="J23" s="102">
        <v>1840.65</v>
      </c>
      <c r="K23" s="102">
        <v>23817.74</v>
      </c>
      <c r="L23" s="102">
        <v>133.21</v>
      </c>
      <c r="M23" s="102">
        <v>91.11</v>
      </c>
      <c r="N23" s="102">
        <v>128.62</v>
      </c>
      <c r="O23" s="102">
        <v>5479.43</v>
      </c>
      <c r="P23" s="102">
        <v>-179.56</v>
      </c>
      <c r="Q23" s="102">
        <v>5299.86</v>
      </c>
      <c r="R23" s="102">
        <v>101.08</v>
      </c>
      <c r="S23" s="102">
        <v>82.76</v>
      </c>
      <c r="T23" s="102">
        <v>99.38</v>
      </c>
      <c r="U23" s="100"/>
      <c r="V23" s="98"/>
    </row>
    <row r="24" spans="1:22" ht="29.25" customHeight="1" x14ac:dyDescent="0.25">
      <c r="A24" s="46" t="s">
        <v>28</v>
      </c>
      <c r="B24" s="43" t="s">
        <v>29</v>
      </c>
      <c r="C24" s="101">
        <v>15059</v>
      </c>
      <c r="D24" s="101" t="s">
        <v>25</v>
      </c>
      <c r="E24" s="101">
        <v>15059</v>
      </c>
      <c r="F24" s="101">
        <v>9911.3799999999992</v>
      </c>
      <c r="G24" s="101" t="s">
        <v>25</v>
      </c>
      <c r="H24" s="101">
        <v>9911.3799999999992</v>
      </c>
      <c r="I24" s="101">
        <v>15426.45</v>
      </c>
      <c r="J24" s="101" t="s">
        <v>25</v>
      </c>
      <c r="K24" s="101">
        <v>15426.45</v>
      </c>
      <c r="L24" s="101">
        <v>155.63999999999999</v>
      </c>
      <c r="M24" s="101" t="s">
        <v>25</v>
      </c>
      <c r="N24" s="101">
        <v>155.63999999999999</v>
      </c>
      <c r="O24" s="101">
        <v>5515.07</v>
      </c>
      <c r="P24" s="101" t="s">
        <v>25</v>
      </c>
      <c r="Q24" s="101">
        <v>5515.07</v>
      </c>
      <c r="R24" s="101">
        <v>102.44</v>
      </c>
      <c r="S24" s="101" t="s">
        <v>25</v>
      </c>
      <c r="T24" s="101">
        <v>102.44</v>
      </c>
      <c r="U24" s="100"/>
      <c r="V24" s="98"/>
    </row>
    <row r="25" spans="1:22" ht="29.25" customHeight="1" x14ac:dyDescent="0.25">
      <c r="A25" s="46" t="s">
        <v>30</v>
      </c>
      <c r="B25" s="43" t="s">
        <v>31</v>
      </c>
      <c r="C25" s="101">
        <v>2912</v>
      </c>
      <c r="D25" s="101">
        <v>696.5</v>
      </c>
      <c r="E25" s="101">
        <v>3608.5</v>
      </c>
      <c r="F25" s="101">
        <v>3182.11</v>
      </c>
      <c r="G25" s="101">
        <v>561.28</v>
      </c>
      <c r="H25" s="101">
        <v>3743.39</v>
      </c>
      <c r="I25" s="101">
        <v>3834.42</v>
      </c>
      <c r="J25" s="101">
        <v>676.55</v>
      </c>
      <c r="K25" s="101">
        <v>4510.97</v>
      </c>
      <c r="L25" s="101">
        <v>120.5</v>
      </c>
      <c r="M25" s="101">
        <v>120.54</v>
      </c>
      <c r="N25" s="101">
        <v>120.5</v>
      </c>
      <c r="O25" s="101">
        <v>652.30999999999995</v>
      </c>
      <c r="P25" s="101">
        <v>115.27</v>
      </c>
      <c r="Q25" s="101">
        <v>767.58</v>
      </c>
      <c r="R25" s="101">
        <v>131.68</v>
      </c>
      <c r="S25" s="101">
        <v>97.14</v>
      </c>
      <c r="T25" s="101">
        <v>125.01</v>
      </c>
      <c r="U25" s="100"/>
      <c r="V25" s="98"/>
    </row>
    <row r="26" spans="1:22" ht="29.25" customHeight="1" x14ac:dyDescent="0.25">
      <c r="A26" s="46" t="s">
        <v>32</v>
      </c>
      <c r="B26" s="43" t="s">
        <v>33</v>
      </c>
      <c r="C26" s="101">
        <v>3771.9</v>
      </c>
      <c r="D26" s="101">
        <v>1527.5</v>
      </c>
      <c r="E26" s="101">
        <v>5299.4</v>
      </c>
      <c r="F26" s="101">
        <v>3404.17</v>
      </c>
      <c r="G26" s="101">
        <v>1458.93</v>
      </c>
      <c r="H26" s="101">
        <v>4863.1000000000004</v>
      </c>
      <c r="I26" s="101">
        <v>2716.22</v>
      </c>
      <c r="J26" s="101">
        <v>1164.0899999999999</v>
      </c>
      <c r="K26" s="101">
        <v>3880.31</v>
      </c>
      <c r="L26" s="101">
        <v>79.790000000000006</v>
      </c>
      <c r="M26" s="101">
        <v>79.790000000000006</v>
      </c>
      <c r="N26" s="101">
        <v>79.790000000000006</v>
      </c>
      <c r="O26" s="101">
        <v>-687.95</v>
      </c>
      <c r="P26" s="101">
        <v>-294.83999999999997</v>
      </c>
      <c r="Q26" s="101">
        <v>-982.79</v>
      </c>
      <c r="R26" s="101">
        <v>72.010000000000005</v>
      </c>
      <c r="S26" s="101">
        <v>76.209999999999994</v>
      </c>
      <c r="T26" s="101">
        <v>73.22</v>
      </c>
      <c r="U26" s="100"/>
      <c r="V26" s="98"/>
    </row>
    <row r="27" spans="1:22" ht="31.5" customHeight="1" x14ac:dyDescent="0.25">
      <c r="A27" s="46" t="s">
        <v>34</v>
      </c>
      <c r="B27" s="43" t="s">
        <v>35</v>
      </c>
      <c r="C27" s="101" t="s">
        <v>25</v>
      </c>
      <c r="D27" s="101" t="s">
        <v>25</v>
      </c>
      <c r="E27" s="101" t="s">
        <v>25</v>
      </c>
      <c r="F27" s="101" t="s">
        <v>25</v>
      </c>
      <c r="G27" s="101" t="s">
        <v>25</v>
      </c>
      <c r="H27" s="101" t="s">
        <v>25</v>
      </c>
      <c r="I27" s="101" t="s">
        <v>25</v>
      </c>
      <c r="J27" s="101" t="s">
        <v>25</v>
      </c>
      <c r="K27" s="101" t="s">
        <v>25</v>
      </c>
      <c r="L27" s="101" t="s">
        <v>25</v>
      </c>
      <c r="M27" s="101" t="s">
        <v>25</v>
      </c>
      <c r="N27" s="101" t="s">
        <v>25</v>
      </c>
      <c r="O27" s="101" t="s">
        <v>25</v>
      </c>
      <c r="P27" s="101" t="s">
        <v>25</v>
      </c>
      <c r="Q27" s="101" t="s">
        <v>25</v>
      </c>
      <c r="R27" s="101" t="s">
        <v>25</v>
      </c>
      <c r="S27" s="101" t="s">
        <v>25</v>
      </c>
      <c r="T27" s="101" t="s">
        <v>25</v>
      </c>
      <c r="U27" s="100"/>
      <c r="V27" s="98"/>
    </row>
    <row r="28" spans="1:22" ht="31.5" customHeight="1" x14ac:dyDescent="0.25">
      <c r="A28" s="44" t="s">
        <v>36</v>
      </c>
      <c r="B28" s="45" t="s">
        <v>37</v>
      </c>
      <c r="C28" s="102">
        <v>6020</v>
      </c>
      <c r="D28" s="102">
        <v>6454.26</v>
      </c>
      <c r="E28" s="102">
        <v>12474.26</v>
      </c>
      <c r="F28" s="102">
        <v>3345.81</v>
      </c>
      <c r="G28" s="102">
        <v>5036.07</v>
      </c>
      <c r="H28" s="102">
        <v>8381.8799999999992</v>
      </c>
      <c r="I28" s="102">
        <v>5991.94</v>
      </c>
      <c r="J28" s="102">
        <v>6625.72</v>
      </c>
      <c r="K28" s="102">
        <v>12617.66</v>
      </c>
      <c r="L28" s="102">
        <v>179.09</v>
      </c>
      <c r="M28" s="102">
        <v>131.57</v>
      </c>
      <c r="N28" s="102">
        <v>150.53</v>
      </c>
      <c r="O28" s="102">
        <v>2646.13</v>
      </c>
      <c r="P28" s="102">
        <v>1589.65</v>
      </c>
      <c r="Q28" s="102">
        <v>4235.78</v>
      </c>
      <c r="R28" s="102">
        <v>99.53</v>
      </c>
      <c r="S28" s="102">
        <v>102.66</v>
      </c>
      <c r="T28" s="102">
        <v>101.15</v>
      </c>
      <c r="U28" s="100"/>
      <c r="V28" s="98"/>
    </row>
    <row r="29" spans="1:22" ht="29.25" customHeight="1" x14ac:dyDescent="0.25">
      <c r="A29" s="46" t="s">
        <v>38</v>
      </c>
      <c r="B29" s="43" t="s">
        <v>39</v>
      </c>
      <c r="C29" s="101" t="s">
        <v>25</v>
      </c>
      <c r="D29" s="101">
        <v>2176.5</v>
      </c>
      <c r="E29" s="101">
        <v>2176.5</v>
      </c>
      <c r="F29" s="101" t="s">
        <v>25</v>
      </c>
      <c r="G29" s="101">
        <v>1720.3</v>
      </c>
      <c r="H29" s="101">
        <v>1720.3</v>
      </c>
      <c r="I29" s="101" t="s">
        <v>25</v>
      </c>
      <c r="J29" s="101">
        <v>2106.1</v>
      </c>
      <c r="K29" s="101">
        <v>2106.1</v>
      </c>
      <c r="L29" s="101" t="s">
        <v>25</v>
      </c>
      <c r="M29" s="101">
        <v>122.43</v>
      </c>
      <c r="N29" s="101">
        <v>122.43</v>
      </c>
      <c r="O29" s="101" t="s">
        <v>25</v>
      </c>
      <c r="P29" s="101">
        <v>385.8</v>
      </c>
      <c r="Q29" s="101">
        <v>385.8</v>
      </c>
      <c r="R29" s="101" t="s">
        <v>25</v>
      </c>
      <c r="S29" s="101">
        <v>96.77</v>
      </c>
      <c r="T29" s="101">
        <v>96.77</v>
      </c>
      <c r="U29" s="100"/>
      <c r="V29" s="98"/>
    </row>
    <row r="30" spans="1:22" ht="29.25" customHeight="1" x14ac:dyDescent="0.25">
      <c r="A30" s="46" t="s">
        <v>40</v>
      </c>
      <c r="B30" s="43" t="s">
        <v>41</v>
      </c>
      <c r="C30" s="101">
        <v>6020</v>
      </c>
      <c r="D30" s="101" t="s">
        <v>25</v>
      </c>
      <c r="E30" s="101">
        <v>6020</v>
      </c>
      <c r="F30" s="101">
        <v>3345.81</v>
      </c>
      <c r="G30" s="101" t="s">
        <v>25</v>
      </c>
      <c r="H30" s="101">
        <v>3345.81</v>
      </c>
      <c r="I30" s="101">
        <v>5991.94</v>
      </c>
      <c r="J30" s="101" t="s">
        <v>25</v>
      </c>
      <c r="K30" s="101">
        <v>5991.94</v>
      </c>
      <c r="L30" s="101">
        <v>179.09</v>
      </c>
      <c r="M30" s="101" t="s">
        <v>25</v>
      </c>
      <c r="N30" s="101">
        <v>179.09</v>
      </c>
      <c r="O30" s="101">
        <v>2646.13</v>
      </c>
      <c r="P30" s="101" t="s">
        <v>25</v>
      </c>
      <c r="Q30" s="101">
        <v>2646.13</v>
      </c>
      <c r="R30" s="101">
        <v>99.53</v>
      </c>
      <c r="S30" s="101" t="s">
        <v>25</v>
      </c>
      <c r="T30" s="101">
        <v>99.53</v>
      </c>
      <c r="U30" s="100"/>
      <c r="V30" s="98"/>
    </row>
    <row r="31" spans="1:22" ht="29.25" customHeight="1" x14ac:dyDescent="0.25">
      <c r="A31" s="46" t="s">
        <v>42</v>
      </c>
      <c r="B31" s="43" t="s">
        <v>43</v>
      </c>
      <c r="C31" s="101" t="s">
        <v>25</v>
      </c>
      <c r="D31" s="101">
        <v>4277.76</v>
      </c>
      <c r="E31" s="101">
        <v>4277.76</v>
      </c>
      <c r="F31" s="101" t="s">
        <v>25</v>
      </c>
      <c r="G31" s="101">
        <v>3315.78</v>
      </c>
      <c r="H31" s="101">
        <v>3315.78</v>
      </c>
      <c r="I31" s="101" t="s">
        <v>25</v>
      </c>
      <c r="J31" s="101">
        <v>4519.62</v>
      </c>
      <c r="K31" s="101">
        <v>4519.62</v>
      </c>
      <c r="L31" s="101" t="s">
        <v>25</v>
      </c>
      <c r="M31" s="101">
        <v>136.31</v>
      </c>
      <c r="N31" s="101">
        <v>136.31</v>
      </c>
      <c r="O31" s="101" t="s">
        <v>25</v>
      </c>
      <c r="P31" s="101">
        <v>1203.8399999999999</v>
      </c>
      <c r="Q31" s="101">
        <v>1203.8399999999999</v>
      </c>
      <c r="R31" s="101" t="s">
        <v>25</v>
      </c>
      <c r="S31" s="101">
        <v>105.65</v>
      </c>
      <c r="T31" s="101">
        <v>105.65</v>
      </c>
      <c r="U31" s="100"/>
      <c r="V31" s="98"/>
    </row>
    <row r="32" spans="1:22" ht="29.25" customHeight="1" x14ac:dyDescent="0.25">
      <c r="A32" s="46" t="s">
        <v>44</v>
      </c>
      <c r="B32" s="43" t="s">
        <v>45</v>
      </c>
      <c r="C32" s="101" t="s">
        <v>25</v>
      </c>
      <c r="D32" s="101">
        <v>1088</v>
      </c>
      <c r="E32" s="101">
        <v>1088</v>
      </c>
      <c r="F32" s="101" t="s">
        <v>25</v>
      </c>
      <c r="G32" s="101">
        <v>734.17</v>
      </c>
      <c r="H32" s="101">
        <v>734.17</v>
      </c>
      <c r="I32" s="101" t="s">
        <v>25</v>
      </c>
      <c r="J32" s="101">
        <v>1507.08</v>
      </c>
      <c r="K32" s="101">
        <v>1507.08</v>
      </c>
      <c r="L32" s="101" t="s">
        <v>25</v>
      </c>
      <c r="M32" s="101">
        <v>205.28</v>
      </c>
      <c r="N32" s="101">
        <v>205.28</v>
      </c>
      <c r="O32" s="101" t="s">
        <v>25</v>
      </c>
      <c r="P32" s="101">
        <v>772.91</v>
      </c>
      <c r="Q32" s="101">
        <v>772.91</v>
      </c>
      <c r="R32" s="101" t="s">
        <v>25</v>
      </c>
      <c r="S32" s="101">
        <v>138.52000000000001</v>
      </c>
      <c r="T32" s="101">
        <v>138.52000000000001</v>
      </c>
      <c r="U32" s="100"/>
      <c r="V32" s="98"/>
    </row>
    <row r="33" spans="1:22" ht="29.25" customHeight="1" x14ac:dyDescent="0.25">
      <c r="A33" s="46" t="s">
        <v>46</v>
      </c>
      <c r="B33" s="43" t="s">
        <v>47</v>
      </c>
      <c r="C33" s="101" t="s">
        <v>25</v>
      </c>
      <c r="D33" s="101">
        <v>3189.76</v>
      </c>
      <c r="E33" s="101">
        <v>3189.76</v>
      </c>
      <c r="F33" s="101" t="s">
        <v>25</v>
      </c>
      <c r="G33" s="101">
        <v>2581.61</v>
      </c>
      <c r="H33" s="101">
        <v>2581.61</v>
      </c>
      <c r="I33" s="101" t="s">
        <v>25</v>
      </c>
      <c r="J33" s="101">
        <v>3012.54</v>
      </c>
      <c r="K33" s="101">
        <v>3012.54</v>
      </c>
      <c r="L33" s="101" t="s">
        <v>25</v>
      </c>
      <c r="M33" s="101">
        <v>116.69</v>
      </c>
      <c r="N33" s="101">
        <v>116.69</v>
      </c>
      <c r="O33" s="101" t="s">
        <v>25</v>
      </c>
      <c r="P33" s="101">
        <v>430.93</v>
      </c>
      <c r="Q33" s="101">
        <v>430.93</v>
      </c>
      <c r="R33" s="101" t="s">
        <v>25</v>
      </c>
      <c r="S33" s="101">
        <v>94.44</v>
      </c>
      <c r="T33" s="101">
        <v>94.44</v>
      </c>
      <c r="U33" s="100"/>
      <c r="V33" s="98"/>
    </row>
    <row r="34" spans="1:22" ht="26.25" customHeight="1" x14ac:dyDescent="0.25">
      <c r="A34" s="44" t="s">
        <v>48</v>
      </c>
      <c r="B34" s="45" t="s">
        <v>49</v>
      </c>
      <c r="C34" s="102">
        <v>17</v>
      </c>
      <c r="D34" s="102" t="s">
        <v>25</v>
      </c>
      <c r="E34" s="102">
        <v>17</v>
      </c>
      <c r="F34" s="102">
        <v>14.44</v>
      </c>
      <c r="G34" s="102" t="s">
        <v>25</v>
      </c>
      <c r="H34" s="102">
        <v>14.44</v>
      </c>
      <c r="I34" s="102" t="s">
        <v>25</v>
      </c>
      <c r="J34" s="102" t="s">
        <v>25</v>
      </c>
      <c r="K34" s="102" t="s">
        <v>25</v>
      </c>
      <c r="L34" s="102" t="s">
        <v>25</v>
      </c>
      <c r="M34" s="102" t="s">
        <v>25</v>
      </c>
      <c r="N34" s="102" t="s">
        <v>25</v>
      </c>
      <c r="O34" s="102">
        <v>-14.44</v>
      </c>
      <c r="P34" s="102" t="s">
        <v>25</v>
      </c>
      <c r="Q34" s="102">
        <v>-14.44</v>
      </c>
      <c r="R34" s="102" t="s">
        <v>25</v>
      </c>
      <c r="S34" s="102" t="s">
        <v>25</v>
      </c>
      <c r="T34" s="102" t="s">
        <v>25</v>
      </c>
      <c r="U34" s="100"/>
      <c r="V34" s="98"/>
    </row>
    <row r="35" spans="1:22" ht="26.25" customHeight="1" x14ac:dyDescent="0.25">
      <c r="A35" s="46" t="s">
        <v>50</v>
      </c>
      <c r="B35" s="43" t="s">
        <v>51</v>
      </c>
      <c r="C35" s="101">
        <v>17</v>
      </c>
      <c r="D35" s="101" t="s">
        <v>25</v>
      </c>
      <c r="E35" s="101">
        <v>17</v>
      </c>
      <c r="F35" s="101">
        <v>14.44</v>
      </c>
      <c r="G35" s="101" t="s">
        <v>25</v>
      </c>
      <c r="H35" s="101">
        <v>14.44</v>
      </c>
      <c r="I35" s="101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1">
        <v>-14.44</v>
      </c>
      <c r="P35" s="101" t="s">
        <v>25</v>
      </c>
      <c r="Q35" s="101">
        <v>-14.44</v>
      </c>
      <c r="R35" s="101" t="s">
        <v>25</v>
      </c>
      <c r="S35" s="101" t="s">
        <v>25</v>
      </c>
      <c r="T35" s="101" t="s">
        <v>25</v>
      </c>
      <c r="U35" s="100"/>
      <c r="V35" s="98"/>
    </row>
    <row r="36" spans="1:22" ht="26.25" customHeight="1" x14ac:dyDescent="0.25">
      <c r="A36" s="46" t="s">
        <v>52</v>
      </c>
      <c r="B36" s="43" t="s">
        <v>53</v>
      </c>
      <c r="C36" s="101">
        <v>17</v>
      </c>
      <c r="D36" s="101" t="s">
        <v>25</v>
      </c>
      <c r="E36" s="101">
        <v>17</v>
      </c>
      <c r="F36" s="101">
        <v>14.44</v>
      </c>
      <c r="G36" s="101" t="s">
        <v>25</v>
      </c>
      <c r="H36" s="101">
        <v>14.44</v>
      </c>
      <c r="I36" s="101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1">
        <v>-14.44</v>
      </c>
      <c r="P36" s="101" t="s">
        <v>25</v>
      </c>
      <c r="Q36" s="101">
        <v>-14.44</v>
      </c>
      <c r="R36" s="101" t="s">
        <v>25</v>
      </c>
      <c r="S36" s="101" t="s">
        <v>25</v>
      </c>
      <c r="T36" s="101" t="s">
        <v>25</v>
      </c>
      <c r="U36" s="100"/>
      <c r="V36" s="98"/>
    </row>
    <row r="37" spans="1:22" ht="26.25" customHeight="1" x14ac:dyDescent="0.25">
      <c r="A37" s="46" t="s">
        <v>54</v>
      </c>
      <c r="B37" s="43" t="s">
        <v>55</v>
      </c>
      <c r="C37" s="101" t="s">
        <v>25</v>
      </c>
      <c r="D37" s="101" t="s">
        <v>25</v>
      </c>
      <c r="E37" s="101" t="s">
        <v>25</v>
      </c>
      <c r="F37" s="101" t="s">
        <v>25</v>
      </c>
      <c r="G37" s="101" t="s">
        <v>25</v>
      </c>
      <c r="H37" s="101" t="s">
        <v>25</v>
      </c>
      <c r="I37" s="101" t="s">
        <v>25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 t="s">
        <v>25</v>
      </c>
      <c r="O37" s="101" t="s">
        <v>25</v>
      </c>
      <c r="P37" s="101" t="s">
        <v>25</v>
      </c>
      <c r="Q37" s="101" t="s">
        <v>25</v>
      </c>
      <c r="R37" s="101" t="s">
        <v>25</v>
      </c>
      <c r="S37" s="101" t="s">
        <v>25</v>
      </c>
      <c r="T37" s="101" t="s">
        <v>25</v>
      </c>
      <c r="U37" s="100"/>
      <c r="V37" s="98"/>
    </row>
    <row r="38" spans="1:22" ht="26.25" customHeight="1" x14ac:dyDescent="0.25">
      <c r="A38" s="46" t="s">
        <v>56</v>
      </c>
      <c r="B38" s="43" t="s">
        <v>57</v>
      </c>
      <c r="C38" s="101" t="s">
        <v>25</v>
      </c>
      <c r="D38" s="101" t="s">
        <v>25</v>
      </c>
      <c r="E38" s="101" t="s">
        <v>25</v>
      </c>
      <c r="F38" s="101" t="s">
        <v>25</v>
      </c>
      <c r="G38" s="101" t="s">
        <v>25</v>
      </c>
      <c r="H38" s="101" t="s">
        <v>25</v>
      </c>
      <c r="I38" s="101" t="s">
        <v>25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 t="s">
        <v>25</v>
      </c>
      <c r="O38" s="101" t="s">
        <v>25</v>
      </c>
      <c r="P38" s="101" t="s">
        <v>25</v>
      </c>
      <c r="Q38" s="101" t="s">
        <v>25</v>
      </c>
      <c r="R38" s="101" t="s">
        <v>25</v>
      </c>
      <c r="S38" s="101" t="s">
        <v>25</v>
      </c>
      <c r="T38" s="101" t="s">
        <v>25</v>
      </c>
      <c r="U38" s="100"/>
      <c r="V38" s="98"/>
    </row>
    <row r="39" spans="1:22" ht="48" customHeight="1" x14ac:dyDescent="0.25">
      <c r="A39" s="44" t="s">
        <v>58</v>
      </c>
      <c r="B39" s="45" t="s">
        <v>59</v>
      </c>
      <c r="C39" s="102">
        <v>1707</v>
      </c>
      <c r="D39" s="102">
        <v>166.9</v>
      </c>
      <c r="E39" s="102">
        <v>1873.9</v>
      </c>
      <c r="F39" s="102">
        <v>1504.06</v>
      </c>
      <c r="G39" s="102">
        <v>157.87</v>
      </c>
      <c r="H39" s="102">
        <v>1661.93</v>
      </c>
      <c r="I39" s="102">
        <v>1643.19</v>
      </c>
      <c r="J39" s="102">
        <v>109.99</v>
      </c>
      <c r="K39" s="102">
        <v>1753.18</v>
      </c>
      <c r="L39" s="102">
        <v>109.25</v>
      </c>
      <c r="M39" s="102">
        <v>69.67</v>
      </c>
      <c r="N39" s="102">
        <v>105.49</v>
      </c>
      <c r="O39" s="102">
        <v>139.13</v>
      </c>
      <c r="P39" s="102">
        <v>-47.88</v>
      </c>
      <c r="Q39" s="102">
        <v>91.25</v>
      </c>
      <c r="R39" s="102">
        <v>96.26</v>
      </c>
      <c r="S39" s="102">
        <v>65.900000000000006</v>
      </c>
      <c r="T39" s="102">
        <v>93.56</v>
      </c>
      <c r="U39" s="100"/>
      <c r="V39" s="98"/>
    </row>
    <row r="40" spans="1:22" ht="48" customHeight="1" x14ac:dyDescent="0.25">
      <c r="A40" s="46" t="s">
        <v>60</v>
      </c>
      <c r="B40" s="43" t="s">
        <v>61</v>
      </c>
      <c r="C40" s="101">
        <v>1447</v>
      </c>
      <c r="D40" s="101" t="s">
        <v>25</v>
      </c>
      <c r="E40" s="101">
        <v>1447</v>
      </c>
      <c r="F40" s="101">
        <v>1289.6600000000001</v>
      </c>
      <c r="G40" s="101" t="s">
        <v>25</v>
      </c>
      <c r="H40" s="101">
        <v>1289.6600000000001</v>
      </c>
      <c r="I40" s="101">
        <v>1324.19</v>
      </c>
      <c r="J40" s="101" t="s">
        <v>25</v>
      </c>
      <c r="K40" s="101">
        <v>1324.19</v>
      </c>
      <c r="L40" s="101">
        <v>102.68</v>
      </c>
      <c r="M40" s="101" t="s">
        <v>25</v>
      </c>
      <c r="N40" s="101">
        <v>102.68</v>
      </c>
      <c r="O40" s="101">
        <v>34.53</v>
      </c>
      <c r="P40" s="101" t="s">
        <v>25</v>
      </c>
      <c r="Q40" s="101">
        <v>34.53</v>
      </c>
      <c r="R40" s="101">
        <v>91.51</v>
      </c>
      <c r="S40" s="101" t="s">
        <v>25</v>
      </c>
      <c r="T40" s="101">
        <v>91.51</v>
      </c>
      <c r="U40" s="100"/>
      <c r="V40" s="98"/>
    </row>
    <row r="41" spans="1:22" ht="48" customHeight="1" x14ac:dyDescent="0.25">
      <c r="A41" s="46" t="s">
        <v>62</v>
      </c>
      <c r="B41" s="43" t="s">
        <v>63</v>
      </c>
      <c r="C41" s="101" t="s">
        <v>25</v>
      </c>
      <c r="D41" s="101">
        <v>166.9</v>
      </c>
      <c r="E41" s="101">
        <v>166.9</v>
      </c>
      <c r="F41" s="101" t="s">
        <v>25</v>
      </c>
      <c r="G41" s="101">
        <v>157.87</v>
      </c>
      <c r="H41" s="101">
        <v>157.87</v>
      </c>
      <c r="I41" s="101" t="s">
        <v>25</v>
      </c>
      <c r="J41" s="101">
        <v>109.99</v>
      </c>
      <c r="K41" s="101">
        <v>109.99</v>
      </c>
      <c r="L41" s="101" t="s">
        <v>25</v>
      </c>
      <c r="M41" s="101">
        <v>69.67</v>
      </c>
      <c r="N41" s="101">
        <v>69.67</v>
      </c>
      <c r="O41" s="101" t="s">
        <v>25</v>
      </c>
      <c r="P41" s="101">
        <v>-47.88</v>
      </c>
      <c r="Q41" s="101">
        <v>-47.88</v>
      </c>
      <c r="R41" s="101" t="s">
        <v>25</v>
      </c>
      <c r="S41" s="101">
        <v>65.900000000000006</v>
      </c>
      <c r="T41" s="101">
        <v>65.900000000000006</v>
      </c>
      <c r="U41" s="100"/>
      <c r="V41" s="98"/>
    </row>
    <row r="42" spans="1:22" ht="48" customHeight="1" x14ac:dyDescent="0.25">
      <c r="A42" s="46" t="s">
        <v>64</v>
      </c>
      <c r="B42" s="43" t="s">
        <v>65</v>
      </c>
      <c r="C42" s="101">
        <v>260</v>
      </c>
      <c r="D42" s="101" t="s">
        <v>25</v>
      </c>
      <c r="E42" s="101">
        <v>260</v>
      </c>
      <c r="F42" s="101">
        <v>214.4</v>
      </c>
      <c r="G42" s="101" t="s">
        <v>25</v>
      </c>
      <c r="H42" s="101">
        <v>214.4</v>
      </c>
      <c r="I42" s="101">
        <v>319</v>
      </c>
      <c r="J42" s="101" t="s">
        <v>25</v>
      </c>
      <c r="K42" s="101">
        <v>319</v>
      </c>
      <c r="L42" s="101">
        <v>148.79</v>
      </c>
      <c r="M42" s="101" t="s">
        <v>25</v>
      </c>
      <c r="N42" s="101">
        <v>148.79</v>
      </c>
      <c r="O42" s="101">
        <v>104.6</v>
      </c>
      <c r="P42" s="101" t="s">
        <v>25</v>
      </c>
      <c r="Q42" s="101">
        <v>104.6</v>
      </c>
      <c r="R42" s="101">
        <v>122.69</v>
      </c>
      <c r="S42" s="101" t="s">
        <v>25</v>
      </c>
      <c r="T42" s="101">
        <v>122.69</v>
      </c>
      <c r="U42" s="100"/>
      <c r="V42" s="98"/>
    </row>
    <row r="43" spans="1:22" ht="48" customHeight="1" x14ac:dyDescent="0.25">
      <c r="A43" s="42" t="s">
        <v>66</v>
      </c>
      <c r="B43" s="43" t="s">
        <v>67</v>
      </c>
      <c r="C43" s="101" t="s">
        <v>25</v>
      </c>
      <c r="D43" s="101" t="s">
        <v>25</v>
      </c>
      <c r="E43" s="101" t="s">
        <v>25</v>
      </c>
      <c r="F43" s="101">
        <v>0.05</v>
      </c>
      <c r="G43" s="101" t="s">
        <v>25</v>
      </c>
      <c r="H43" s="101">
        <v>0.05</v>
      </c>
      <c r="I43" s="101" t="s">
        <v>25</v>
      </c>
      <c r="J43" s="101" t="s">
        <v>25</v>
      </c>
      <c r="K43" s="101" t="s">
        <v>25</v>
      </c>
      <c r="L43" s="101" t="s">
        <v>25</v>
      </c>
      <c r="M43" s="101" t="s">
        <v>25</v>
      </c>
      <c r="N43" s="101" t="s">
        <v>25</v>
      </c>
      <c r="O43" s="101">
        <v>-0.05</v>
      </c>
      <c r="P43" s="101" t="s">
        <v>25</v>
      </c>
      <c r="Q43" s="101">
        <v>-0.05</v>
      </c>
      <c r="R43" s="101" t="s">
        <v>25</v>
      </c>
      <c r="S43" s="101" t="s">
        <v>25</v>
      </c>
      <c r="T43" s="101" t="s">
        <v>25</v>
      </c>
      <c r="U43" s="100"/>
      <c r="V43" s="98"/>
    </row>
    <row r="44" spans="1:22" ht="24" customHeight="1" x14ac:dyDescent="0.25">
      <c r="A44" s="40" t="s">
        <v>68</v>
      </c>
      <c r="B44" s="41"/>
      <c r="C44" s="99">
        <v>5226.3999999999996</v>
      </c>
      <c r="D44" s="99">
        <v>107.01</v>
      </c>
      <c r="E44" s="99">
        <v>5333.41</v>
      </c>
      <c r="F44" s="99">
        <v>4892.88</v>
      </c>
      <c r="G44" s="99">
        <v>203.14</v>
      </c>
      <c r="H44" s="99">
        <v>5096.0200000000004</v>
      </c>
      <c r="I44" s="99">
        <v>4658.96</v>
      </c>
      <c r="J44" s="99">
        <v>115.92</v>
      </c>
      <c r="K44" s="99">
        <v>4774.8900000000003</v>
      </c>
      <c r="L44" s="99">
        <v>95.22</v>
      </c>
      <c r="M44" s="99">
        <v>57.06</v>
      </c>
      <c r="N44" s="99">
        <v>93.7</v>
      </c>
      <c r="O44" s="99">
        <v>-233.92</v>
      </c>
      <c r="P44" s="99">
        <v>-87.22</v>
      </c>
      <c r="Q44" s="99">
        <v>-321.13</v>
      </c>
      <c r="R44" s="99">
        <v>89.14</v>
      </c>
      <c r="S44" s="99">
        <v>108.33</v>
      </c>
      <c r="T44" s="99">
        <v>89.53</v>
      </c>
      <c r="U44" s="100"/>
      <c r="V44" s="98"/>
    </row>
    <row r="45" spans="1:22" ht="24" customHeight="1" x14ac:dyDescent="0.25">
      <c r="A45" s="40" t="s">
        <v>69</v>
      </c>
      <c r="B45" s="41"/>
      <c r="C45" s="99">
        <v>5226.3999999999996</v>
      </c>
      <c r="D45" s="99">
        <v>107.01</v>
      </c>
      <c r="E45" s="99">
        <v>5333.41</v>
      </c>
      <c r="F45" s="99">
        <v>4892.88</v>
      </c>
      <c r="G45" s="99">
        <v>202.74</v>
      </c>
      <c r="H45" s="99">
        <v>5095.62</v>
      </c>
      <c r="I45" s="99">
        <v>4659.5</v>
      </c>
      <c r="J45" s="99">
        <v>115.92</v>
      </c>
      <c r="K45" s="99">
        <v>4775.43</v>
      </c>
      <c r="L45" s="99">
        <v>95.23</v>
      </c>
      <c r="M45" s="99">
        <v>57.18</v>
      </c>
      <c r="N45" s="99">
        <v>93.72</v>
      </c>
      <c r="O45" s="99">
        <v>-233.38</v>
      </c>
      <c r="P45" s="99">
        <v>-86.82</v>
      </c>
      <c r="Q45" s="99">
        <v>-320.19</v>
      </c>
      <c r="R45" s="99">
        <v>89.15</v>
      </c>
      <c r="S45" s="99">
        <v>108.33</v>
      </c>
      <c r="T45" s="99">
        <v>89.54</v>
      </c>
      <c r="U45" s="100"/>
      <c r="V45" s="98"/>
    </row>
    <row r="46" spans="1:22" ht="48" customHeight="1" x14ac:dyDescent="0.25">
      <c r="A46" s="74" t="s">
        <v>70</v>
      </c>
      <c r="B46" s="45" t="s">
        <v>71</v>
      </c>
      <c r="C46" s="102">
        <v>1850</v>
      </c>
      <c r="D46" s="102">
        <v>36.64</v>
      </c>
      <c r="E46" s="102">
        <v>1886.64</v>
      </c>
      <c r="F46" s="102">
        <v>1220.1199999999999</v>
      </c>
      <c r="G46" s="102">
        <v>24.16</v>
      </c>
      <c r="H46" s="102">
        <v>1244.28</v>
      </c>
      <c r="I46" s="102">
        <v>1714.87</v>
      </c>
      <c r="J46" s="102">
        <v>41.35</v>
      </c>
      <c r="K46" s="102">
        <v>1756.23</v>
      </c>
      <c r="L46" s="102">
        <v>140.55000000000001</v>
      </c>
      <c r="M46" s="102">
        <v>171.15</v>
      </c>
      <c r="N46" s="102">
        <v>141.13999999999999</v>
      </c>
      <c r="O46" s="102">
        <v>494.75</v>
      </c>
      <c r="P46" s="102">
        <v>17.190000000000001</v>
      </c>
      <c r="Q46" s="102">
        <v>511.95</v>
      </c>
      <c r="R46" s="102">
        <v>92.7</v>
      </c>
      <c r="S46" s="102">
        <v>112.85</v>
      </c>
      <c r="T46" s="102">
        <v>93.09</v>
      </c>
      <c r="U46" s="100"/>
      <c r="V46" s="98"/>
    </row>
    <row r="47" spans="1:22" ht="63.75" customHeight="1" x14ac:dyDescent="0.25">
      <c r="A47" s="75" t="s">
        <v>72</v>
      </c>
      <c r="B47" s="43" t="s">
        <v>73</v>
      </c>
      <c r="C47" s="101">
        <v>1850</v>
      </c>
      <c r="D47" s="101" t="s">
        <v>25</v>
      </c>
      <c r="E47" s="101">
        <v>1850</v>
      </c>
      <c r="F47" s="101">
        <v>1220.1199999999999</v>
      </c>
      <c r="G47" s="101" t="s">
        <v>25</v>
      </c>
      <c r="H47" s="101">
        <v>1220.1199999999999</v>
      </c>
      <c r="I47" s="101">
        <v>1714.87</v>
      </c>
      <c r="J47" s="101" t="s">
        <v>25</v>
      </c>
      <c r="K47" s="101">
        <v>1714.87</v>
      </c>
      <c r="L47" s="101">
        <v>140.55000000000001</v>
      </c>
      <c r="M47" s="101" t="s">
        <v>25</v>
      </c>
      <c r="N47" s="101">
        <v>140.55000000000001</v>
      </c>
      <c r="O47" s="101">
        <v>494.75</v>
      </c>
      <c r="P47" s="101" t="s">
        <v>25</v>
      </c>
      <c r="Q47" s="101">
        <v>494.75</v>
      </c>
      <c r="R47" s="101">
        <v>92.7</v>
      </c>
      <c r="S47" s="101" t="s">
        <v>25</v>
      </c>
      <c r="T47" s="101">
        <v>92.7</v>
      </c>
      <c r="U47" s="100"/>
      <c r="V47" s="98"/>
    </row>
    <row r="48" spans="1:22" ht="63.75" customHeight="1" x14ac:dyDescent="0.25">
      <c r="A48" s="75" t="s">
        <v>74</v>
      </c>
      <c r="B48" s="43" t="s">
        <v>75</v>
      </c>
      <c r="C48" s="101" t="s">
        <v>25</v>
      </c>
      <c r="D48" s="101">
        <v>16.100000000000001</v>
      </c>
      <c r="E48" s="101">
        <v>16.100000000000001</v>
      </c>
      <c r="F48" s="101" t="s">
        <v>25</v>
      </c>
      <c r="G48" s="101" t="s">
        <v>25</v>
      </c>
      <c r="H48" s="101" t="s">
        <v>25</v>
      </c>
      <c r="I48" s="101" t="s">
        <v>25</v>
      </c>
      <c r="J48" s="101">
        <v>21.18</v>
      </c>
      <c r="K48" s="101">
        <v>21.18</v>
      </c>
      <c r="L48" s="101" t="s">
        <v>25</v>
      </c>
      <c r="M48" s="101" t="s">
        <v>25</v>
      </c>
      <c r="N48" s="101" t="s">
        <v>25</v>
      </c>
      <c r="O48" s="101" t="s">
        <v>25</v>
      </c>
      <c r="P48" s="101">
        <v>21.18</v>
      </c>
      <c r="Q48" s="101">
        <v>21.18</v>
      </c>
      <c r="R48" s="101" t="s">
        <v>25</v>
      </c>
      <c r="S48" s="101">
        <v>131.55000000000001</v>
      </c>
      <c r="T48" s="101">
        <v>131.55000000000001</v>
      </c>
      <c r="U48" s="100"/>
      <c r="V48" s="98"/>
    </row>
    <row r="49" spans="1:22" ht="63.75" customHeight="1" x14ac:dyDescent="0.25">
      <c r="A49" s="75" t="s">
        <v>76</v>
      </c>
      <c r="B49" s="43" t="s">
        <v>77</v>
      </c>
      <c r="C49" s="101" t="s">
        <v>25</v>
      </c>
      <c r="D49" s="101" t="s">
        <v>25</v>
      </c>
      <c r="E49" s="101" t="s">
        <v>25</v>
      </c>
      <c r="F49" s="101" t="s">
        <v>25</v>
      </c>
      <c r="G49" s="101" t="s">
        <v>25</v>
      </c>
      <c r="H49" s="101" t="s">
        <v>25</v>
      </c>
      <c r="I49" s="101" t="s">
        <v>25</v>
      </c>
      <c r="J49" s="101" t="s">
        <v>25</v>
      </c>
      <c r="K49" s="101" t="s">
        <v>25</v>
      </c>
      <c r="L49" s="101" t="s">
        <v>25</v>
      </c>
      <c r="M49" s="101" t="s">
        <v>25</v>
      </c>
      <c r="N49" s="101" t="s">
        <v>25</v>
      </c>
      <c r="O49" s="101" t="s">
        <v>25</v>
      </c>
      <c r="P49" s="101" t="s">
        <v>25</v>
      </c>
      <c r="Q49" s="101" t="s">
        <v>25</v>
      </c>
      <c r="R49" s="101" t="s">
        <v>25</v>
      </c>
      <c r="S49" s="101" t="s">
        <v>25</v>
      </c>
      <c r="T49" s="101" t="s">
        <v>25</v>
      </c>
      <c r="U49" s="100"/>
      <c r="V49" s="98"/>
    </row>
    <row r="50" spans="1:22" ht="63.75" customHeight="1" x14ac:dyDescent="0.25">
      <c r="A50" s="75" t="s">
        <v>78</v>
      </c>
      <c r="B50" s="43" t="s">
        <v>79</v>
      </c>
      <c r="C50" s="101" t="s">
        <v>25</v>
      </c>
      <c r="D50" s="101">
        <v>20.54</v>
      </c>
      <c r="E50" s="101">
        <v>20.54</v>
      </c>
      <c r="F50" s="101" t="s">
        <v>25</v>
      </c>
      <c r="G50" s="101">
        <v>21.76</v>
      </c>
      <c r="H50" s="101">
        <v>21.76</v>
      </c>
      <c r="I50" s="101" t="s">
        <v>25</v>
      </c>
      <c r="J50" s="101">
        <v>20.170000000000002</v>
      </c>
      <c r="K50" s="101">
        <v>20.170000000000002</v>
      </c>
      <c r="L50" s="101" t="s">
        <v>25</v>
      </c>
      <c r="M50" s="101">
        <v>92.69</v>
      </c>
      <c r="N50" s="101">
        <v>92.69</v>
      </c>
      <c r="O50" s="101" t="s">
        <v>25</v>
      </c>
      <c r="P50" s="101">
        <v>-1.59</v>
      </c>
      <c r="Q50" s="101">
        <v>-1.59</v>
      </c>
      <c r="R50" s="101" t="s">
        <v>25</v>
      </c>
      <c r="S50" s="101">
        <v>98.2</v>
      </c>
      <c r="T50" s="101">
        <v>98.2</v>
      </c>
      <c r="U50" s="100"/>
      <c r="V50" s="98"/>
    </row>
    <row r="51" spans="1:22" ht="48" customHeight="1" x14ac:dyDescent="0.25">
      <c r="A51" s="75" t="s">
        <v>80</v>
      </c>
      <c r="B51" s="43" t="s">
        <v>81</v>
      </c>
      <c r="C51" s="101" t="s">
        <v>25</v>
      </c>
      <c r="D51" s="101" t="s">
        <v>25</v>
      </c>
      <c r="E51" s="101" t="s">
        <v>25</v>
      </c>
      <c r="F51" s="101" t="s">
        <v>25</v>
      </c>
      <c r="G51" s="101" t="s">
        <v>25</v>
      </c>
      <c r="H51" s="101" t="s">
        <v>25</v>
      </c>
      <c r="I51" s="101" t="s">
        <v>25</v>
      </c>
      <c r="J51" s="101" t="s">
        <v>25</v>
      </c>
      <c r="K51" s="101" t="s">
        <v>25</v>
      </c>
      <c r="L51" s="101" t="s">
        <v>25</v>
      </c>
      <c r="M51" s="101" t="s">
        <v>25</v>
      </c>
      <c r="N51" s="101" t="s">
        <v>25</v>
      </c>
      <c r="O51" s="101" t="s">
        <v>25</v>
      </c>
      <c r="P51" s="101" t="s">
        <v>25</v>
      </c>
      <c r="Q51" s="101" t="s">
        <v>25</v>
      </c>
      <c r="R51" s="101" t="s">
        <v>25</v>
      </c>
      <c r="S51" s="101" t="s">
        <v>25</v>
      </c>
      <c r="T51" s="101" t="s">
        <v>25</v>
      </c>
      <c r="U51" s="100"/>
      <c r="V51" s="98"/>
    </row>
    <row r="52" spans="1:22" ht="39" customHeight="1" x14ac:dyDescent="0.25">
      <c r="A52" s="75" t="s">
        <v>82</v>
      </c>
      <c r="B52" s="43" t="s">
        <v>83</v>
      </c>
      <c r="C52" s="101" t="s">
        <v>25</v>
      </c>
      <c r="D52" s="101" t="s">
        <v>25</v>
      </c>
      <c r="E52" s="101" t="s">
        <v>25</v>
      </c>
      <c r="F52" s="101" t="s">
        <v>25</v>
      </c>
      <c r="G52" s="101">
        <v>2.4</v>
      </c>
      <c r="H52" s="101">
        <v>2.4</v>
      </c>
      <c r="I52" s="101" t="s">
        <v>25</v>
      </c>
      <c r="J52" s="101" t="s">
        <v>25</v>
      </c>
      <c r="K52" s="101" t="s">
        <v>25</v>
      </c>
      <c r="L52" s="101" t="s">
        <v>25</v>
      </c>
      <c r="M52" s="101" t="s">
        <v>25</v>
      </c>
      <c r="N52" s="101" t="s">
        <v>25</v>
      </c>
      <c r="O52" s="101" t="s">
        <v>25</v>
      </c>
      <c r="P52" s="101">
        <v>-2.4</v>
      </c>
      <c r="Q52" s="101">
        <v>-2.4</v>
      </c>
      <c r="R52" s="101" t="s">
        <v>25</v>
      </c>
      <c r="S52" s="101" t="s">
        <v>25</v>
      </c>
      <c r="T52" s="101" t="s">
        <v>25</v>
      </c>
      <c r="U52" s="100"/>
      <c r="V52" s="98"/>
    </row>
    <row r="53" spans="1:22" ht="39" customHeight="1" x14ac:dyDescent="0.25">
      <c r="A53" s="75" t="s">
        <v>84</v>
      </c>
      <c r="B53" s="43" t="s">
        <v>85</v>
      </c>
      <c r="C53" s="101" t="s">
        <v>25</v>
      </c>
      <c r="D53" s="101" t="s">
        <v>25</v>
      </c>
      <c r="E53" s="101" t="s">
        <v>25</v>
      </c>
      <c r="F53" s="101" t="s">
        <v>25</v>
      </c>
      <c r="G53" s="101" t="s">
        <v>25</v>
      </c>
      <c r="H53" s="101" t="s">
        <v>25</v>
      </c>
      <c r="I53" s="101" t="s">
        <v>25</v>
      </c>
      <c r="J53" s="101" t="s">
        <v>25</v>
      </c>
      <c r="K53" s="101" t="s">
        <v>25</v>
      </c>
      <c r="L53" s="101" t="s">
        <v>25</v>
      </c>
      <c r="M53" s="101" t="s">
        <v>25</v>
      </c>
      <c r="N53" s="101" t="s">
        <v>25</v>
      </c>
      <c r="O53" s="101" t="s">
        <v>25</v>
      </c>
      <c r="P53" s="101" t="s">
        <v>25</v>
      </c>
      <c r="Q53" s="101" t="s">
        <v>25</v>
      </c>
      <c r="R53" s="101" t="s">
        <v>25</v>
      </c>
      <c r="S53" s="101" t="s">
        <v>25</v>
      </c>
      <c r="T53" s="101" t="s">
        <v>25</v>
      </c>
      <c r="U53" s="100"/>
      <c r="V53" s="98"/>
    </row>
    <row r="54" spans="1:22" ht="39" customHeight="1" x14ac:dyDescent="0.25">
      <c r="A54" s="75" t="s">
        <v>86</v>
      </c>
      <c r="B54" s="43" t="s">
        <v>87</v>
      </c>
      <c r="C54" s="101" t="s">
        <v>25</v>
      </c>
      <c r="D54" s="101" t="s">
        <v>25</v>
      </c>
      <c r="E54" s="101" t="s">
        <v>25</v>
      </c>
      <c r="F54" s="101" t="s">
        <v>25</v>
      </c>
      <c r="G54" s="101" t="s">
        <v>25</v>
      </c>
      <c r="H54" s="101" t="s">
        <v>25</v>
      </c>
      <c r="I54" s="101" t="s">
        <v>25</v>
      </c>
      <c r="J54" s="101" t="s">
        <v>25</v>
      </c>
      <c r="K54" s="101" t="s">
        <v>25</v>
      </c>
      <c r="L54" s="101" t="s">
        <v>25</v>
      </c>
      <c r="M54" s="101" t="s">
        <v>25</v>
      </c>
      <c r="N54" s="101" t="s">
        <v>25</v>
      </c>
      <c r="O54" s="101" t="s">
        <v>25</v>
      </c>
      <c r="P54" s="101" t="s">
        <v>25</v>
      </c>
      <c r="Q54" s="101" t="s">
        <v>25</v>
      </c>
      <c r="R54" s="101" t="s">
        <v>25</v>
      </c>
      <c r="S54" s="101" t="s">
        <v>25</v>
      </c>
      <c r="T54" s="101" t="s">
        <v>25</v>
      </c>
      <c r="U54" s="100"/>
      <c r="V54" s="98"/>
    </row>
    <row r="55" spans="1:22" ht="48" customHeight="1" x14ac:dyDescent="0.25">
      <c r="A55" s="44" t="s">
        <v>88</v>
      </c>
      <c r="B55" s="45" t="s">
        <v>89</v>
      </c>
      <c r="C55" s="102">
        <v>235</v>
      </c>
      <c r="D55" s="102" t="s">
        <v>25</v>
      </c>
      <c r="E55" s="102">
        <v>235</v>
      </c>
      <c r="F55" s="102">
        <v>224.95</v>
      </c>
      <c r="G55" s="102" t="s">
        <v>25</v>
      </c>
      <c r="H55" s="102">
        <v>224.95</v>
      </c>
      <c r="I55" s="102">
        <v>231.51</v>
      </c>
      <c r="J55" s="102" t="s">
        <v>25</v>
      </c>
      <c r="K55" s="102">
        <v>231.51</v>
      </c>
      <c r="L55" s="102">
        <v>102.92</v>
      </c>
      <c r="M55" s="102" t="s">
        <v>25</v>
      </c>
      <c r="N55" s="102">
        <v>102.92</v>
      </c>
      <c r="O55" s="102">
        <v>6.56</v>
      </c>
      <c r="P55" s="102" t="s">
        <v>25</v>
      </c>
      <c r="Q55" s="102">
        <v>6.56</v>
      </c>
      <c r="R55" s="102">
        <v>98.51</v>
      </c>
      <c r="S55" s="102" t="s">
        <v>25</v>
      </c>
      <c r="T55" s="102">
        <v>98.51</v>
      </c>
      <c r="U55" s="100"/>
      <c r="V55" s="98"/>
    </row>
    <row r="56" spans="1:22" ht="48" customHeight="1" x14ac:dyDescent="0.25">
      <c r="A56" s="44" t="s">
        <v>90</v>
      </c>
      <c r="B56" s="45" t="s">
        <v>91</v>
      </c>
      <c r="C56" s="102">
        <v>373</v>
      </c>
      <c r="D56" s="102">
        <v>47.37</v>
      </c>
      <c r="E56" s="102">
        <v>420.37</v>
      </c>
      <c r="F56" s="102">
        <v>598.28</v>
      </c>
      <c r="G56" s="102">
        <v>56.19</v>
      </c>
      <c r="H56" s="102">
        <v>654.47</v>
      </c>
      <c r="I56" s="102">
        <v>458.83</v>
      </c>
      <c r="J56" s="102">
        <v>45.57</v>
      </c>
      <c r="K56" s="102">
        <v>504.4</v>
      </c>
      <c r="L56" s="102">
        <v>76.69</v>
      </c>
      <c r="M56" s="102">
        <v>81.099999999999994</v>
      </c>
      <c r="N56" s="102">
        <v>77.069999999999993</v>
      </c>
      <c r="O56" s="102">
        <v>-139.44999999999999</v>
      </c>
      <c r="P56" s="102">
        <v>-10.62</v>
      </c>
      <c r="Q56" s="102">
        <v>-150.07</v>
      </c>
      <c r="R56" s="102">
        <v>123.01</v>
      </c>
      <c r="S56" s="102">
        <v>96.2</v>
      </c>
      <c r="T56" s="102">
        <v>119.99</v>
      </c>
      <c r="U56" s="100"/>
      <c r="V56" s="98"/>
    </row>
    <row r="57" spans="1:22" ht="28.5" customHeight="1" x14ac:dyDescent="0.25">
      <c r="A57" s="42" t="s">
        <v>92</v>
      </c>
      <c r="B57" s="43" t="s">
        <v>93</v>
      </c>
      <c r="C57" s="101" t="s">
        <v>25</v>
      </c>
      <c r="D57" s="101" t="s">
        <v>25</v>
      </c>
      <c r="E57" s="101" t="s">
        <v>25</v>
      </c>
      <c r="F57" s="101" t="s">
        <v>25</v>
      </c>
      <c r="G57" s="101" t="s">
        <v>25</v>
      </c>
      <c r="H57" s="101" t="s">
        <v>25</v>
      </c>
      <c r="I57" s="101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1" t="s">
        <v>25</v>
      </c>
      <c r="P57" s="101" t="s">
        <v>25</v>
      </c>
      <c r="Q57" s="101" t="s">
        <v>25</v>
      </c>
      <c r="R57" s="101" t="s">
        <v>25</v>
      </c>
      <c r="S57" s="101" t="s">
        <v>25</v>
      </c>
      <c r="T57" s="101" t="s">
        <v>25</v>
      </c>
      <c r="U57" s="100"/>
      <c r="V57" s="98"/>
    </row>
    <row r="58" spans="1:22" ht="28.5" customHeight="1" x14ac:dyDescent="0.25">
      <c r="A58" s="42" t="s">
        <v>94</v>
      </c>
      <c r="B58" s="43" t="s">
        <v>95</v>
      </c>
      <c r="C58" s="101">
        <v>373</v>
      </c>
      <c r="D58" s="101">
        <v>47.37</v>
      </c>
      <c r="E58" s="101">
        <v>420.37</v>
      </c>
      <c r="F58" s="101">
        <v>598.28</v>
      </c>
      <c r="G58" s="101">
        <v>56.19</v>
      </c>
      <c r="H58" s="101">
        <v>654.47</v>
      </c>
      <c r="I58" s="101">
        <v>458.83</v>
      </c>
      <c r="J58" s="101">
        <v>45.57</v>
      </c>
      <c r="K58" s="101">
        <v>504.4</v>
      </c>
      <c r="L58" s="101">
        <v>76.69</v>
      </c>
      <c r="M58" s="101">
        <v>81.099999999999994</v>
      </c>
      <c r="N58" s="101">
        <v>77.069999999999993</v>
      </c>
      <c r="O58" s="101">
        <v>-139.44999999999999</v>
      </c>
      <c r="P58" s="101">
        <v>-10.62</v>
      </c>
      <c r="Q58" s="101">
        <v>-150.07</v>
      </c>
      <c r="R58" s="101">
        <v>123.01</v>
      </c>
      <c r="S58" s="101">
        <v>96.2</v>
      </c>
      <c r="T58" s="101">
        <v>119.99</v>
      </c>
      <c r="U58" s="100"/>
      <c r="V58" s="98"/>
    </row>
    <row r="59" spans="1:22" ht="48" customHeight="1" x14ac:dyDescent="0.25">
      <c r="A59" s="44" t="s">
        <v>96</v>
      </c>
      <c r="B59" s="45" t="s">
        <v>97</v>
      </c>
      <c r="C59" s="102">
        <v>1133</v>
      </c>
      <c r="D59" s="102" t="s">
        <v>25</v>
      </c>
      <c r="E59" s="102">
        <v>1133</v>
      </c>
      <c r="F59" s="102">
        <v>402.32</v>
      </c>
      <c r="G59" s="102" t="s">
        <v>25</v>
      </c>
      <c r="H59" s="102">
        <v>402.32</v>
      </c>
      <c r="I59" s="102">
        <v>964.52</v>
      </c>
      <c r="J59" s="102" t="s">
        <v>25</v>
      </c>
      <c r="K59" s="102">
        <v>964.52</v>
      </c>
      <c r="L59" s="102">
        <v>239.74</v>
      </c>
      <c r="M59" s="102" t="s">
        <v>25</v>
      </c>
      <c r="N59" s="102">
        <v>239.74</v>
      </c>
      <c r="O59" s="102">
        <v>562.20000000000005</v>
      </c>
      <c r="P59" s="102" t="s">
        <v>25</v>
      </c>
      <c r="Q59" s="102">
        <v>562.20000000000005</v>
      </c>
      <c r="R59" s="102">
        <v>85.13</v>
      </c>
      <c r="S59" s="102" t="s">
        <v>25</v>
      </c>
      <c r="T59" s="102">
        <v>85.13</v>
      </c>
      <c r="U59" s="100"/>
      <c r="V59" s="98"/>
    </row>
    <row r="60" spans="1:22" ht="48" customHeight="1" x14ac:dyDescent="0.25">
      <c r="A60" s="75" t="s">
        <v>98</v>
      </c>
      <c r="B60" s="43" t="s">
        <v>99</v>
      </c>
      <c r="C60" s="101">
        <v>555</v>
      </c>
      <c r="D60" s="101" t="s">
        <v>25</v>
      </c>
      <c r="E60" s="101">
        <v>555</v>
      </c>
      <c r="F60" s="101">
        <v>26.7</v>
      </c>
      <c r="G60" s="101" t="s">
        <v>25</v>
      </c>
      <c r="H60" s="101">
        <v>26.7</v>
      </c>
      <c r="I60" s="101">
        <v>555</v>
      </c>
      <c r="J60" s="101" t="s">
        <v>25</v>
      </c>
      <c r="K60" s="101">
        <v>555</v>
      </c>
      <c r="L60" s="101">
        <v>2078.65</v>
      </c>
      <c r="M60" s="101" t="s">
        <v>25</v>
      </c>
      <c r="N60" s="101">
        <v>2078.65</v>
      </c>
      <c r="O60" s="101">
        <v>528.29999999999995</v>
      </c>
      <c r="P60" s="101" t="s">
        <v>25</v>
      </c>
      <c r="Q60" s="101">
        <v>528.29999999999995</v>
      </c>
      <c r="R60" s="101">
        <v>100</v>
      </c>
      <c r="S60" s="101" t="s">
        <v>25</v>
      </c>
      <c r="T60" s="101">
        <v>100</v>
      </c>
      <c r="U60" s="100"/>
      <c r="V60" s="98"/>
    </row>
    <row r="61" spans="1:22" ht="48" customHeight="1" x14ac:dyDescent="0.25">
      <c r="A61" s="75" t="s">
        <v>100</v>
      </c>
      <c r="B61" s="43" t="s">
        <v>101</v>
      </c>
      <c r="C61" s="101">
        <v>578</v>
      </c>
      <c r="D61" s="101" t="s">
        <v>25</v>
      </c>
      <c r="E61" s="101">
        <v>578</v>
      </c>
      <c r="F61" s="101">
        <v>375.62</v>
      </c>
      <c r="G61" s="101" t="s">
        <v>25</v>
      </c>
      <c r="H61" s="101">
        <v>375.62</v>
      </c>
      <c r="I61" s="101">
        <v>409.52</v>
      </c>
      <c r="J61" s="101" t="s">
        <v>25</v>
      </c>
      <c r="K61" s="101">
        <v>409.52</v>
      </c>
      <c r="L61" s="101">
        <v>109.03</v>
      </c>
      <c r="M61" s="101" t="s">
        <v>25</v>
      </c>
      <c r="N61" s="101">
        <v>109.03</v>
      </c>
      <c r="O61" s="101">
        <v>33.9</v>
      </c>
      <c r="P61" s="101" t="s">
        <v>25</v>
      </c>
      <c r="Q61" s="101">
        <v>33.9</v>
      </c>
      <c r="R61" s="101">
        <v>70.849999999999994</v>
      </c>
      <c r="S61" s="101" t="s">
        <v>25</v>
      </c>
      <c r="T61" s="101">
        <v>70.849999999999994</v>
      </c>
      <c r="U61" s="100"/>
      <c r="V61" s="98"/>
    </row>
    <row r="62" spans="1:22" ht="48" customHeight="1" x14ac:dyDescent="0.25">
      <c r="A62" s="75" t="s">
        <v>102</v>
      </c>
      <c r="B62" s="43" t="s">
        <v>103</v>
      </c>
      <c r="C62" s="101" t="s">
        <v>25</v>
      </c>
      <c r="D62" s="101" t="s">
        <v>25</v>
      </c>
      <c r="E62" s="101" t="s">
        <v>25</v>
      </c>
      <c r="F62" s="101" t="s">
        <v>25</v>
      </c>
      <c r="G62" s="101" t="s">
        <v>25</v>
      </c>
      <c r="H62" s="101" t="s">
        <v>25</v>
      </c>
      <c r="I62" s="101" t="s">
        <v>25</v>
      </c>
      <c r="J62" s="101" t="s">
        <v>25</v>
      </c>
      <c r="K62" s="101" t="s">
        <v>25</v>
      </c>
      <c r="L62" s="101" t="s">
        <v>25</v>
      </c>
      <c r="M62" s="101" t="s">
        <v>25</v>
      </c>
      <c r="N62" s="101" t="s">
        <v>25</v>
      </c>
      <c r="O62" s="101" t="s">
        <v>25</v>
      </c>
      <c r="P62" s="101" t="s">
        <v>25</v>
      </c>
      <c r="Q62" s="101" t="s">
        <v>25</v>
      </c>
      <c r="R62" s="101" t="s">
        <v>25</v>
      </c>
      <c r="S62" s="101" t="s">
        <v>25</v>
      </c>
      <c r="T62" s="101" t="s">
        <v>25</v>
      </c>
      <c r="U62" s="100"/>
      <c r="V62" s="98"/>
    </row>
    <row r="63" spans="1:22" ht="27.75" customHeight="1" x14ac:dyDescent="0.25">
      <c r="A63" s="44" t="s">
        <v>104</v>
      </c>
      <c r="B63" s="45" t="s">
        <v>105</v>
      </c>
      <c r="C63" s="102" t="s">
        <v>25</v>
      </c>
      <c r="D63" s="102" t="s">
        <v>25</v>
      </c>
      <c r="E63" s="102" t="s">
        <v>25</v>
      </c>
      <c r="F63" s="102" t="s">
        <v>25</v>
      </c>
      <c r="G63" s="102" t="s">
        <v>25</v>
      </c>
      <c r="H63" s="102" t="s">
        <v>25</v>
      </c>
      <c r="I63" s="102" t="s">
        <v>25</v>
      </c>
      <c r="J63" s="102" t="s">
        <v>25</v>
      </c>
      <c r="K63" s="102" t="s">
        <v>25</v>
      </c>
      <c r="L63" s="102" t="s">
        <v>25</v>
      </c>
      <c r="M63" s="102" t="s">
        <v>25</v>
      </c>
      <c r="N63" s="102" t="s">
        <v>25</v>
      </c>
      <c r="O63" s="102" t="s">
        <v>25</v>
      </c>
      <c r="P63" s="102" t="s">
        <v>25</v>
      </c>
      <c r="Q63" s="102" t="s">
        <v>25</v>
      </c>
      <c r="R63" s="102" t="s">
        <v>25</v>
      </c>
      <c r="S63" s="102" t="s">
        <v>25</v>
      </c>
      <c r="T63" s="102" t="s">
        <v>25</v>
      </c>
      <c r="U63" s="100"/>
      <c r="V63" s="98"/>
    </row>
    <row r="64" spans="1:22" ht="27.75" customHeight="1" x14ac:dyDescent="0.25">
      <c r="A64" s="44" t="s">
        <v>106</v>
      </c>
      <c r="B64" s="45" t="s">
        <v>107</v>
      </c>
      <c r="C64" s="102">
        <v>1635.4</v>
      </c>
      <c r="D64" s="102" t="s">
        <v>25</v>
      </c>
      <c r="E64" s="102">
        <v>1635.4</v>
      </c>
      <c r="F64" s="102">
        <v>2447.13</v>
      </c>
      <c r="G64" s="102">
        <v>120.28</v>
      </c>
      <c r="H64" s="102">
        <v>2567.41</v>
      </c>
      <c r="I64" s="102">
        <v>1287.26</v>
      </c>
      <c r="J64" s="102">
        <v>6</v>
      </c>
      <c r="K64" s="102">
        <v>1293.26</v>
      </c>
      <c r="L64" s="102">
        <v>52.6</v>
      </c>
      <c r="M64" s="102">
        <v>4.99</v>
      </c>
      <c r="N64" s="102">
        <v>50.37</v>
      </c>
      <c r="O64" s="102">
        <v>-1159.8699999999999</v>
      </c>
      <c r="P64" s="102">
        <v>-114.28</v>
      </c>
      <c r="Q64" s="102">
        <v>-1274.1500000000001</v>
      </c>
      <c r="R64" s="102">
        <v>78.709999999999994</v>
      </c>
      <c r="S64" s="102" t="s">
        <v>25</v>
      </c>
      <c r="T64" s="102">
        <v>79.08</v>
      </c>
      <c r="U64" s="100"/>
      <c r="V64" s="98"/>
    </row>
    <row r="65" spans="1:22" ht="27.75" customHeight="1" x14ac:dyDescent="0.25">
      <c r="A65" s="44" t="s">
        <v>108</v>
      </c>
      <c r="B65" s="45" t="s">
        <v>109</v>
      </c>
      <c r="C65" s="102" t="s">
        <v>25</v>
      </c>
      <c r="D65" s="102">
        <v>23</v>
      </c>
      <c r="E65" s="102">
        <v>23</v>
      </c>
      <c r="F65" s="102">
        <v>0.08</v>
      </c>
      <c r="G65" s="102">
        <v>2.5099999999999998</v>
      </c>
      <c r="H65" s="102">
        <v>2.59</v>
      </c>
      <c r="I65" s="102">
        <v>1.97</v>
      </c>
      <c r="J65" s="102">
        <v>23</v>
      </c>
      <c r="K65" s="102">
        <v>24.97</v>
      </c>
      <c r="L65" s="102">
        <v>2462.5</v>
      </c>
      <c r="M65" s="102">
        <v>916.33</v>
      </c>
      <c r="N65" s="102">
        <v>964.09</v>
      </c>
      <c r="O65" s="102">
        <v>1.89</v>
      </c>
      <c r="P65" s="102">
        <v>20.49</v>
      </c>
      <c r="Q65" s="102">
        <v>22.38</v>
      </c>
      <c r="R65" s="102" t="s">
        <v>25</v>
      </c>
      <c r="S65" s="102">
        <v>100</v>
      </c>
      <c r="T65" s="102">
        <v>108.57</v>
      </c>
      <c r="U65" s="100"/>
      <c r="V65" s="98"/>
    </row>
    <row r="66" spans="1:22" ht="27.75" customHeight="1" x14ac:dyDescent="0.25">
      <c r="A66" s="46" t="s">
        <v>110</v>
      </c>
      <c r="B66" s="43" t="s">
        <v>111</v>
      </c>
      <c r="C66" s="101" t="s">
        <v>25</v>
      </c>
      <c r="D66" s="101" t="s">
        <v>25</v>
      </c>
      <c r="E66" s="101" t="s">
        <v>25</v>
      </c>
      <c r="F66" s="101" t="s">
        <v>25</v>
      </c>
      <c r="G66" s="101">
        <v>0.4</v>
      </c>
      <c r="H66" s="101">
        <v>0.4</v>
      </c>
      <c r="I66" s="101">
        <v>-0.54</v>
      </c>
      <c r="J66" s="101" t="s">
        <v>25</v>
      </c>
      <c r="K66" s="101">
        <v>-0.54</v>
      </c>
      <c r="L66" s="101" t="s">
        <v>25</v>
      </c>
      <c r="M66" s="101" t="s">
        <v>25</v>
      </c>
      <c r="N66" s="101">
        <v>-135</v>
      </c>
      <c r="O66" s="101">
        <v>-0.54</v>
      </c>
      <c r="P66" s="101">
        <v>-0.4</v>
      </c>
      <c r="Q66" s="101">
        <v>-0.94</v>
      </c>
      <c r="R66" s="101" t="s">
        <v>25</v>
      </c>
      <c r="S66" s="101" t="s">
        <v>25</v>
      </c>
      <c r="T66" s="101" t="s">
        <v>25</v>
      </c>
      <c r="U66" s="100"/>
      <c r="V66" s="98"/>
    </row>
    <row r="67" spans="1:22" ht="27.75" customHeight="1" x14ac:dyDescent="0.25">
      <c r="A67" s="46" t="s">
        <v>112</v>
      </c>
      <c r="B67" s="43" t="s">
        <v>113</v>
      </c>
      <c r="C67" s="101" t="s">
        <v>25</v>
      </c>
      <c r="D67" s="101">
        <v>23</v>
      </c>
      <c r="E67" s="101">
        <v>23</v>
      </c>
      <c r="F67" s="101">
        <v>0.08</v>
      </c>
      <c r="G67" s="101">
        <v>2.11</v>
      </c>
      <c r="H67" s="101">
        <v>2.19</v>
      </c>
      <c r="I67" s="101">
        <v>2.5099999999999998</v>
      </c>
      <c r="J67" s="101">
        <v>23</v>
      </c>
      <c r="K67" s="101">
        <v>25.51</v>
      </c>
      <c r="L67" s="101">
        <v>3137.5</v>
      </c>
      <c r="M67" s="101">
        <v>1090.05</v>
      </c>
      <c r="N67" s="101">
        <v>1164.8399999999999</v>
      </c>
      <c r="O67" s="101">
        <v>2.4300000000000002</v>
      </c>
      <c r="P67" s="101">
        <v>20.89</v>
      </c>
      <c r="Q67" s="101">
        <v>23.32</v>
      </c>
      <c r="R67" s="101" t="s">
        <v>25</v>
      </c>
      <c r="S67" s="101">
        <v>100</v>
      </c>
      <c r="T67" s="101">
        <v>110.91</v>
      </c>
      <c r="U67" s="100"/>
      <c r="V67" s="98"/>
    </row>
    <row r="68" spans="1:22" ht="27.75" customHeight="1" x14ac:dyDescent="0.25">
      <c r="A68" s="46" t="s">
        <v>114</v>
      </c>
      <c r="B68" s="43" t="s">
        <v>115</v>
      </c>
      <c r="C68" s="101" t="s">
        <v>25</v>
      </c>
      <c r="D68" s="101" t="s">
        <v>25</v>
      </c>
      <c r="E68" s="101" t="s">
        <v>25</v>
      </c>
      <c r="F68" s="101" t="s">
        <v>25</v>
      </c>
      <c r="G68" s="101" t="s">
        <v>25</v>
      </c>
      <c r="H68" s="101" t="s">
        <v>25</v>
      </c>
      <c r="I68" s="101" t="s">
        <v>25</v>
      </c>
      <c r="J68" s="101" t="s">
        <v>25</v>
      </c>
      <c r="K68" s="101" t="s">
        <v>25</v>
      </c>
      <c r="L68" s="101" t="s">
        <v>25</v>
      </c>
      <c r="M68" s="101" t="s">
        <v>25</v>
      </c>
      <c r="N68" s="101" t="s">
        <v>25</v>
      </c>
      <c r="O68" s="101" t="s">
        <v>25</v>
      </c>
      <c r="P68" s="101" t="s">
        <v>25</v>
      </c>
      <c r="Q68" s="101" t="s">
        <v>25</v>
      </c>
      <c r="R68" s="101" t="s">
        <v>25</v>
      </c>
      <c r="S68" s="101" t="s">
        <v>25</v>
      </c>
      <c r="T68" s="101" t="s">
        <v>25</v>
      </c>
      <c r="U68" s="100"/>
      <c r="V68" s="98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70866141732283472" right="0.24" top="0.25" bottom="0.74803149606299213" header="0.31496062992125984" footer="0.31496062992125984"/>
  <pageSetup paperSize="9" scale="47" fitToWidth="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C4" zoomScaleNormal="100" zoomScaleSheetLayoutView="100" workbookViewId="0">
      <selection activeCell="C18" sqref="C18:W68"/>
    </sheetView>
  </sheetViews>
  <sheetFormatPr defaultRowHeight="15" x14ac:dyDescent="0.25"/>
  <cols>
    <col min="1" max="1" width="42.140625" style="82" customWidth="1"/>
    <col min="2" max="2" width="32.140625" style="1" hidden="1" customWidth="1"/>
    <col min="3" max="11" width="14" style="1" customWidth="1"/>
    <col min="12" max="16" width="12.140625" style="1" customWidth="1"/>
    <col min="17" max="17" width="12.85546875" style="1" customWidth="1"/>
    <col min="18" max="21" width="12.140625" style="1" customWidth="1"/>
    <col min="22" max="16384" width="9.140625" style="1"/>
  </cols>
  <sheetData>
    <row r="1" spans="1:21" ht="15" hidden="1" customHeight="1" x14ac:dyDescent="0.25">
      <c r="A1" s="7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7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7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7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86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86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15" customHeight="1" x14ac:dyDescent="0.35">
      <c r="A9" s="86"/>
      <c r="B9" s="70"/>
      <c r="C9" s="70"/>
      <c r="D9" s="70"/>
      <c r="E9" s="167" t="s">
        <v>118</v>
      </c>
      <c r="F9" s="168"/>
      <c r="G9" s="168"/>
      <c r="H9" s="168"/>
      <c r="I9" s="168"/>
      <c r="J9" s="168"/>
      <c r="K9" s="168"/>
      <c r="L9" s="168"/>
      <c r="M9" s="168"/>
      <c r="N9" s="168"/>
      <c r="O9" s="70"/>
      <c r="P9" s="70"/>
      <c r="Q9" s="70"/>
      <c r="R9" s="70"/>
      <c r="S9" s="70"/>
      <c r="T9" s="70"/>
      <c r="U9" s="70"/>
    </row>
    <row r="10" spans="1:21" s="71" customFormat="1" ht="15" customHeight="1" x14ac:dyDescent="0.35">
      <c r="A10" s="86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" customHeight="1" x14ac:dyDescent="0.25">
      <c r="A11" s="77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7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3" customFormat="1" ht="15" customHeight="1" x14ac:dyDescent="0.3">
      <c r="A13" s="177" t="s">
        <v>4</v>
      </c>
      <c r="B13" s="159" t="s">
        <v>5</v>
      </c>
      <c r="C13" s="159" t="s">
        <v>6</v>
      </c>
      <c r="D13" s="160"/>
      <c r="E13" s="160"/>
      <c r="F13" s="173" t="s">
        <v>7</v>
      </c>
      <c r="G13" s="174"/>
      <c r="H13" s="174"/>
      <c r="I13" s="175" t="s">
        <v>8</v>
      </c>
      <c r="J13" s="176"/>
      <c r="K13" s="176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62"/>
    </row>
    <row r="14" spans="1:21" s="63" customFormat="1" ht="24.75" customHeight="1" x14ac:dyDescent="0.3">
      <c r="A14" s="178"/>
      <c r="B14" s="160"/>
      <c r="C14" s="160"/>
      <c r="D14" s="160"/>
      <c r="E14" s="160"/>
      <c r="F14" s="174"/>
      <c r="G14" s="174"/>
      <c r="H14" s="174"/>
      <c r="I14" s="176"/>
      <c r="J14" s="176"/>
      <c r="K14" s="176"/>
      <c r="L14" s="160"/>
      <c r="M14" s="160"/>
      <c r="N14" s="160"/>
      <c r="O14" s="160"/>
      <c r="P14" s="160"/>
      <c r="Q14" s="160"/>
      <c r="R14" s="160"/>
      <c r="S14" s="160"/>
      <c r="T14" s="160"/>
      <c r="U14" s="62"/>
    </row>
    <row r="15" spans="1:21" s="63" customFormat="1" ht="15" customHeight="1" x14ac:dyDescent="0.3">
      <c r="A15" s="178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62"/>
    </row>
    <row r="16" spans="1:21" s="63" customFormat="1" ht="15" customHeight="1" x14ac:dyDescent="0.3">
      <c r="A16" s="178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2"/>
    </row>
    <row r="17" spans="1:23" ht="15" customHeight="1" x14ac:dyDescent="0.25">
      <c r="A17" s="78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6"/>
    </row>
    <row r="18" spans="1:23" ht="28.5" customHeight="1" x14ac:dyDescent="0.3">
      <c r="A18" s="79" t="s">
        <v>17</v>
      </c>
      <c r="B18" s="41" t="s">
        <v>18</v>
      </c>
      <c r="C18" s="94">
        <v>116628.74</v>
      </c>
      <c r="D18" s="94">
        <v>11976.4</v>
      </c>
      <c r="E18" s="94">
        <v>128605.14</v>
      </c>
      <c r="F18" s="94">
        <v>101996.51</v>
      </c>
      <c r="G18" s="94">
        <v>7627.02</v>
      </c>
      <c r="H18" s="94">
        <v>109623.53</v>
      </c>
      <c r="I18" s="94">
        <v>107926.45</v>
      </c>
      <c r="J18" s="94">
        <v>11892.27</v>
      </c>
      <c r="K18" s="94">
        <v>119818.72</v>
      </c>
      <c r="L18" s="94">
        <v>105.81</v>
      </c>
      <c r="M18" s="94">
        <v>155.91999999999999</v>
      </c>
      <c r="N18" s="94">
        <v>109.3</v>
      </c>
      <c r="O18" s="94">
        <v>5929.94</v>
      </c>
      <c r="P18" s="94">
        <v>4265.25</v>
      </c>
      <c r="Q18" s="94">
        <v>10195.19</v>
      </c>
      <c r="R18" s="94">
        <v>92.54</v>
      </c>
      <c r="S18" s="94">
        <v>99.3</v>
      </c>
      <c r="T18" s="94">
        <v>93.17</v>
      </c>
      <c r="U18" s="95"/>
      <c r="V18" s="98"/>
      <c r="W18" s="98"/>
    </row>
    <row r="19" spans="1:23" ht="28.5" customHeight="1" x14ac:dyDescent="0.3">
      <c r="A19" s="79" t="s">
        <v>19</v>
      </c>
      <c r="B19" s="41"/>
      <c r="C19" s="94">
        <v>116628.74</v>
      </c>
      <c r="D19" s="94">
        <v>11976.4</v>
      </c>
      <c r="E19" s="94">
        <v>128605.14</v>
      </c>
      <c r="F19" s="94">
        <v>102014.87</v>
      </c>
      <c r="G19" s="94">
        <v>7598.17</v>
      </c>
      <c r="H19" s="94">
        <v>109613.04</v>
      </c>
      <c r="I19" s="94">
        <v>107909.58</v>
      </c>
      <c r="J19" s="94">
        <v>11911.87</v>
      </c>
      <c r="K19" s="94">
        <v>119821.44</v>
      </c>
      <c r="L19" s="94">
        <v>105.78</v>
      </c>
      <c r="M19" s="94">
        <v>156.77000000000001</v>
      </c>
      <c r="N19" s="94">
        <v>109.31</v>
      </c>
      <c r="O19" s="94">
        <v>5894.71</v>
      </c>
      <c r="P19" s="94">
        <v>4313.7</v>
      </c>
      <c r="Q19" s="94">
        <v>10208.4</v>
      </c>
      <c r="R19" s="94">
        <v>92.52</v>
      </c>
      <c r="S19" s="94">
        <v>99.46</v>
      </c>
      <c r="T19" s="94">
        <v>93.17</v>
      </c>
      <c r="U19" s="95"/>
      <c r="V19" s="98"/>
      <c r="W19" s="98"/>
    </row>
    <row r="20" spans="1:23" ht="28.5" customHeight="1" x14ac:dyDescent="0.3">
      <c r="A20" s="79" t="s">
        <v>20</v>
      </c>
      <c r="B20" s="41"/>
      <c r="C20" s="94">
        <v>109736.04</v>
      </c>
      <c r="D20" s="94">
        <v>11180.54</v>
      </c>
      <c r="E20" s="94">
        <v>120916.58</v>
      </c>
      <c r="F20" s="94">
        <v>91037.65</v>
      </c>
      <c r="G20" s="94">
        <v>7418.22</v>
      </c>
      <c r="H20" s="94">
        <v>98455.88</v>
      </c>
      <c r="I20" s="94">
        <v>100440.11</v>
      </c>
      <c r="J20" s="94">
        <v>11217.23</v>
      </c>
      <c r="K20" s="94">
        <v>111657.34</v>
      </c>
      <c r="L20" s="94">
        <v>110.33</v>
      </c>
      <c r="M20" s="94">
        <v>151.21</v>
      </c>
      <c r="N20" s="94">
        <v>113.41</v>
      </c>
      <c r="O20" s="94">
        <v>9402.4599999999991</v>
      </c>
      <c r="P20" s="94">
        <v>3799.01</v>
      </c>
      <c r="Q20" s="94">
        <v>13201.46</v>
      </c>
      <c r="R20" s="94">
        <v>91.53</v>
      </c>
      <c r="S20" s="94">
        <v>100.33</v>
      </c>
      <c r="T20" s="94">
        <v>92.34</v>
      </c>
      <c r="U20" s="95"/>
      <c r="V20" s="98"/>
      <c r="W20" s="98"/>
    </row>
    <row r="21" spans="1:23" ht="26.25" customHeight="1" x14ac:dyDescent="0.3">
      <c r="A21" s="67" t="s">
        <v>21</v>
      </c>
      <c r="B21" s="43" t="s">
        <v>22</v>
      </c>
      <c r="C21" s="96">
        <v>55466.65</v>
      </c>
      <c r="D21" s="96">
        <v>2061.4499999999998</v>
      </c>
      <c r="E21" s="96">
        <v>57528.1</v>
      </c>
      <c r="F21" s="96">
        <v>41894.839999999997</v>
      </c>
      <c r="G21" s="96">
        <v>1580.94</v>
      </c>
      <c r="H21" s="96">
        <v>43475.78</v>
      </c>
      <c r="I21" s="96">
        <v>47292.58</v>
      </c>
      <c r="J21" s="96">
        <v>1784.63</v>
      </c>
      <c r="K21" s="96">
        <v>49077.2</v>
      </c>
      <c r="L21" s="96">
        <v>112.88</v>
      </c>
      <c r="M21" s="96">
        <v>112.88</v>
      </c>
      <c r="N21" s="96">
        <v>112.88</v>
      </c>
      <c r="O21" s="96">
        <v>5397.74</v>
      </c>
      <c r="P21" s="96">
        <v>203.69</v>
      </c>
      <c r="Q21" s="96">
        <v>5601.42</v>
      </c>
      <c r="R21" s="96">
        <v>85.26</v>
      </c>
      <c r="S21" s="96">
        <v>86.57</v>
      </c>
      <c r="T21" s="96">
        <v>85.31</v>
      </c>
      <c r="U21" s="95"/>
      <c r="V21" s="98"/>
      <c r="W21" s="98"/>
    </row>
    <row r="22" spans="1:23" ht="26.25" customHeight="1" x14ac:dyDescent="0.3">
      <c r="A22" s="67" t="s">
        <v>23</v>
      </c>
      <c r="B22" s="43" t="s">
        <v>24</v>
      </c>
      <c r="C22" s="96">
        <v>5444.8</v>
      </c>
      <c r="D22" s="96" t="s">
        <v>25</v>
      </c>
      <c r="E22" s="96">
        <v>5444.8</v>
      </c>
      <c r="F22" s="96">
        <v>4633.96</v>
      </c>
      <c r="G22" s="96" t="s">
        <v>25</v>
      </c>
      <c r="H22" s="96">
        <v>4633.96</v>
      </c>
      <c r="I22" s="96">
        <v>5367.68</v>
      </c>
      <c r="J22" s="96" t="s">
        <v>25</v>
      </c>
      <c r="K22" s="96">
        <v>5367.68</v>
      </c>
      <c r="L22" s="96">
        <v>115.83</v>
      </c>
      <c r="M22" s="96" t="s">
        <v>25</v>
      </c>
      <c r="N22" s="96">
        <v>115.83</v>
      </c>
      <c r="O22" s="96">
        <v>733.72</v>
      </c>
      <c r="P22" s="96" t="s">
        <v>25</v>
      </c>
      <c r="Q22" s="96">
        <v>733.72</v>
      </c>
      <c r="R22" s="96">
        <v>98.58</v>
      </c>
      <c r="S22" s="96" t="s">
        <v>25</v>
      </c>
      <c r="T22" s="96">
        <v>98.58</v>
      </c>
      <c r="U22" s="95"/>
      <c r="V22" s="98"/>
      <c r="W22" s="98"/>
    </row>
    <row r="23" spans="1:23" ht="26.25" customHeight="1" x14ac:dyDescent="0.3">
      <c r="A23" s="80" t="s">
        <v>26</v>
      </c>
      <c r="B23" s="45" t="s">
        <v>27</v>
      </c>
      <c r="C23" s="97">
        <v>18494.02</v>
      </c>
      <c r="D23" s="97">
        <v>554.24</v>
      </c>
      <c r="E23" s="97">
        <v>19048.259999999998</v>
      </c>
      <c r="F23" s="97">
        <v>15692.56</v>
      </c>
      <c r="G23" s="97">
        <v>408.57</v>
      </c>
      <c r="H23" s="97">
        <v>16101.14</v>
      </c>
      <c r="I23" s="97">
        <v>17167.59</v>
      </c>
      <c r="J23" s="97">
        <v>445.56</v>
      </c>
      <c r="K23" s="97">
        <v>17613.150000000001</v>
      </c>
      <c r="L23" s="97">
        <v>109.4</v>
      </c>
      <c r="M23" s="97">
        <v>109.05</v>
      </c>
      <c r="N23" s="97">
        <v>109.39</v>
      </c>
      <c r="O23" s="97">
        <v>1475.03</v>
      </c>
      <c r="P23" s="97">
        <v>36.99</v>
      </c>
      <c r="Q23" s="97">
        <v>1512.01</v>
      </c>
      <c r="R23" s="97">
        <v>92.83</v>
      </c>
      <c r="S23" s="97">
        <v>80.39</v>
      </c>
      <c r="T23" s="97">
        <v>92.47</v>
      </c>
      <c r="U23" s="95"/>
      <c r="V23" s="98"/>
      <c r="W23" s="98"/>
    </row>
    <row r="24" spans="1:23" ht="26.25" customHeight="1" x14ac:dyDescent="0.3">
      <c r="A24" s="81" t="s">
        <v>28</v>
      </c>
      <c r="B24" s="43" t="s">
        <v>29</v>
      </c>
      <c r="C24" s="96">
        <v>10933.2</v>
      </c>
      <c r="D24" s="96" t="s">
        <v>25</v>
      </c>
      <c r="E24" s="96">
        <v>10933.2</v>
      </c>
      <c r="F24" s="96">
        <v>8715.39</v>
      </c>
      <c r="G24" s="96" t="s">
        <v>25</v>
      </c>
      <c r="H24" s="96">
        <v>8715.39</v>
      </c>
      <c r="I24" s="96">
        <v>9531.48</v>
      </c>
      <c r="J24" s="96" t="s">
        <v>25</v>
      </c>
      <c r="K24" s="96">
        <v>9531.48</v>
      </c>
      <c r="L24" s="96">
        <v>109.36</v>
      </c>
      <c r="M24" s="96" t="s">
        <v>25</v>
      </c>
      <c r="N24" s="96">
        <v>109.36</v>
      </c>
      <c r="O24" s="96">
        <v>816.09</v>
      </c>
      <c r="P24" s="96" t="s">
        <v>25</v>
      </c>
      <c r="Q24" s="96">
        <v>816.09</v>
      </c>
      <c r="R24" s="96">
        <v>87.18</v>
      </c>
      <c r="S24" s="96" t="s">
        <v>25</v>
      </c>
      <c r="T24" s="96">
        <v>87.18</v>
      </c>
      <c r="U24" s="95"/>
      <c r="V24" s="98"/>
      <c r="W24" s="98"/>
    </row>
    <row r="25" spans="1:23" ht="26.25" customHeight="1" x14ac:dyDescent="0.3">
      <c r="A25" s="81" t="s">
        <v>30</v>
      </c>
      <c r="B25" s="43" t="s">
        <v>31</v>
      </c>
      <c r="C25" s="96">
        <v>6254.82</v>
      </c>
      <c r="D25" s="96" t="s">
        <v>25</v>
      </c>
      <c r="E25" s="96">
        <v>6254.82</v>
      </c>
      <c r="F25" s="96">
        <v>5989.34</v>
      </c>
      <c r="G25" s="96" t="s">
        <v>25</v>
      </c>
      <c r="H25" s="96">
        <v>5989.34</v>
      </c>
      <c r="I25" s="96">
        <v>6583.52</v>
      </c>
      <c r="J25" s="96" t="s">
        <v>25</v>
      </c>
      <c r="K25" s="96">
        <v>6583.52</v>
      </c>
      <c r="L25" s="96">
        <v>109.92</v>
      </c>
      <c r="M25" s="96" t="s">
        <v>25</v>
      </c>
      <c r="N25" s="96">
        <v>109.92</v>
      </c>
      <c r="O25" s="96">
        <v>594.17999999999995</v>
      </c>
      <c r="P25" s="96" t="s">
        <v>25</v>
      </c>
      <c r="Q25" s="96">
        <v>594.17999999999995</v>
      </c>
      <c r="R25" s="96">
        <v>105.26</v>
      </c>
      <c r="S25" s="96" t="s">
        <v>25</v>
      </c>
      <c r="T25" s="96">
        <v>105.26</v>
      </c>
      <c r="U25" s="95"/>
      <c r="V25" s="98"/>
      <c r="W25" s="98"/>
    </row>
    <row r="26" spans="1:23" ht="26.25" customHeight="1" x14ac:dyDescent="0.3">
      <c r="A26" s="81" t="s">
        <v>32</v>
      </c>
      <c r="B26" s="43" t="s">
        <v>33</v>
      </c>
      <c r="C26" s="96">
        <v>1291</v>
      </c>
      <c r="D26" s="96">
        <v>554.24</v>
      </c>
      <c r="E26" s="96">
        <v>1845.24</v>
      </c>
      <c r="F26" s="96">
        <v>953.34</v>
      </c>
      <c r="G26" s="96">
        <v>408.57</v>
      </c>
      <c r="H26" s="96">
        <v>1361.91</v>
      </c>
      <c r="I26" s="96">
        <v>1039.6300000000001</v>
      </c>
      <c r="J26" s="96">
        <v>445.56</v>
      </c>
      <c r="K26" s="96">
        <v>1485.19</v>
      </c>
      <c r="L26" s="96">
        <v>109.05</v>
      </c>
      <c r="M26" s="96">
        <v>109.05</v>
      </c>
      <c r="N26" s="96">
        <v>109.05</v>
      </c>
      <c r="O26" s="96">
        <v>86.29</v>
      </c>
      <c r="P26" s="96">
        <v>36.99</v>
      </c>
      <c r="Q26" s="96">
        <v>123.28</v>
      </c>
      <c r="R26" s="96">
        <v>80.53</v>
      </c>
      <c r="S26" s="96">
        <v>80.39</v>
      </c>
      <c r="T26" s="96">
        <v>80.489999999999995</v>
      </c>
      <c r="U26" s="95"/>
      <c r="V26" s="98"/>
      <c r="W26" s="98"/>
    </row>
    <row r="27" spans="1:23" ht="26.25" customHeight="1" x14ac:dyDescent="0.3">
      <c r="A27" s="81" t="s">
        <v>34</v>
      </c>
      <c r="B27" s="43" t="s">
        <v>35</v>
      </c>
      <c r="C27" s="96">
        <v>15</v>
      </c>
      <c r="D27" s="96" t="s">
        <v>25</v>
      </c>
      <c r="E27" s="96">
        <v>15</v>
      </c>
      <c r="F27" s="96">
        <v>34.5</v>
      </c>
      <c r="G27" s="96" t="s">
        <v>25</v>
      </c>
      <c r="H27" s="96">
        <v>34.5</v>
      </c>
      <c r="I27" s="96">
        <v>12.95</v>
      </c>
      <c r="J27" s="96" t="s">
        <v>25</v>
      </c>
      <c r="K27" s="96">
        <v>12.95</v>
      </c>
      <c r="L27" s="96">
        <v>37.54</v>
      </c>
      <c r="M27" s="96" t="s">
        <v>25</v>
      </c>
      <c r="N27" s="96">
        <v>37.54</v>
      </c>
      <c r="O27" s="96">
        <v>-21.55</v>
      </c>
      <c r="P27" s="96" t="s">
        <v>25</v>
      </c>
      <c r="Q27" s="96">
        <v>-21.55</v>
      </c>
      <c r="R27" s="96">
        <v>86.33</v>
      </c>
      <c r="S27" s="96" t="s">
        <v>25</v>
      </c>
      <c r="T27" s="96">
        <v>86.33</v>
      </c>
      <c r="U27" s="95"/>
      <c r="V27" s="98"/>
      <c r="W27" s="98"/>
    </row>
    <row r="28" spans="1:23" ht="26.25" customHeight="1" x14ac:dyDescent="0.3">
      <c r="A28" s="80" t="s">
        <v>36</v>
      </c>
      <c r="B28" s="45" t="s">
        <v>37</v>
      </c>
      <c r="C28" s="97">
        <v>28699.8</v>
      </c>
      <c r="D28" s="97">
        <v>8518.35</v>
      </c>
      <c r="E28" s="97">
        <v>37218.15</v>
      </c>
      <c r="F28" s="97">
        <v>27445.03</v>
      </c>
      <c r="G28" s="97">
        <v>5420.46</v>
      </c>
      <c r="H28" s="97">
        <v>32865.49</v>
      </c>
      <c r="I28" s="97">
        <v>28785.56</v>
      </c>
      <c r="J28" s="97">
        <v>8946.4699999999993</v>
      </c>
      <c r="K28" s="97">
        <v>37732.04</v>
      </c>
      <c r="L28" s="97">
        <v>104.88</v>
      </c>
      <c r="M28" s="97">
        <v>165.05</v>
      </c>
      <c r="N28" s="97">
        <v>114.81</v>
      </c>
      <c r="O28" s="97">
        <v>1340.53</v>
      </c>
      <c r="P28" s="97">
        <v>3526.01</v>
      </c>
      <c r="Q28" s="97">
        <v>4866.55</v>
      </c>
      <c r="R28" s="97">
        <v>100.3</v>
      </c>
      <c r="S28" s="97">
        <v>105.03</v>
      </c>
      <c r="T28" s="97">
        <v>101.38</v>
      </c>
      <c r="U28" s="95"/>
      <c r="V28" s="98"/>
      <c r="W28" s="98"/>
    </row>
    <row r="29" spans="1:23" ht="26.25" customHeight="1" x14ac:dyDescent="0.3">
      <c r="A29" s="81" t="s">
        <v>38</v>
      </c>
      <c r="B29" s="43" t="s">
        <v>39</v>
      </c>
      <c r="C29" s="96" t="s">
        <v>25</v>
      </c>
      <c r="D29" s="96">
        <v>2588.41</v>
      </c>
      <c r="E29" s="96">
        <v>2588.41</v>
      </c>
      <c r="F29" s="96" t="s">
        <v>25</v>
      </c>
      <c r="G29" s="96">
        <v>1723.22</v>
      </c>
      <c r="H29" s="96">
        <v>1723.22</v>
      </c>
      <c r="I29" s="96" t="s">
        <v>25</v>
      </c>
      <c r="J29" s="96">
        <v>2605.66</v>
      </c>
      <c r="K29" s="96">
        <v>2605.66</v>
      </c>
      <c r="L29" s="96" t="s">
        <v>25</v>
      </c>
      <c r="M29" s="96">
        <v>151.21</v>
      </c>
      <c r="N29" s="96">
        <v>151.21</v>
      </c>
      <c r="O29" s="96" t="s">
        <v>25</v>
      </c>
      <c r="P29" s="96">
        <v>882.44</v>
      </c>
      <c r="Q29" s="96">
        <v>882.44</v>
      </c>
      <c r="R29" s="96" t="s">
        <v>25</v>
      </c>
      <c r="S29" s="96">
        <v>100.67</v>
      </c>
      <c r="T29" s="96">
        <v>100.67</v>
      </c>
      <c r="U29" s="95"/>
      <c r="V29" s="98"/>
      <c r="W29" s="98"/>
    </row>
    <row r="30" spans="1:23" ht="26.25" customHeight="1" x14ac:dyDescent="0.3">
      <c r="A30" s="81" t="s">
        <v>40</v>
      </c>
      <c r="B30" s="43" t="s">
        <v>41</v>
      </c>
      <c r="C30" s="96">
        <v>28699.8</v>
      </c>
      <c r="D30" s="96" t="s">
        <v>25</v>
      </c>
      <c r="E30" s="96">
        <v>28699.8</v>
      </c>
      <c r="F30" s="96">
        <v>27445.03</v>
      </c>
      <c r="G30" s="96" t="s">
        <v>25</v>
      </c>
      <c r="H30" s="96">
        <v>27445.03</v>
      </c>
      <c r="I30" s="96">
        <v>28785.56</v>
      </c>
      <c r="J30" s="96" t="s">
        <v>25</v>
      </c>
      <c r="K30" s="96">
        <v>28785.56</v>
      </c>
      <c r="L30" s="96">
        <v>104.88</v>
      </c>
      <c r="M30" s="96" t="s">
        <v>25</v>
      </c>
      <c r="N30" s="96">
        <v>104.88</v>
      </c>
      <c r="O30" s="96">
        <v>1340.53</v>
      </c>
      <c r="P30" s="96" t="s">
        <v>25</v>
      </c>
      <c r="Q30" s="96">
        <v>1340.53</v>
      </c>
      <c r="R30" s="96">
        <v>100.3</v>
      </c>
      <c r="S30" s="96" t="s">
        <v>25</v>
      </c>
      <c r="T30" s="96">
        <v>100.3</v>
      </c>
      <c r="U30" s="95"/>
      <c r="V30" s="98"/>
      <c r="W30" s="98"/>
    </row>
    <row r="31" spans="1:23" ht="26.25" customHeight="1" x14ac:dyDescent="0.3">
      <c r="A31" s="81" t="s">
        <v>42</v>
      </c>
      <c r="B31" s="43" t="s">
        <v>43</v>
      </c>
      <c r="C31" s="96" t="s">
        <v>25</v>
      </c>
      <c r="D31" s="96">
        <v>5929.94</v>
      </c>
      <c r="E31" s="96">
        <v>5929.94</v>
      </c>
      <c r="F31" s="96" t="s">
        <v>25</v>
      </c>
      <c r="G31" s="96">
        <v>3697.24</v>
      </c>
      <c r="H31" s="96">
        <v>3697.24</v>
      </c>
      <c r="I31" s="96" t="s">
        <v>25</v>
      </c>
      <c r="J31" s="96">
        <v>6340.81</v>
      </c>
      <c r="K31" s="96">
        <v>6340.81</v>
      </c>
      <c r="L31" s="96" t="s">
        <v>25</v>
      </c>
      <c r="M31" s="96">
        <v>171.5</v>
      </c>
      <c r="N31" s="96">
        <v>171.5</v>
      </c>
      <c r="O31" s="96" t="s">
        <v>25</v>
      </c>
      <c r="P31" s="96">
        <v>2643.57</v>
      </c>
      <c r="Q31" s="96">
        <v>2643.57</v>
      </c>
      <c r="R31" s="96" t="s">
        <v>25</v>
      </c>
      <c r="S31" s="96">
        <v>106.93</v>
      </c>
      <c r="T31" s="96">
        <v>106.93</v>
      </c>
      <c r="U31" s="95"/>
      <c r="V31" s="98"/>
      <c r="W31" s="98"/>
    </row>
    <row r="32" spans="1:23" ht="26.25" customHeight="1" x14ac:dyDescent="0.3">
      <c r="A32" s="81" t="s">
        <v>44</v>
      </c>
      <c r="B32" s="43" t="s">
        <v>45</v>
      </c>
      <c r="C32" s="96" t="s">
        <v>25</v>
      </c>
      <c r="D32" s="96">
        <v>3366.04</v>
      </c>
      <c r="E32" s="96">
        <v>3366.04</v>
      </c>
      <c r="F32" s="96" t="s">
        <v>25</v>
      </c>
      <c r="G32" s="96">
        <v>1753.47</v>
      </c>
      <c r="H32" s="96">
        <v>1753.47</v>
      </c>
      <c r="I32" s="96" t="s">
        <v>25</v>
      </c>
      <c r="J32" s="96">
        <v>4181.8500000000004</v>
      </c>
      <c r="K32" s="96">
        <v>4181.8500000000004</v>
      </c>
      <c r="L32" s="96" t="s">
        <v>25</v>
      </c>
      <c r="M32" s="96">
        <v>238.49</v>
      </c>
      <c r="N32" s="96">
        <v>238.49</v>
      </c>
      <c r="O32" s="96" t="s">
        <v>25</v>
      </c>
      <c r="P32" s="96">
        <v>2428.38</v>
      </c>
      <c r="Q32" s="96">
        <v>2428.38</v>
      </c>
      <c r="R32" s="96" t="s">
        <v>25</v>
      </c>
      <c r="S32" s="96">
        <v>124.24</v>
      </c>
      <c r="T32" s="96">
        <v>124.24</v>
      </c>
      <c r="U32" s="95"/>
      <c r="V32" s="98"/>
      <c r="W32" s="98"/>
    </row>
    <row r="33" spans="1:23" ht="26.25" customHeight="1" x14ac:dyDescent="0.3">
      <c r="A33" s="81" t="s">
        <v>46</v>
      </c>
      <c r="B33" s="43" t="s">
        <v>47</v>
      </c>
      <c r="C33" s="96" t="s">
        <v>25</v>
      </c>
      <c r="D33" s="96">
        <v>2563.9</v>
      </c>
      <c r="E33" s="96">
        <v>2563.9</v>
      </c>
      <c r="F33" s="96" t="s">
        <v>25</v>
      </c>
      <c r="G33" s="96">
        <v>1943.77</v>
      </c>
      <c r="H33" s="96">
        <v>1943.77</v>
      </c>
      <c r="I33" s="96" t="s">
        <v>25</v>
      </c>
      <c r="J33" s="96">
        <v>2158.96</v>
      </c>
      <c r="K33" s="96">
        <v>2158.96</v>
      </c>
      <c r="L33" s="96" t="s">
        <v>25</v>
      </c>
      <c r="M33" s="96">
        <v>111.07</v>
      </c>
      <c r="N33" s="96">
        <v>111.07</v>
      </c>
      <c r="O33" s="96" t="s">
        <v>25</v>
      </c>
      <c r="P33" s="96">
        <v>215.19</v>
      </c>
      <c r="Q33" s="96">
        <v>215.19</v>
      </c>
      <c r="R33" s="96" t="s">
        <v>25</v>
      </c>
      <c r="S33" s="96">
        <v>84.21</v>
      </c>
      <c r="T33" s="96">
        <v>84.21</v>
      </c>
      <c r="U33" s="95"/>
      <c r="V33" s="98"/>
      <c r="W33" s="98"/>
    </row>
    <row r="34" spans="1:23" ht="26.25" customHeight="1" x14ac:dyDescent="0.3">
      <c r="A34" s="80" t="s">
        <v>48</v>
      </c>
      <c r="B34" s="45" t="s">
        <v>49</v>
      </c>
      <c r="C34" s="97">
        <v>143.9</v>
      </c>
      <c r="D34" s="97" t="s">
        <v>25</v>
      </c>
      <c r="E34" s="97">
        <v>143.9</v>
      </c>
      <c r="F34" s="97">
        <v>19.47</v>
      </c>
      <c r="G34" s="97" t="s">
        <v>25</v>
      </c>
      <c r="H34" s="97">
        <v>19.47</v>
      </c>
      <c r="I34" s="97">
        <v>241.15</v>
      </c>
      <c r="J34" s="97" t="s">
        <v>25</v>
      </c>
      <c r="K34" s="97">
        <v>241.15</v>
      </c>
      <c r="L34" s="97">
        <v>1238.57</v>
      </c>
      <c r="M34" s="97" t="s">
        <v>25</v>
      </c>
      <c r="N34" s="97">
        <v>1238.57</v>
      </c>
      <c r="O34" s="97">
        <v>221.68</v>
      </c>
      <c r="P34" s="97" t="s">
        <v>25</v>
      </c>
      <c r="Q34" s="97">
        <v>221.68</v>
      </c>
      <c r="R34" s="97">
        <v>167.58</v>
      </c>
      <c r="S34" s="97" t="s">
        <v>25</v>
      </c>
      <c r="T34" s="97">
        <v>167.58</v>
      </c>
      <c r="U34" s="95"/>
      <c r="V34" s="98"/>
      <c r="W34" s="98"/>
    </row>
    <row r="35" spans="1:23" ht="26.25" customHeight="1" x14ac:dyDescent="0.3">
      <c r="A35" s="81" t="s">
        <v>50</v>
      </c>
      <c r="B35" s="43" t="s">
        <v>51</v>
      </c>
      <c r="C35" s="96">
        <v>124.77</v>
      </c>
      <c r="D35" s="96" t="s">
        <v>25</v>
      </c>
      <c r="E35" s="96">
        <v>124.77</v>
      </c>
      <c r="F35" s="96">
        <v>19.47</v>
      </c>
      <c r="G35" s="96" t="s">
        <v>25</v>
      </c>
      <c r="H35" s="96">
        <v>19.47</v>
      </c>
      <c r="I35" s="96">
        <v>222.02</v>
      </c>
      <c r="J35" s="96" t="s">
        <v>25</v>
      </c>
      <c r="K35" s="96">
        <v>222.02</v>
      </c>
      <c r="L35" s="96">
        <v>1140.32</v>
      </c>
      <c r="M35" s="96" t="s">
        <v>25</v>
      </c>
      <c r="N35" s="96">
        <v>1140.32</v>
      </c>
      <c r="O35" s="96">
        <v>202.55</v>
      </c>
      <c r="P35" s="96" t="s">
        <v>25</v>
      </c>
      <c r="Q35" s="96">
        <v>202.55</v>
      </c>
      <c r="R35" s="96">
        <v>177.94</v>
      </c>
      <c r="S35" s="96" t="s">
        <v>25</v>
      </c>
      <c r="T35" s="96">
        <v>177.94</v>
      </c>
      <c r="U35" s="95"/>
      <c r="V35" s="98"/>
      <c r="W35" s="98"/>
    </row>
    <row r="36" spans="1:23" ht="26.25" customHeight="1" x14ac:dyDescent="0.3">
      <c r="A36" s="81" t="s">
        <v>52</v>
      </c>
      <c r="B36" s="43" t="s">
        <v>53</v>
      </c>
      <c r="C36" s="96">
        <v>124.77</v>
      </c>
      <c r="D36" s="96" t="s">
        <v>25</v>
      </c>
      <c r="E36" s="96">
        <v>124.77</v>
      </c>
      <c r="F36" s="96">
        <v>19.47</v>
      </c>
      <c r="G36" s="96" t="s">
        <v>25</v>
      </c>
      <c r="H36" s="96">
        <v>19.47</v>
      </c>
      <c r="I36" s="96">
        <v>222.02</v>
      </c>
      <c r="J36" s="96" t="s">
        <v>25</v>
      </c>
      <c r="K36" s="96">
        <v>222.02</v>
      </c>
      <c r="L36" s="96">
        <v>1140.32</v>
      </c>
      <c r="M36" s="96" t="s">
        <v>25</v>
      </c>
      <c r="N36" s="96">
        <v>1140.32</v>
      </c>
      <c r="O36" s="96">
        <v>202.55</v>
      </c>
      <c r="P36" s="96" t="s">
        <v>25</v>
      </c>
      <c r="Q36" s="96">
        <v>202.55</v>
      </c>
      <c r="R36" s="96">
        <v>177.94</v>
      </c>
      <c r="S36" s="96" t="s">
        <v>25</v>
      </c>
      <c r="T36" s="96">
        <v>177.94</v>
      </c>
      <c r="U36" s="95"/>
      <c r="V36" s="98"/>
      <c r="W36" s="98"/>
    </row>
    <row r="37" spans="1:23" ht="26.25" customHeight="1" x14ac:dyDescent="0.3">
      <c r="A37" s="81" t="s">
        <v>54</v>
      </c>
      <c r="B37" s="43" t="s">
        <v>55</v>
      </c>
      <c r="C37" s="96" t="s">
        <v>25</v>
      </c>
      <c r="D37" s="96" t="s">
        <v>25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 t="s">
        <v>25</v>
      </c>
      <c r="J37" s="96" t="s">
        <v>25</v>
      </c>
      <c r="K37" s="96" t="s">
        <v>25</v>
      </c>
      <c r="L37" s="96" t="s">
        <v>25</v>
      </c>
      <c r="M37" s="96" t="s">
        <v>25</v>
      </c>
      <c r="N37" s="96" t="s">
        <v>25</v>
      </c>
      <c r="O37" s="96" t="s">
        <v>25</v>
      </c>
      <c r="P37" s="96" t="s">
        <v>25</v>
      </c>
      <c r="Q37" s="96" t="s">
        <v>25</v>
      </c>
      <c r="R37" s="96" t="s">
        <v>25</v>
      </c>
      <c r="S37" s="96" t="s">
        <v>25</v>
      </c>
      <c r="T37" s="96" t="s">
        <v>25</v>
      </c>
      <c r="U37" s="95"/>
      <c r="V37" s="98"/>
      <c r="W37" s="98"/>
    </row>
    <row r="38" spans="1:23" ht="51" customHeight="1" x14ac:dyDescent="0.3">
      <c r="A38" s="81" t="s">
        <v>56</v>
      </c>
      <c r="B38" s="43" t="s">
        <v>57</v>
      </c>
      <c r="C38" s="96">
        <v>19.13</v>
      </c>
      <c r="D38" s="96" t="s">
        <v>25</v>
      </c>
      <c r="E38" s="96">
        <v>19.13</v>
      </c>
      <c r="F38" s="96" t="s">
        <v>25</v>
      </c>
      <c r="G38" s="96" t="s">
        <v>25</v>
      </c>
      <c r="H38" s="96" t="s">
        <v>25</v>
      </c>
      <c r="I38" s="96">
        <v>19.13</v>
      </c>
      <c r="J38" s="96" t="s">
        <v>25</v>
      </c>
      <c r="K38" s="96">
        <v>19.13</v>
      </c>
      <c r="L38" s="96" t="s">
        <v>25</v>
      </c>
      <c r="M38" s="96" t="s">
        <v>25</v>
      </c>
      <c r="N38" s="96" t="s">
        <v>25</v>
      </c>
      <c r="O38" s="96">
        <v>19.13</v>
      </c>
      <c r="P38" s="96" t="s">
        <v>25</v>
      </c>
      <c r="Q38" s="96">
        <v>19.13</v>
      </c>
      <c r="R38" s="96">
        <v>100</v>
      </c>
      <c r="S38" s="96" t="s">
        <v>25</v>
      </c>
      <c r="T38" s="96">
        <v>100</v>
      </c>
      <c r="U38" s="95"/>
      <c r="V38" s="98"/>
      <c r="W38" s="98"/>
    </row>
    <row r="39" spans="1:23" ht="33" customHeight="1" x14ac:dyDescent="0.3">
      <c r="A39" s="80" t="s">
        <v>58</v>
      </c>
      <c r="B39" s="45" t="s">
        <v>59</v>
      </c>
      <c r="C39" s="97">
        <v>1486.87</v>
      </c>
      <c r="D39" s="97">
        <v>46.5</v>
      </c>
      <c r="E39" s="97">
        <v>1533.37</v>
      </c>
      <c r="F39" s="97">
        <v>1351.79</v>
      </c>
      <c r="G39" s="97">
        <v>8.25</v>
      </c>
      <c r="H39" s="97">
        <v>1360.04</v>
      </c>
      <c r="I39" s="97">
        <v>1585.55</v>
      </c>
      <c r="J39" s="97">
        <v>40.57</v>
      </c>
      <c r="K39" s="97">
        <v>1626.12</v>
      </c>
      <c r="L39" s="97">
        <v>117.29</v>
      </c>
      <c r="M39" s="97">
        <v>491.76</v>
      </c>
      <c r="N39" s="97">
        <v>119.56</v>
      </c>
      <c r="O39" s="97">
        <v>233.76</v>
      </c>
      <c r="P39" s="97">
        <v>32.32</v>
      </c>
      <c r="Q39" s="97">
        <v>266.08</v>
      </c>
      <c r="R39" s="97">
        <v>106.64</v>
      </c>
      <c r="S39" s="97">
        <v>87.25</v>
      </c>
      <c r="T39" s="97">
        <v>106.05</v>
      </c>
      <c r="U39" s="95"/>
      <c r="V39" s="98"/>
      <c r="W39" s="98"/>
    </row>
    <row r="40" spans="1:23" ht="33" customHeight="1" x14ac:dyDescent="0.3">
      <c r="A40" s="81" t="s">
        <v>60</v>
      </c>
      <c r="B40" s="43" t="s">
        <v>61</v>
      </c>
      <c r="C40" s="96">
        <v>1286.8699999999999</v>
      </c>
      <c r="D40" s="96" t="s">
        <v>25</v>
      </c>
      <c r="E40" s="96">
        <v>1286.8699999999999</v>
      </c>
      <c r="F40" s="96">
        <v>1221.79</v>
      </c>
      <c r="G40" s="96" t="s">
        <v>25</v>
      </c>
      <c r="H40" s="96">
        <v>1221.79</v>
      </c>
      <c r="I40" s="96">
        <v>1374.3</v>
      </c>
      <c r="J40" s="96" t="s">
        <v>25</v>
      </c>
      <c r="K40" s="96">
        <v>1374.3</v>
      </c>
      <c r="L40" s="96">
        <v>112.48</v>
      </c>
      <c r="M40" s="96" t="s">
        <v>25</v>
      </c>
      <c r="N40" s="96">
        <v>112.48</v>
      </c>
      <c r="O40" s="96">
        <v>152.51</v>
      </c>
      <c r="P40" s="96" t="s">
        <v>25</v>
      </c>
      <c r="Q40" s="96">
        <v>152.51</v>
      </c>
      <c r="R40" s="96">
        <v>106.79</v>
      </c>
      <c r="S40" s="96" t="s">
        <v>25</v>
      </c>
      <c r="T40" s="96">
        <v>106.79</v>
      </c>
      <c r="U40" s="95"/>
      <c r="V40" s="98"/>
      <c r="W40" s="98"/>
    </row>
    <row r="41" spans="1:23" ht="33" customHeight="1" x14ac:dyDescent="0.3">
      <c r="A41" s="81" t="s">
        <v>62</v>
      </c>
      <c r="B41" s="43" t="s">
        <v>63</v>
      </c>
      <c r="C41" s="96" t="s">
        <v>25</v>
      </c>
      <c r="D41" s="96">
        <v>46.5</v>
      </c>
      <c r="E41" s="96">
        <v>46.5</v>
      </c>
      <c r="F41" s="96" t="s">
        <v>25</v>
      </c>
      <c r="G41" s="96">
        <v>8.25</v>
      </c>
      <c r="H41" s="96">
        <v>8.25</v>
      </c>
      <c r="I41" s="96" t="s">
        <v>25</v>
      </c>
      <c r="J41" s="96">
        <v>40.57</v>
      </c>
      <c r="K41" s="96">
        <v>40.57</v>
      </c>
      <c r="L41" s="96" t="s">
        <v>25</v>
      </c>
      <c r="M41" s="96">
        <v>491.76</v>
      </c>
      <c r="N41" s="96">
        <v>491.76</v>
      </c>
      <c r="O41" s="96" t="s">
        <v>25</v>
      </c>
      <c r="P41" s="96">
        <v>32.32</v>
      </c>
      <c r="Q41" s="96">
        <v>32.32</v>
      </c>
      <c r="R41" s="96" t="s">
        <v>25</v>
      </c>
      <c r="S41" s="96">
        <v>87.25</v>
      </c>
      <c r="T41" s="96">
        <v>87.25</v>
      </c>
      <c r="U41" s="95"/>
      <c r="V41" s="98"/>
      <c r="W41" s="98"/>
    </row>
    <row r="42" spans="1:23" ht="33" customHeight="1" x14ac:dyDescent="0.3">
      <c r="A42" s="81" t="s">
        <v>64</v>
      </c>
      <c r="B42" s="43" t="s">
        <v>65</v>
      </c>
      <c r="C42" s="96">
        <v>200</v>
      </c>
      <c r="D42" s="96" t="s">
        <v>25</v>
      </c>
      <c r="E42" s="96">
        <v>200</v>
      </c>
      <c r="F42" s="96">
        <v>130</v>
      </c>
      <c r="G42" s="96" t="s">
        <v>25</v>
      </c>
      <c r="H42" s="96">
        <v>130</v>
      </c>
      <c r="I42" s="96">
        <v>211.25</v>
      </c>
      <c r="J42" s="96" t="s">
        <v>25</v>
      </c>
      <c r="K42" s="96">
        <v>211.25</v>
      </c>
      <c r="L42" s="96">
        <v>162.5</v>
      </c>
      <c r="M42" s="96" t="s">
        <v>25</v>
      </c>
      <c r="N42" s="96">
        <v>162.5</v>
      </c>
      <c r="O42" s="96">
        <v>81.25</v>
      </c>
      <c r="P42" s="96" t="s">
        <v>25</v>
      </c>
      <c r="Q42" s="96">
        <v>81.25</v>
      </c>
      <c r="R42" s="96">
        <v>105.63</v>
      </c>
      <c r="S42" s="96" t="s">
        <v>25</v>
      </c>
      <c r="T42" s="96">
        <v>105.63</v>
      </c>
      <c r="U42" s="95"/>
      <c r="V42" s="98"/>
      <c r="W42" s="98"/>
    </row>
    <row r="43" spans="1:23" ht="51" customHeight="1" x14ac:dyDescent="0.3">
      <c r="A43" s="67" t="s">
        <v>66</v>
      </c>
      <c r="B43" s="43" t="s">
        <v>67</v>
      </c>
      <c r="C43" s="96" t="s">
        <v>25</v>
      </c>
      <c r="D43" s="96" t="s">
        <v>25</v>
      </c>
      <c r="E43" s="96" t="s">
        <v>25</v>
      </c>
      <c r="F43" s="96" t="s">
        <v>25</v>
      </c>
      <c r="G43" s="96" t="s">
        <v>25</v>
      </c>
      <c r="H43" s="96" t="s">
        <v>25</v>
      </c>
      <c r="I43" s="96" t="s">
        <v>25</v>
      </c>
      <c r="J43" s="96" t="s">
        <v>25</v>
      </c>
      <c r="K43" s="96" t="s">
        <v>25</v>
      </c>
      <c r="L43" s="96" t="s">
        <v>25</v>
      </c>
      <c r="M43" s="96" t="s">
        <v>25</v>
      </c>
      <c r="N43" s="96" t="s">
        <v>25</v>
      </c>
      <c r="O43" s="96" t="s">
        <v>25</v>
      </c>
      <c r="P43" s="96" t="s">
        <v>25</v>
      </c>
      <c r="Q43" s="96" t="s">
        <v>25</v>
      </c>
      <c r="R43" s="96" t="s">
        <v>25</v>
      </c>
      <c r="S43" s="96" t="s">
        <v>25</v>
      </c>
      <c r="T43" s="96" t="s">
        <v>25</v>
      </c>
      <c r="U43" s="95"/>
      <c r="V43" s="98"/>
      <c r="W43" s="98"/>
    </row>
    <row r="44" spans="1:23" ht="21" customHeight="1" x14ac:dyDescent="0.3">
      <c r="A44" s="79" t="s">
        <v>68</v>
      </c>
      <c r="B44" s="41"/>
      <c r="C44" s="94">
        <v>6892.71</v>
      </c>
      <c r="D44" s="94">
        <v>795.86</v>
      </c>
      <c r="E44" s="94">
        <v>7688.57</v>
      </c>
      <c r="F44" s="94">
        <v>10958.86</v>
      </c>
      <c r="G44" s="94">
        <v>208.8</v>
      </c>
      <c r="H44" s="94">
        <v>11167.66</v>
      </c>
      <c r="I44" s="94">
        <v>7486.34</v>
      </c>
      <c r="J44" s="94">
        <v>675.04</v>
      </c>
      <c r="K44" s="94">
        <v>8161.38</v>
      </c>
      <c r="L44" s="94">
        <v>68.31</v>
      </c>
      <c r="M44" s="94">
        <v>323.3</v>
      </c>
      <c r="N44" s="94">
        <v>73.08</v>
      </c>
      <c r="O44" s="94">
        <v>-3472.52</v>
      </c>
      <c r="P44" s="94">
        <v>466.24</v>
      </c>
      <c r="Q44" s="94">
        <v>-3006.28</v>
      </c>
      <c r="R44" s="94">
        <v>108.61</v>
      </c>
      <c r="S44" s="94">
        <v>84.82</v>
      </c>
      <c r="T44" s="94">
        <v>106.15</v>
      </c>
      <c r="U44" s="95"/>
      <c r="V44" s="98"/>
      <c r="W44" s="98"/>
    </row>
    <row r="45" spans="1:23" ht="21" customHeight="1" x14ac:dyDescent="0.3">
      <c r="A45" s="79" t="s">
        <v>69</v>
      </c>
      <c r="B45" s="41"/>
      <c r="C45" s="94">
        <v>6892.71</v>
      </c>
      <c r="D45" s="94">
        <v>795.86</v>
      </c>
      <c r="E45" s="94">
        <v>7688.57</v>
      </c>
      <c r="F45" s="94">
        <v>10977.22</v>
      </c>
      <c r="G45" s="94">
        <v>179.95</v>
      </c>
      <c r="H45" s="94">
        <v>11157.17</v>
      </c>
      <c r="I45" s="94">
        <v>7469.47</v>
      </c>
      <c r="J45" s="94">
        <v>694.64</v>
      </c>
      <c r="K45" s="94">
        <v>8164.1</v>
      </c>
      <c r="L45" s="94">
        <v>68.05</v>
      </c>
      <c r="M45" s="94">
        <v>386.02</v>
      </c>
      <c r="N45" s="94">
        <v>73.17</v>
      </c>
      <c r="O45" s="94">
        <v>-3507.75</v>
      </c>
      <c r="P45" s="94">
        <v>514.69000000000005</v>
      </c>
      <c r="Q45" s="94">
        <v>-2993.07</v>
      </c>
      <c r="R45" s="94">
        <v>108.37</v>
      </c>
      <c r="S45" s="94">
        <v>87.28</v>
      </c>
      <c r="T45" s="94">
        <v>106.18</v>
      </c>
      <c r="U45" s="95"/>
      <c r="V45" s="98"/>
      <c r="W45" s="98"/>
    </row>
    <row r="46" spans="1:23" ht="51" customHeight="1" x14ac:dyDescent="0.3">
      <c r="A46" s="80" t="s">
        <v>70</v>
      </c>
      <c r="B46" s="45" t="s">
        <v>71</v>
      </c>
      <c r="C46" s="97">
        <v>3106.42</v>
      </c>
      <c r="D46" s="97">
        <v>406.04</v>
      </c>
      <c r="E46" s="97">
        <v>3512.46</v>
      </c>
      <c r="F46" s="97">
        <v>4042.51</v>
      </c>
      <c r="G46" s="97">
        <v>51.81</v>
      </c>
      <c r="H46" s="97">
        <v>4094.32</v>
      </c>
      <c r="I46" s="97">
        <v>3490.97</v>
      </c>
      <c r="J46" s="97">
        <v>279.48</v>
      </c>
      <c r="K46" s="97">
        <v>3770.44</v>
      </c>
      <c r="L46" s="97">
        <v>86.36</v>
      </c>
      <c r="M46" s="97">
        <v>539.42999999999995</v>
      </c>
      <c r="N46" s="97">
        <v>92.09</v>
      </c>
      <c r="O46" s="97">
        <v>-551.54</v>
      </c>
      <c r="P46" s="97">
        <v>227.67</v>
      </c>
      <c r="Q46" s="97">
        <v>-323.88</v>
      </c>
      <c r="R46" s="97">
        <v>112.38</v>
      </c>
      <c r="S46" s="97">
        <v>68.83</v>
      </c>
      <c r="T46" s="97">
        <v>107.34</v>
      </c>
      <c r="U46" s="95"/>
      <c r="V46" s="98"/>
      <c r="W46" s="98"/>
    </row>
    <row r="47" spans="1:23" ht="51" customHeight="1" x14ac:dyDescent="0.3">
      <c r="A47" s="67" t="s">
        <v>72</v>
      </c>
      <c r="B47" s="43" t="s">
        <v>73</v>
      </c>
      <c r="C47" s="96">
        <v>1898.28</v>
      </c>
      <c r="D47" s="96" t="s">
        <v>25</v>
      </c>
      <c r="E47" s="96">
        <v>1898.28</v>
      </c>
      <c r="F47" s="96">
        <v>116.98</v>
      </c>
      <c r="G47" s="96" t="s">
        <v>25</v>
      </c>
      <c r="H47" s="96">
        <v>116.98</v>
      </c>
      <c r="I47" s="96">
        <v>2330.8200000000002</v>
      </c>
      <c r="J47" s="96" t="s">
        <v>25</v>
      </c>
      <c r="K47" s="96">
        <v>2330.8200000000002</v>
      </c>
      <c r="L47" s="96">
        <v>1992.49</v>
      </c>
      <c r="M47" s="96" t="s">
        <v>25</v>
      </c>
      <c r="N47" s="96">
        <v>1992.49</v>
      </c>
      <c r="O47" s="96">
        <v>2213.84</v>
      </c>
      <c r="P47" s="96" t="s">
        <v>25</v>
      </c>
      <c r="Q47" s="96">
        <v>2213.84</v>
      </c>
      <c r="R47" s="96">
        <v>122.79</v>
      </c>
      <c r="S47" s="96" t="s">
        <v>25</v>
      </c>
      <c r="T47" s="96">
        <v>122.79</v>
      </c>
      <c r="U47" s="95"/>
      <c r="V47" s="98"/>
      <c r="W47" s="98"/>
    </row>
    <row r="48" spans="1:23" ht="51" customHeight="1" x14ac:dyDescent="0.3">
      <c r="A48" s="67" t="s">
        <v>74</v>
      </c>
      <c r="B48" s="43" t="s">
        <v>75</v>
      </c>
      <c r="C48" s="96">
        <v>867.34</v>
      </c>
      <c r="D48" s="96">
        <v>335.14</v>
      </c>
      <c r="E48" s="96">
        <v>1202.48</v>
      </c>
      <c r="F48" s="96">
        <v>3530.68</v>
      </c>
      <c r="G48" s="96">
        <v>22.03</v>
      </c>
      <c r="H48" s="96">
        <v>3552.71</v>
      </c>
      <c r="I48" s="96">
        <v>856.24</v>
      </c>
      <c r="J48" s="96">
        <v>249.69</v>
      </c>
      <c r="K48" s="96">
        <v>1105.93</v>
      </c>
      <c r="L48" s="96">
        <v>24.25</v>
      </c>
      <c r="M48" s="96">
        <v>1133.4100000000001</v>
      </c>
      <c r="N48" s="96">
        <v>31.13</v>
      </c>
      <c r="O48" s="96">
        <v>-2674.44</v>
      </c>
      <c r="P48" s="96">
        <v>227.66</v>
      </c>
      <c r="Q48" s="96">
        <v>-2446.7800000000002</v>
      </c>
      <c r="R48" s="96">
        <v>98.72</v>
      </c>
      <c r="S48" s="96">
        <v>74.5</v>
      </c>
      <c r="T48" s="96">
        <v>91.97</v>
      </c>
      <c r="U48" s="95"/>
      <c r="V48" s="98"/>
      <c r="W48" s="98"/>
    </row>
    <row r="49" spans="1:23" ht="82.5" customHeight="1" x14ac:dyDescent="0.3">
      <c r="A49" s="67" t="s">
        <v>76</v>
      </c>
      <c r="B49" s="43" t="s">
        <v>77</v>
      </c>
      <c r="C49" s="96" t="s">
        <v>25</v>
      </c>
      <c r="D49" s="96" t="s">
        <v>25</v>
      </c>
      <c r="E49" s="96" t="s">
        <v>25</v>
      </c>
      <c r="F49" s="96" t="s">
        <v>25</v>
      </c>
      <c r="G49" s="96" t="s">
        <v>25</v>
      </c>
      <c r="H49" s="96" t="s">
        <v>25</v>
      </c>
      <c r="I49" s="96" t="s">
        <v>25</v>
      </c>
      <c r="J49" s="96" t="s">
        <v>25</v>
      </c>
      <c r="K49" s="96" t="s">
        <v>25</v>
      </c>
      <c r="L49" s="96" t="s">
        <v>25</v>
      </c>
      <c r="M49" s="96" t="s">
        <v>25</v>
      </c>
      <c r="N49" s="96" t="s">
        <v>25</v>
      </c>
      <c r="O49" s="96" t="s">
        <v>25</v>
      </c>
      <c r="P49" s="96" t="s">
        <v>25</v>
      </c>
      <c r="Q49" s="96" t="s">
        <v>25</v>
      </c>
      <c r="R49" s="96" t="s">
        <v>25</v>
      </c>
      <c r="S49" s="96" t="s">
        <v>25</v>
      </c>
      <c r="T49" s="96" t="s">
        <v>25</v>
      </c>
      <c r="U49" s="95"/>
      <c r="V49" s="98"/>
      <c r="W49" s="98"/>
    </row>
    <row r="50" spans="1:23" ht="81" customHeight="1" x14ac:dyDescent="0.3">
      <c r="A50" s="67" t="s">
        <v>78</v>
      </c>
      <c r="B50" s="43" t="s">
        <v>79</v>
      </c>
      <c r="C50" s="96">
        <v>340.8</v>
      </c>
      <c r="D50" s="96">
        <v>70.900000000000006</v>
      </c>
      <c r="E50" s="96">
        <v>411.7</v>
      </c>
      <c r="F50" s="96">
        <v>394.85</v>
      </c>
      <c r="G50" s="96">
        <v>22.98</v>
      </c>
      <c r="H50" s="96">
        <v>417.83</v>
      </c>
      <c r="I50" s="96">
        <v>303.89999999999998</v>
      </c>
      <c r="J50" s="96">
        <v>29.79</v>
      </c>
      <c r="K50" s="96">
        <v>333.69</v>
      </c>
      <c r="L50" s="96">
        <v>76.97</v>
      </c>
      <c r="M50" s="96">
        <v>129.63</v>
      </c>
      <c r="N50" s="96">
        <v>79.86</v>
      </c>
      <c r="O50" s="96">
        <v>-90.95</v>
      </c>
      <c r="P50" s="96">
        <v>6.81</v>
      </c>
      <c r="Q50" s="96">
        <v>-84.14</v>
      </c>
      <c r="R50" s="96">
        <v>89.17</v>
      </c>
      <c r="S50" s="96">
        <v>42.02</v>
      </c>
      <c r="T50" s="96">
        <v>81.05</v>
      </c>
      <c r="U50" s="95"/>
      <c r="V50" s="98"/>
      <c r="W50" s="98"/>
    </row>
    <row r="51" spans="1:23" ht="51" customHeight="1" x14ac:dyDescent="0.3">
      <c r="A51" s="67" t="s">
        <v>80</v>
      </c>
      <c r="B51" s="43" t="s">
        <v>81</v>
      </c>
      <c r="C51" s="96" t="s">
        <v>25</v>
      </c>
      <c r="D51" s="96" t="s">
        <v>25</v>
      </c>
      <c r="E51" s="96" t="s">
        <v>25</v>
      </c>
      <c r="F51" s="96" t="s">
        <v>25</v>
      </c>
      <c r="G51" s="96">
        <v>1</v>
      </c>
      <c r="H51" s="96">
        <v>1</v>
      </c>
      <c r="I51" s="96" t="s">
        <v>25</v>
      </c>
      <c r="J51" s="96" t="s">
        <v>25</v>
      </c>
      <c r="K51" s="96" t="s">
        <v>25</v>
      </c>
      <c r="L51" s="96" t="s">
        <v>25</v>
      </c>
      <c r="M51" s="96" t="s">
        <v>25</v>
      </c>
      <c r="N51" s="96" t="s">
        <v>25</v>
      </c>
      <c r="O51" s="96" t="s">
        <v>25</v>
      </c>
      <c r="P51" s="96">
        <v>-1</v>
      </c>
      <c r="Q51" s="96">
        <v>-1</v>
      </c>
      <c r="R51" s="96" t="s">
        <v>25</v>
      </c>
      <c r="S51" s="96" t="s">
        <v>25</v>
      </c>
      <c r="T51" s="96" t="s">
        <v>25</v>
      </c>
      <c r="U51" s="95"/>
      <c r="V51" s="98"/>
      <c r="W51" s="98"/>
    </row>
    <row r="52" spans="1:23" ht="51" customHeight="1" x14ac:dyDescent="0.3">
      <c r="A52" s="67" t="s">
        <v>82</v>
      </c>
      <c r="B52" s="43" t="s">
        <v>83</v>
      </c>
      <c r="C52" s="96" t="s">
        <v>25</v>
      </c>
      <c r="D52" s="96" t="s">
        <v>25</v>
      </c>
      <c r="E52" s="96" t="s">
        <v>25</v>
      </c>
      <c r="F52" s="96" t="s">
        <v>25</v>
      </c>
      <c r="G52" s="96" t="s">
        <v>25</v>
      </c>
      <c r="H52" s="96" t="s">
        <v>25</v>
      </c>
      <c r="I52" s="96" t="s">
        <v>25</v>
      </c>
      <c r="J52" s="96" t="s">
        <v>25</v>
      </c>
      <c r="K52" s="96" t="s">
        <v>25</v>
      </c>
      <c r="L52" s="96" t="s">
        <v>25</v>
      </c>
      <c r="M52" s="96" t="s">
        <v>25</v>
      </c>
      <c r="N52" s="96" t="s">
        <v>25</v>
      </c>
      <c r="O52" s="96" t="s">
        <v>25</v>
      </c>
      <c r="P52" s="96" t="s">
        <v>25</v>
      </c>
      <c r="Q52" s="96" t="s">
        <v>25</v>
      </c>
      <c r="R52" s="96" t="s">
        <v>25</v>
      </c>
      <c r="S52" s="96" t="s">
        <v>25</v>
      </c>
      <c r="T52" s="96" t="s">
        <v>25</v>
      </c>
      <c r="U52" s="95"/>
      <c r="V52" s="98"/>
      <c r="W52" s="98"/>
    </row>
    <row r="53" spans="1:23" ht="78" customHeight="1" x14ac:dyDescent="0.3">
      <c r="A53" s="67" t="s">
        <v>84</v>
      </c>
      <c r="B53" s="43" t="s">
        <v>85</v>
      </c>
      <c r="C53" s="96" t="s">
        <v>25</v>
      </c>
      <c r="D53" s="96" t="s">
        <v>25</v>
      </c>
      <c r="E53" s="96" t="s">
        <v>25</v>
      </c>
      <c r="F53" s="96" t="s">
        <v>25</v>
      </c>
      <c r="G53" s="96" t="s">
        <v>25</v>
      </c>
      <c r="H53" s="96" t="s">
        <v>25</v>
      </c>
      <c r="I53" s="96" t="s">
        <v>25</v>
      </c>
      <c r="J53" s="96" t="s">
        <v>25</v>
      </c>
      <c r="K53" s="96" t="s">
        <v>25</v>
      </c>
      <c r="L53" s="96" t="s">
        <v>25</v>
      </c>
      <c r="M53" s="96" t="s">
        <v>25</v>
      </c>
      <c r="N53" s="96" t="s">
        <v>25</v>
      </c>
      <c r="O53" s="96" t="s">
        <v>25</v>
      </c>
      <c r="P53" s="96" t="s">
        <v>25</v>
      </c>
      <c r="Q53" s="96" t="s">
        <v>25</v>
      </c>
      <c r="R53" s="96" t="s">
        <v>25</v>
      </c>
      <c r="S53" s="96" t="s">
        <v>25</v>
      </c>
      <c r="T53" s="96" t="s">
        <v>25</v>
      </c>
      <c r="U53" s="95"/>
      <c r="V53" s="98"/>
      <c r="W53" s="98"/>
    </row>
    <row r="54" spans="1:23" ht="78" customHeight="1" x14ac:dyDescent="0.3">
      <c r="A54" s="67" t="s">
        <v>86</v>
      </c>
      <c r="B54" s="43" t="s">
        <v>87</v>
      </c>
      <c r="C54" s="96" t="s">
        <v>25</v>
      </c>
      <c r="D54" s="96" t="s">
        <v>25</v>
      </c>
      <c r="E54" s="96" t="s">
        <v>25</v>
      </c>
      <c r="F54" s="96" t="s">
        <v>25</v>
      </c>
      <c r="G54" s="96">
        <v>5.8</v>
      </c>
      <c r="H54" s="96">
        <v>5.8</v>
      </c>
      <c r="I54" s="96" t="s">
        <v>25</v>
      </c>
      <c r="J54" s="96" t="s">
        <v>25</v>
      </c>
      <c r="K54" s="96" t="s">
        <v>25</v>
      </c>
      <c r="L54" s="96" t="s">
        <v>25</v>
      </c>
      <c r="M54" s="96" t="s">
        <v>25</v>
      </c>
      <c r="N54" s="96" t="s">
        <v>25</v>
      </c>
      <c r="O54" s="96" t="s">
        <v>25</v>
      </c>
      <c r="P54" s="96">
        <v>-5.8</v>
      </c>
      <c r="Q54" s="96">
        <v>-5.8</v>
      </c>
      <c r="R54" s="96" t="s">
        <v>25</v>
      </c>
      <c r="S54" s="96" t="s">
        <v>25</v>
      </c>
      <c r="T54" s="96" t="s">
        <v>25</v>
      </c>
      <c r="U54" s="95"/>
      <c r="V54" s="98"/>
      <c r="W54" s="98"/>
    </row>
    <row r="55" spans="1:23" ht="27.75" customHeight="1" x14ac:dyDescent="0.3">
      <c r="A55" s="80" t="s">
        <v>88</v>
      </c>
      <c r="B55" s="45" t="s">
        <v>89</v>
      </c>
      <c r="C55" s="97">
        <v>180</v>
      </c>
      <c r="D55" s="97" t="s">
        <v>25</v>
      </c>
      <c r="E55" s="97">
        <v>180</v>
      </c>
      <c r="F55" s="97">
        <v>130</v>
      </c>
      <c r="G55" s="97" t="s">
        <v>25</v>
      </c>
      <c r="H55" s="97">
        <v>130</v>
      </c>
      <c r="I55" s="97">
        <v>188.78</v>
      </c>
      <c r="J55" s="97" t="s">
        <v>25</v>
      </c>
      <c r="K55" s="97">
        <v>188.78</v>
      </c>
      <c r="L55" s="97">
        <v>145.22</v>
      </c>
      <c r="M55" s="97" t="s">
        <v>25</v>
      </c>
      <c r="N55" s="97">
        <v>145.22</v>
      </c>
      <c r="O55" s="97">
        <v>58.78</v>
      </c>
      <c r="P55" s="97" t="s">
        <v>25</v>
      </c>
      <c r="Q55" s="97">
        <v>58.78</v>
      </c>
      <c r="R55" s="97">
        <v>104.88</v>
      </c>
      <c r="S55" s="97" t="s">
        <v>25</v>
      </c>
      <c r="T55" s="97">
        <v>104.88</v>
      </c>
      <c r="U55" s="95"/>
      <c r="V55" s="98"/>
      <c r="W55" s="98"/>
    </row>
    <row r="56" spans="1:23" ht="27.75" customHeight="1" x14ac:dyDescent="0.3">
      <c r="A56" s="80" t="s">
        <v>90</v>
      </c>
      <c r="B56" s="45" t="s">
        <v>91</v>
      </c>
      <c r="C56" s="97">
        <v>71.92</v>
      </c>
      <c r="D56" s="97">
        <v>59.8</v>
      </c>
      <c r="E56" s="97">
        <v>131.72</v>
      </c>
      <c r="F56" s="97">
        <v>2662.57</v>
      </c>
      <c r="G56" s="97" t="s">
        <v>25</v>
      </c>
      <c r="H56" s="97">
        <v>2662.57</v>
      </c>
      <c r="I56" s="97">
        <v>71.92</v>
      </c>
      <c r="J56" s="97">
        <v>59.8</v>
      </c>
      <c r="K56" s="97">
        <v>131.72</v>
      </c>
      <c r="L56" s="97">
        <v>2.7</v>
      </c>
      <c r="M56" s="97" t="s">
        <v>25</v>
      </c>
      <c r="N56" s="97">
        <v>4.95</v>
      </c>
      <c r="O56" s="97">
        <v>-2590.65</v>
      </c>
      <c r="P56" s="97">
        <v>59.8</v>
      </c>
      <c r="Q56" s="97">
        <v>-2530.85</v>
      </c>
      <c r="R56" s="97">
        <v>100</v>
      </c>
      <c r="S56" s="97">
        <v>100</v>
      </c>
      <c r="T56" s="97">
        <v>100</v>
      </c>
      <c r="U56" s="95"/>
      <c r="V56" s="98"/>
      <c r="W56" s="98"/>
    </row>
    <row r="57" spans="1:23" ht="30.75" customHeight="1" x14ac:dyDescent="0.3">
      <c r="A57" s="67" t="s">
        <v>92</v>
      </c>
      <c r="B57" s="43" t="s">
        <v>93</v>
      </c>
      <c r="C57" s="96" t="s">
        <v>25</v>
      </c>
      <c r="D57" s="96" t="s">
        <v>25</v>
      </c>
      <c r="E57" s="96" t="s">
        <v>25</v>
      </c>
      <c r="F57" s="96">
        <v>19.350000000000001</v>
      </c>
      <c r="G57" s="96" t="s">
        <v>25</v>
      </c>
      <c r="H57" s="96">
        <v>19.350000000000001</v>
      </c>
      <c r="I57" s="96" t="s">
        <v>25</v>
      </c>
      <c r="J57" s="96" t="s">
        <v>25</v>
      </c>
      <c r="K57" s="96" t="s">
        <v>25</v>
      </c>
      <c r="L57" s="96" t="s">
        <v>25</v>
      </c>
      <c r="M57" s="96" t="s">
        <v>25</v>
      </c>
      <c r="N57" s="96" t="s">
        <v>25</v>
      </c>
      <c r="O57" s="96">
        <v>-19.350000000000001</v>
      </c>
      <c r="P57" s="96" t="s">
        <v>25</v>
      </c>
      <c r="Q57" s="96">
        <v>-19.350000000000001</v>
      </c>
      <c r="R57" s="96" t="s">
        <v>25</v>
      </c>
      <c r="S57" s="96" t="s">
        <v>25</v>
      </c>
      <c r="T57" s="96" t="s">
        <v>25</v>
      </c>
      <c r="U57" s="95"/>
      <c r="V57" s="98"/>
      <c r="W57" s="98"/>
    </row>
    <row r="58" spans="1:23" ht="30.75" customHeight="1" x14ac:dyDescent="0.3">
      <c r="A58" s="67" t="s">
        <v>94</v>
      </c>
      <c r="B58" s="43" t="s">
        <v>95</v>
      </c>
      <c r="C58" s="96">
        <v>71.92</v>
      </c>
      <c r="D58" s="96">
        <v>59.8</v>
      </c>
      <c r="E58" s="96">
        <v>131.72</v>
      </c>
      <c r="F58" s="96">
        <v>2643.22</v>
      </c>
      <c r="G58" s="96" t="s">
        <v>25</v>
      </c>
      <c r="H58" s="96">
        <v>2643.22</v>
      </c>
      <c r="I58" s="96">
        <v>71.92</v>
      </c>
      <c r="J58" s="96">
        <v>59.8</v>
      </c>
      <c r="K58" s="96">
        <v>131.72</v>
      </c>
      <c r="L58" s="96">
        <v>2.72</v>
      </c>
      <c r="M58" s="96" t="s">
        <v>25</v>
      </c>
      <c r="N58" s="96">
        <v>4.9800000000000004</v>
      </c>
      <c r="O58" s="96">
        <v>-2571.3000000000002</v>
      </c>
      <c r="P58" s="96">
        <v>59.8</v>
      </c>
      <c r="Q58" s="96">
        <v>-2511.5</v>
      </c>
      <c r="R58" s="96">
        <v>100</v>
      </c>
      <c r="S58" s="96">
        <v>100</v>
      </c>
      <c r="T58" s="96">
        <v>100</v>
      </c>
      <c r="U58" s="95"/>
      <c r="V58" s="98"/>
      <c r="W58" s="98"/>
    </row>
    <row r="59" spans="1:23" ht="41.25" customHeight="1" x14ac:dyDescent="0.3">
      <c r="A59" s="80" t="s">
        <v>96</v>
      </c>
      <c r="B59" s="45" t="s">
        <v>97</v>
      </c>
      <c r="C59" s="97">
        <v>1153.8699999999999</v>
      </c>
      <c r="D59" s="97">
        <v>260.02</v>
      </c>
      <c r="E59" s="97">
        <v>1413.89</v>
      </c>
      <c r="F59" s="97">
        <v>1651.28</v>
      </c>
      <c r="G59" s="97">
        <v>21</v>
      </c>
      <c r="H59" s="97">
        <v>1672.28</v>
      </c>
      <c r="I59" s="97">
        <v>1597.93</v>
      </c>
      <c r="J59" s="97">
        <v>263.39</v>
      </c>
      <c r="K59" s="97">
        <v>1861.32</v>
      </c>
      <c r="L59" s="97">
        <v>96.77</v>
      </c>
      <c r="M59" s="97">
        <v>1254.24</v>
      </c>
      <c r="N59" s="97">
        <v>111.3</v>
      </c>
      <c r="O59" s="97">
        <v>-53.35</v>
      </c>
      <c r="P59" s="97">
        <v>242.39</v>
      </c>
      <c r="Q59" s="97">
        <v>189.04</v>
      </c>
      <c r="R59" s="97">
        <v>138.47999999999999</v>
      </c>
      <c r="S59" s="97">
        <v>101.3</v>
      </c>
      <c r="T59" s="97">
        <v>131.65</v>
      </c>
      <c r="U59" s="95"/>
      <c r="V59" s="98"/>
      <c r="W59" s="98"/>
    </row>
    <row r="60" spans="1:23" ht="63" customHeight="1" x14ac:dyDescent="0.3">
      <c r="A60" s="67" t="s">
        <v>98</v>
      </c>
      <c r="B60" s="43" t="s">
        <v>99</v>
      </c>
      <c r="C60" s="96">
        <v>81.25</v>
      </c>
      <c r="D60" s="96">
        <v>98.52</v>
      </c>
      <c r="E60" s="96">
        <v>179.77</v>
      </c>
      <c r="F60" s="96" t="s">
        <v>25</v>
      </c>
      <c r="G60" s="96">
        <v>21</v>
      </c>
      <c r="H60" s="96">
        <v>21</v>
      </c>
      <c r="I60" s="96">
        <v>81.260000000000005</v>
      </c>
      <c r="J60" s="96">
        <v>98.52</v>
      </c>
      <c r="K60" s="96">
        <v>179.78</v>
      </c>
      <c r="L60" s="96" t="s">
        <v>25</v>
      </c>
      <c r="M60" s="96">
        <v>469.14</v>
      </c>
      <c r="N60" s="96">
        <v>856.1</v>
      </c>
      <c r="O60" s="96">
        <v>81.260000000000005</v>
      </c>
      <c r="P60" s="96">
        <v>77.52</v>
      </c>
      <c r="Q60" s="96">
        <v>158.78</v>
      </c>
      <c r="R60" s="96">
        <v>100.01</v>
      </c>
      <c r="S60" s="96">
        <v>100</v>
      </c>
      <c r="T60" s="96">
        <v>100.01</v>
      </c>
      <c r="U60" s="95"/>
      <c r="V60" s="98"/>
      <c r="W60" s="98"/>
    </row>
    <row r="61" spans="1:23" ht="51" customHeight="1" x14ac:dyDescent="0.3">
      <c r="A61" s="67" t="s">
        <v>100</v>
      </c>
      <c r="B61" s="43" t="s">
        <v>101</v>
      </c>
      <c r="C61" s="96">
        <v>1072.6199999999999</v>
      </c>
      <c r="D61" s="96">
        <v>161.5</v>
      </c>
      <c r="E61" s="96">
        <v>1234.1199999999999</v>
      </c>
      <c r="F61" s="96">
        <v>1651.28</v>
      </c>
      <c r="G61" s="96" t="s">
        <v>25</v>
      </c>
      <c r="H61" s="96">
        <v>1651.28</v>
      </c>
      <c r="I61" s="96">
        <v>1516.67</v>
      </c>
      <c r="J61" s="96">
        <v>164.87</v>
      </c>
      <c r="K61" s="96">
        <v>1681.55</v>
      </c>
      <c r="L61" s="96">
        <v>91.85</v>
      </c>
      <c r="M61" s="96" t="s">
        <v>25</v>
      </c>
      <c r="N61" s="96">
        <v>101.83</v>
      </c>
      <c r="O61" s="96">
        <v>-134.61000000000001</v>
      </c>
      <c r="P61" s="96">
        <v>164.87</v>
      </c>
      <c r="Q61" s="96">
        <v>30.27</v>
      </c>
      <c r="R61" s="96">
        <v>141.4</v>
      </c>
      <c r="S61" s="96">
        <v>102.09</v>
      </c>
      <c r="T61" s="96">
        <v>136.25</v>
      </c>
      <c r="U61" s="95"/>
      <c r="V61" s="98"/>
      <c r="W61" s="98"/>
    </row>
    <row r="62" spans="1:23" ht="51" customHeight="1" x14ac:dyDescent="0.3">
      <c r="A62" s="67" t="s">
        <v>102</v>
      </c>
      <c r="B62" s="43" t="s">
        <v>103</v>
      </c>
      <c r="C62" s="96" t="s">
        <v>25</v>
      </c>
      <c r="D62" s="96" t="s">
        <v>25</v>
      </c>
      <c r="E62" s="96" t="s">
        <v>25</v>
      </c>
      <c r="F62" s="96" t="s">
        <v>25</v>
      </c>
      <c r="G62" s="96" t="s">
        <v>25</v>
      </c>
      <c r="H62" s="96" t="s">
        <v>25</v>
      </c>
      <c r="I62" s="96" t="s">
        <v>25</v>
      </c>
      <c r="J62" s="96" t="s">
        <v>25</v>
      </c>
      <c r="K62" s="96" t="s">
        <v>25</v>
      </c>
      <c r="L62" s="96" t="s">
        <v>25</v>
      </c>
      <c r="M62" s="96" t="s">
        <v>25</v>
      </c>
      <c r="N62" s="96" t="s">
        <v>25</v>
      </c>
      <c r="O62" s="96" t="s">
        <v>25</v>
      </c>
      <c r="P62" s="96" t="s">
        <v>25</v>
      </c>
      <c r="Q62" s="96" t="s">
        <v>25</v>
      </c>
      <c r="R62" s="96" t="s">
        <v>25</v>
      </c>
      <c r="S62" s="96" t="s">
        <v>25</v>
      </c>
      <c r="T62" s="96" t="s">
        <v>25</v>
      </c>
      <c r="U62" s="95"/>
      <c r="V62" s="98"/>
      <c r="W62" s="98"/>
    </row>
    <row r="63" spans="1:23" ht="27" customHeight="1" x14ac:dyDescent="0.3">
      <c r="A63" s="80" t="s">
        <v>104</v>
      </c>
      <c r="B63" s="45" t="s">
        <v>105</v>
      </c>
      <c r="C63" s="97">
        <v>0.25</v>
      </c>
      <c r="D63" s="97" t="s">
        <v>25</v>
      </c>
      <c r="E63" s="97">
        <v>0.25</v>
      </c>
      <c r="F63" s="97" t="s">
        <v>25</v>
      </c>
      <c r="G63" s="97" t="s">
        <v>25</v>
      </c>
      <c r="H63" s="97" t="s">
        <v>25</v>
      </c>
      <c r="I63" s="97">
        <v>0.25</v>
      </c>
      <c r="J63" s="97" t="s">
        <v>25</v>
      </c>
      <c r="K63" s="97">
        <v>0.25</v>
      </c>
      <c r="L63" s="97" t="s">
        <v>25</v>
      </c>
      <c r="M63" s="97" t="s">
        <v>25</v>
      </c>
      <c r="N63" s="97" t="s">
        <v>25</v>
      </c>
      <c r="O63" s="97">
        <v>0.25</v>
      </c>
      <c r="P63" s="97" t="s">
        <v>25</v>
      </c>
      <c r="Q63" s="97">
        <v>0.25</v>
      </c>
      <c r="R63" s="97">
        <v>100</v>
      </c>
      <c r="S63" s="97" t="s">
        <v>25</v>
      </c>
      <c r="T63" s="97">
        <v>100</v>
      </c>
      <c r="U63" s="95"/>
      <c r="V63" s="98"/>
      <c r="W63" s="98"/>
    </row>
    <row r="64" spans="1:23" ht="27" customHeight="1" x14ac:dyDescent="0.3">
      <c r="A64" s="80" t="s">
        <v>106</v>
      </c>
      <c r="B64" s="45" t="s">
        <v>107</v>
      </c>
      <c r="C64" s="97">
        <v>2380.25</v>
      </c>
      <c r="D64" s="97" t="s">
        <v>25</v>
      </c>
      <c r="E64" s="97">
        <v>2380.25</v>
      </c>
      <c r="F64" s="97">
        <v>2448.73</v>
      </c>
      <c r="G64" s="97" t="s">
        <v>25</v>
      </c>
      <c r="H64" s="97">
        <v>2448.73</v>
      </c>
      <c r="I64" s="97">
        <v>2119.62</v>
      </c>
      <c r="J64" s="97" t="s">
        <v>25</v>
      </c>
      <c r="K64" s="97">
        <v>2119.62</v>
      </c>
      <c r="L64" s="97">
        <v>86.56</v>
      </c>
      <c r="M64" s="97" t="s">
        <v>25</v>
      </c>
      <c r="N64" s="97">
        <v>86.56</v>
      </c>
      <c r="O64" s="97">
        <v>-329.11</v>
      </c>
      <c r="P64" s="97" t="s">
        <v>25</v>
      </c>
      <c r="Q64" s="97">
        <v>-329.11</v>
      </c>
      <c r="R64" s="97">
        <v>89.05</v>
      </c>
      <c r="S64" s="97" t="s">
        <v>25</v>
      </c>
      <c r="T64" s="97">
        <v>89.05</v>
      </c>
      <c r="U64" s="95"/>
      <c r="V64" s="98"/>
      <c r="W64" s="98"/>
    </row>
    <row r="65" spans="1:23" ht="27" customHeight="1" x14ac:dyDescent="0.3">
      <c r="A65" s="80" t="s">
        <v>108</v>
      </c>
      <c r="B65" s="45" t="s">
        <v>109</v>
      </c>
      <c r="C65" s="97" t="s">
        <v>25</v>
      </c>
      <c r="D65" s="97">
        <v>70</v>
      </c>
      <c r="E65" s="97">
        <v>70</v>
      </c>
      <c r="F65" s="97">
        <v>23.77</v>
      </c>
      <c r="G65" s="97">
        <v>135.99</v>
      </c>
      <c r="H65" s="97">
        <v>159.76</v>
      </c>
      <c r="I65" s="97">
        <v>16.87</v>
      </c>
      <c r="J65" s="97">
        <v>72.37</v>
      </c>
      <c r="K65" s="97">
        <v>89.25</v>
      </c>
      <c r="L65" s="97">
        <v>70.97</v>
      </c>
      <c r="M65" s="97">
        <v>53.22</v>
      </c>
      <c r="N65" s="97">
        <v>55.87</v>
      </c>
      <c r="O65" s="97">
        <v>-6.9</v>
      </c>
      <c r="P65" s="97">
        <v>-63.62</v>
      </c>
      <c r="Q65" s="97">
        <v>-70.510000000000005</v>
      </c>
      <c r="R65" s="97" t="s">
        <v>25</v>
      </c>
      <c r="S65" s="97">
        <v>103.39</v>
      </c>
      <c r="T65" s="97">
        <v>127.5</v>
      </c>
      <c r="U65" s="95"/>
      <c r="V65" s="98"/>
      <c r="W65" s="98"/>
    </row>
    <row r="66" spans="1:23" ht="27" customHeight="1" x14ac:dyDescent="0.3">
      <c r="A66" s="81" t="s">
        <v>110</v>
      </c>
      <c r="B66" s="43" t="s">
        <v>111</v>
      </c>
      <c r="C66" s="96" t="s">
        <v>25</v>
      </c>
      <c r="D66" s="96" t="s">
        <v>25</v>
      </c>
      <c r="E66" s="96" t="s">
        <v>25</v>
      </c>
      <c r="F66" s="96">
        <v>-18.36</v>
      </c>
      <c r="G66" s="96">
        <v>28.85</v>
      </c>
      <c r="H66" s="96">
        <v>10.49</v>
      </c>
      <c r="I66" s="96">
        <v>16.87</v>
      </c>
      <c r="J66" s="96">
        <v>-19.600000000000001</v>
      </c>
      <c r="K66" s="96">
        <v>-2.72</v>
      </c>
      <c r="L66" s="96">
        <v>-91.88</v>
      </c>
      <c r="M66" s="96">
        <v>-67.94</v>
      </c>
      <c r="N66" s="96">
        <v>-25.93</v>
      </c>
      <c r="O66" s="96">
        <v>35.229999999999997</v>
      </c>
      <c r="P66" s="96">
        <v>-48.45</v>
      </c>
      <c r="Q66" s="96">
        <v>-13.21</v>
      </c>
      <c r="R66" s="96" t="s">
        <v>25</v>
      </c>
      <c r="S66" s="96" t="s">
        <v>25</v>
      </c>
      <c r="T66" s="96" t="s">
        <v>25</v>
      </c>
      <c r="U66" s="95"/>
      <c r="V66" s="98"/>
      <c r="W66" s="98"/>
    </row>
    <row r="67" spans="1:23" ht="27" customHeight="1" x14ac:dyDescent="0.3">
      <c r="A67" s="81" t="s">
        <v>112</v>
      </c>
      <c r="B67" s="43" t="s">
        <v>113</v>
      </c>
      <c r="C67" s="96" t="s">
        <v>25</v>
      </c>
      <c r="D67" s="96">
        <v>70</v>
      </c>
      <c r="E67" s="96">
        <v>70</v>
      </c>
      <c r="F67" s="96">
        <v>42.13</v>
      </c>
      <c r="G67" s="96">
        <v>107.14</v>
      </c>
      <c r="H67" s="96">
        <v>149.27000000000001</v>
      </c>
      <c r="I67" s="96" t="s">
        <v>25</v>
      </c>
      <c r="J67" s="96">
        <v>91.97</v>
      </c>
      <c r="K67" s="96">
        <v>91.97</v>
      </c>
      <c r="L67" s="96" t="s">
        <v>25</v>
      </c>
      <c r="M67" s="96">
        <v>85.84</v>
      </c>
      <c r="N67" s="96">
        <v>61.61</v>
      </c>
      <c r="O67" s="96">
        <v>-42.13</v>
      </c>
      <c r="P67" s="96">
        <v>-15.17</v>
      </c>
      <c r="Q67" s="96">
        <v>-57.3</v>
      </c>
      <c r="R67" s="96" t="s">
        <v>25</v>
      </c>
      <c r="S67" s="96">
        <v>131.38999999999999</v>
      </c>
      <c r="T67" s="96">
        <v>131.38999999999999</v>
      </c>
      <c r="U67" s="95"/>
      <c r="V67" s="98"/>
      <c r="W67" s="98"/>
    </row>
    <row r="68" spans="1:23" ht="27" customHeight="1" x14ac:dyDescent="0.3">
      <c r="A68" s="81" t="s">
        <v>114</v>
      </c>
      <c r="B68" s="43" t="s">
        <v>115</v>
      </c>
      <c r="C68" s="96" t="s">
        <v>25</v>
      </c>
      <c r="D68" s="96" t="s">
        <v>25</v>
      </c>
      <c r="E68" s="96" t="s">
        <v>25</v>
      </c>
      <c r="F68" s="96" t="s">
        <v>25</v>
      </c>
      <c r="G68" s="96" t="s">
        <v>25</v>
      </c>
      <c r="H68" s="96" t="s">
        <v>25</v>
      </c>
      <c r="I68" s="96" t="s">
        <v>25</v>
      </c>
      <c r="J68" s="96" t="s">
        <v>25</v>
      </c>
      <c r="K68" s="96" t="s">
        <v>25</v>
      </c>
      <c r="L68" s="96" t="s">
        <v>25</v>
      </c>
      <c r="M68" s="96" t="s">
        <v>25</v>
      </c>
      <c r="N68" s="96" t="s">
        <v>25</v>
      </c>
      <c r="O68" s="96" t="s">
        <v>25</v>
      </c>
      <c r="P68" s="96" t="s">
        <v>25</v>
      </c>
      <c r="Q68" s="96" t="s">
        <v>25</v>
      </c>
      <c r="R68" s="96" t="s">
        <v>25</v>
      </c>
      <c r="S68" s="96" t="s">
        <v>25</v>
      </c>
      <c r="T68" s="96" t="s">
        <v>25</v>
      </c>
      <c r="U68" s="95"/>
      <c r="V68" s="98"/>
      <c r="W68" s="98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E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19685039370078741" right="0.19685039370078741" top="0.23622047244094491" bottom="0.15748031496062992" header="0.19685039370078741" footer="0.15748031496062992"/>
  <pageSetup paperSize="9" scale="51" fitToWidth="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C5" zoomScaleNormal="100" zoomScaleSheetLayoutView="100" workbookViewId="0">
      <selection activeCell="C18" sqref="C18:U68"/>
    </sheetView>
  </sheetViews>
  <sheetFormatPr defaultRowHeight="15" x14ac:dyDescent="0.25"/>
  <cols>
    <col min="1" max="1" width="41.140625" style="82" customWidth="1"/>
    <col min="2" max="2" width="44.140625" style="1" hidden="1" customWidth="1"/>
    <col min="3" max="11" width="13" style="1" customWidth="1"/>
    <col min="12" max="14" width="12" style="1" customWidth="1"/>
    <col min="15" max="21" width="13.28515625" style="1" customWidth="1"/>
    <col min="22" max="16384" width="9.140625" style="1"/>
  </cols>
  <sheetData>
    <row r="1" spans="1:21" ht="15" hidden="1" customHeight="1" x14ac:dyDescent="0.25">
      <c r="A1" s="7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7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7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25">
      <c r="A4" s="7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8.7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86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.7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86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15" customHeight="1" x14ac:dyDescent="0.35">
      <c r="A9" s="86"/>
      <c r="B9" s="70"/>
      <c r="C9" s="70"/>
      <c r="D9" s="70"/>
      <c r="E9" s="167" t="s">
        <v>119</v>
      </c>
      <c r="F9" s="168"/>
      <c r="G9" s="168"/>
      <c r="H9" s="168"/>
      <c r="I9" s="168"/>
      <c r="J9" s="168"/>
      <c r="K9" s="168"/>
      <c r="L9" s="168"/>
      <c r="M9" s="168"/>
      <c r="N9" s="70"/>
      <c r="O9" s="70"/>
      <c r="P9" s="70"/>
      <c r="Q9" s="70"/>
      <c r="R9" s="70"/>
      <c r="S9" s="70"/>
      <c r="T9" s="70"/>
      <c r="U9" s="70"/>
    </row>
    <row r="10" spans="1:21" ht="15" customHeight="1" x14ac:dyDescent="0.25">
      <c r="A10" s="7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77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7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3" customFormat="1" ht="15" customHeight="1" x14ac:dyDescent="0.3">
      <c r="A13" s="177" t="s">
        <v>4</v>
      </c>
      <c r="B13" s="159" t="s">
        <v>5</v>
      </c>
      <c r="C13" s="159" t="s">
        <v>6</v>
      </c>
      <c r="D13" s="160"/>
      <c r="E13" s="160"/>
      <c r="F13" s="175" t="s">
        <v>7</v>
      </c>
      <c r="G13" s="176"/>
      <c r="H13" s="176"/>
      <c r="I13" s="175" t="s">
        <v>8</v>
      </c>
      <c r="J13" s="176"/>
      <c r="K13" s="176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87"/>
    </row>
    <row r="14" spans="1:21" s="63" customFormat="1" ht="19.5" customHeight="1" x14ac:dyDescent="0.3">
      <c r="A14" s="178"/>
      <c r="B14" s="160"/>
      <c r="C14" s="160"/>
      <c r="D14" s="160"/>
      <c r="E14" s="160"/>
      <c r="F14" s="176"/>
      <c r="G14" s="176"/>
      <c r="H14" s="176"/>
      <c r="I14" s="176"/>
      <c r="J14" s="176"/>
      <c r="K14" s="176"/>
      <c r="L14" s="160"/>
      <c r="M14" s="160"/>
      <c r="N14" s="160"/>
      <c r="O14" s="160"/>
      <c r="P14" s="160"/>
      <c r="Q14" s="160"/>
      <c r="R14" s="160"/>
      <c r="S14" s="160"/>
      <c r="T14" s="160"/>
      <c r="U14" s="87"/>
    </row>
    <row r="15" spans="1:21" s="63" customFormat="1" ht="15" customHeight="1" x14ac:dyDescent="0.3">
      <c r="A15" s="178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87"/>
    </row>
    <row r="16" spans="1:21" s="63" customFormat="1" ht="15" customHeight="1" x14ac:dyDescent="0.3">
      <c r="A16" s="178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87"/>
    </row>
    <row r="17" spans="1:21" s="63" customFormat="1" ht="15" customHeight="1" x14ac:dyDescent="0.3">
      <c r="A17" s="89">
        <v>1</v>
      </c>
      <c r="B17" s="88">
        <v>2</v>
      </c>
      <c r="C17" s="88">
        <v>3</v>
      </c>
      <c r="D17" s="88">
        <v>4</v>
      </c>
      <c r="E17" s="88">
        <v>5</v>
      </c>
      <c r="F17" s="88">
        <v>6</v>
      </c>
      <c r="G17" s="88">
        <v>7</v>
      </c>
      <c r="H17" s="88">
        <v>8</v>
      </c>
      <c r="I17" s="88">
        <v>9</v>
      </c>
      <c r="J17" s="88">
        <v>10</v>
      </c>
      <c r="K17" s="88">
        <v>11</v>
      </c>
      <c r="L17" s="88">
        <v>12</v>
      </c>
      <c r="M17" s="88">
        <v>13</v>
      </c>
      <c r="N17" s="88">
        <v>14</v>
      </c>
      <c r="O17" s="88">
        <v>15</v>
      </c>
      <c r="P17" s="88">
        <v>16</v>
      </c>
      <c r="Q17" s="88">
        <v>17</v>
      </c>
      <c r="R17" s="88">
        <v>18</v>
      </c>
      <c r="S17" s="88">
        <v>19</v>
      </c>
      <c r="T17" s="88">
        <v>20</v>
      </c>
      <c r="U17" s="87"/>
    </row>
    <row r="18" spans="1:21" ht="30.75" customHeight="1" x14ac:dyDescent="0.3">
      <c r="A18" s="90" t="s">
        <v>17</v>
      </c>
      <c r="B18" s="47" t="s">
        <v>18</v>
      </c>
      <c r="C18" s="94">
        <v>75807.5</v>
      </c>
      <c r="D18" s="94">
        <v>13132.79</v>
      </c>
      <c r="E18" s="94">
        <v>88940.29</v>
      </c>
      <c r="F18" s="94">
        <v>67112.850000000006</v>
      </c>
      <c r="G18" s="94">
        <v>12127.34</v>
      </c>
      <c r="H18" s="94">
        <v>79240.19</v>
      </c>
      <c r="I18" s="94">
        <v>75825.69</v>
      </c>
      <c r="J18" s="94">
        <v>11715.15</v>
      </c>
      <c r="K18" s="94">
        <v>87540.83</v>
      </c>
      <c r="L18" s="94">
        <v>112.98</v>
      </c>
      <c r="M18" s="94">
        <v>96.6</v>
      </c>
      <c r="N18" s="94">
        <v>110.48</v>
      </c>
      <c r="O18" s="94">
        <v>8712.84</v>
      </c>
      <c r="P18" s="94">
        <v>-412.19</v>
      </c>
      <c r="Q18" s="94">
        <v>8300.64</v>
      </c>
      <c r="R18" s="94">
        <v>100.02</v>
      </c>
      <c r="S18" s="94">
        <v>89.21</v>
      </c>
      <c r="T18" s="94">
        <v>98.43</v>
      </c>
      <c r="U18" s="95"/>
    </row>
    <row r="19" spans="1:21" ht="30.75" customHeight="1" x14ac:dyDescent="0.3">
      <c r="A19" s="79" t="s">
        <v>19</v>
      </c>
      <c r="B19" s="41"/>
      <c r="C19" s="94">
        <v>75807.5</v>
      </c>
      <c r="D19" s="94">
        <v>13132.79</v>
      </c>
      <c r="E19" s="94">
        <v>88940.29</v>
      </c>
      <c r="F19" s="94">
        <v>67093.61</v>
      </c>
      <c r="G19" s="94">
        <v>12135.84</v>
      </c>
      <c r="H19" s="94">
        <v>79229.45</v>
      </c>
      <c r="I19" s="94">
        <v>75837.61</v>
      </c>
      <c r="J19" s="94">
        <v>11707.56</v>
      </c>
      <c r="K19" s="94">
        <v>87545.17</v>
      </c>
      <c r="L19" s="94">
        <v>113.03</v>
      </c>
      <c r="M19" s="94">
        <v>96.47</v>
      </c>
      <c r="N19" s="94">
        <v>110.5</v>
      </c>
      <c r="O19" s="94">
        <v>8744</v>
      </c>
      <c r="P19" s="94">
        <v>-428.28</v>
      </c>
      <c r="Q19" s="94">
        <v>8315.7199999999993</v>
      </c>
      <c r="R19" s="94">
        <v>100.04</v>
      </c>
      <c r="S19" s="94">
        <v>89.15</v>
      </c>
      <c r="T19" s="94">
        <v>98.43</v>
      </c>
      <c r="U19" s="95"/>
    </row>
    <row r="20" spans="1:21" ht="30.75" customHeight="1" x14ac:dyDescent="0.3">
      <c r="A20" s="79" t="s">
        <v>20</v>
      </c>
      <c r="B20" s="41"/>
      <c r="C20" s="94">
        <v>72876.600000000006</v>
      </c>
      <c r="D20" s="94">
        <v>12019.79</v>
      </c>
      <c r="E20" s="94">
        <v>84896.39</v>
      </c>
      <c r="F20" s="94">
        <v>62693.42</v>
      </c>
      <c r="G20" s="94">
        <v>11092.32</v>
      </c>
      <c r="H20" s="94">
        <v>73785.75</v>
      </c>
      <c r="I20" s="94">
        <v>68712.210000000006</v>
      </c>
      <c r="J20" s="94">
        <v>10943.28</v>
      </c>
      <c r="K20" s="94">
        <v>79655.490000000005</v>
      </c>
      <c r="L20" s="94">
        <v>109.6</v>
      </c>
      <c r="M20" s="94">
        <v>98.66</v>
      </c>
      <c r="N20" s="94">
        <v>107.96</v>
      </c>
      <c r="O20" s="94">
        <v>6018.79</v>
      </c>
      <c r="P20" s="94">
        <v>-149.04</v>
      </c>
      <c r="Q20" s="94">
        <v>5869.74</v>
      </c>
      <c r="R20" s="94">
        <v>94.29</v>
      </c>
      <c r="S20" s="94">
        <v>91.04</v>
      </c>
      <c r="T20" s="94">
        <v>93.83</v>
      </c>
      <c r="U20" s="95"/>
    </row>
    <row r="21" spans="1:21" ht="30.75" customHeight="1" x14ac:dyDescent="0.3">
      <c r="A21" s="67" t="s">
        <v>21</v>
      </c>
      <c r="B21" s="43" t="s">
        <v>22</v>
      </c>
      <c r="C21" s="96">
        <v>45359.9</v>
      </c>
      <c r="D21" s="96">
        <v>1634.9</v>
      </c>
      <c r="E21" s="96">
        <v>46994.8</v>
      </c>
      <c r="F21" s="96">
        <v>38424.57</v>
      </c>
      <c r="G21" s="96">
        <v>1449.98</v>
      </c>
      <c r="H21" s="96">
        <v>39874.559999999998</v>
      </c>
      <c r="I21" s="96">
        <v>41862.589999999997</v>
      </c>
      <c r="J21" s="96">
        <v>1579.72</v>
      </c>
      <c r="K21" s="96">
        <v>43442.31</v>
      </c>
      <c r="L21" s="96">
        <v>108.95</v>
      </c>
      <c r="M21" s="96">
        <v>108.95</v>
      </c>
      <c r="N21" s="96">
        <v>108.95</v>
      </c>
      <c r="O21" s="96">
        <v>3438.02</v>
      </c>
      <c r="P21" s="96">
        <v>129.74</v>
      </c>
      <c r="Q21" s="96">
        <v>3567.75</v>
      </c>
      <c r="R21" s="96">
        <v>92.29</v>
      </c>
      <c r="S21" s="96">
        <v>96.62</v>
      </c>
      <c r="T21" s="96">
        <v>92.44</v>
      </c>
      <c r="U21" s="95"/>
    </row>
    <row r="22" spans="1:21" ht="30.75" customHeight="1" x14ac:dyDescent="0.3">
      <c r="A22" s="67" t="s">
        <v>23</v>
      </c>
      <c r="B22" s="43" t="s">
        <v>24</v>
      </c>
      <c r="C22" s="96">
        <v>6903.2</v>
      </c>
      <c r="D22" s="96" t="s">
        <v>25</v>
      </c>
      <c r="E22" s="96">
        <v>6903.2</v>
      </c>
      <c r="F22" s="96">
        <v>5874</v>
      </c>
      <c r="G22" s="96" t="s">
        <v>25</v>
      </c>
      <c r="H22" s="96">
        <v>5874</v>
      </c>
      <c r="I22" s="96">
        <v>6805.43</v>
      </c>
      <c r="J22" s="96" t="s">
        <v>25</v>
      </c>
      <c r="K22" s="96">
        <v>6805.43</v>
      </c>
      <c r="L22" s="96">
        <v>115.86</v>
      </c>
      <c r="M22" s="96" t="s">
        <v>25</v>
      </c>
      <c r="N22" s="96">
        <v>115.86</v>
      </c>
      <c r="O22" s="96">
        <v>931.43</v>
      </c>
      <c r="P22" s="96" t="s">
        <v>25</v>
      </c>
      <c r="Q22" s="96">
        <v>931.43</v>
      </c>
      <c r="R22" s="96">
        <v>98.58</v>
      </c>
      <c r="S22" s="96" t="s">
        <v>25</v>
      </c>
      <c r="T22" s="96">
        <v>98.58</v>
      </c>
      <c r="U22" s="95"/>
    </row>
    <row r="23" spans="1:21" ht="30.75" customHeight="1" x14ac:dyDescent="0.3">
      <c r="A23" s="80" t="s">
        <v>26</v>
      </c>
      <c r="B23" s="45" t="s">
        <v>27</v>
      </c>
      <c r="C23" s="97">
        <v>13701.3</v>
      </c>
      <c r="D23" s="97">
        <v>1402.8</v>
      </c>
      <c r="E23" s="97">
        <v>15104.1</v>
      </c>
      <c r="F23" s="97">
        <v>14597.84</v>
      </c>
      <c r="G23" s="97">
        <v>1404.55</v>
      </c>
      <c r="H23" s="97">
        <v>16002.39</v>
      </c>
      <c r="I23" s="97">
        <v>12439.42</v>
      </c>
      <c r="J23" s="97">
        <v>684.29</v>
      </c>
      <c r="K23" s="97">
        <v>13123.71</v>
      </c>
      <c r="L23" s="97">
        <v>85.21</v>
      </c>
      <c r="M23" s="97">
        <v>48.72</v>
      </c>
      <c r="N23" s="97">
        <v>82.01</v>
      </c>
      <c r="O23" s="97">
        <v>-2158.42</v>
      </c>
      <c r="P23" s="97">
        <v>-720.26</v>
      </c>
      <c r="Q23" s="97">
        <v>-2878.68</v>
      </c>
      <c r="R23" s="97">
        <v>90.79</v>
      </c>
      <c r="S23" s="97">
        <v>48.78</v>
      </c>
      <c r="T23" s="97">
        <v>86.89</v>
      </c>
      <c r="U23" s="95"/>
    </row>
    <row r="24" spans="1:21" ht="30.75" customHeight="1" x14ac:dyDescent="0.3">
      <c r="A24" s="81" t="s">
        <v>28</v>
      </c>
      <c r="B24" s="43" t="s">
        <v>29</v>
      </c>
      <c r="C24" s="96">
        <v>8544.9</v>
      </c>
      <c r="D24" s="96" t="s">
        <v>25</v>
      </c>
      <c r="E24" s="96">
        <v>8544.9</v>
      </c>
      <c r="F24" s="96">
        <v>9028.34</v>
      </c>
      <c r="G24" s="96" t="s">
        <v>25</v>
      </c>
      <c r="H24" s="96">
        <v>9028.34</v>
      </c>
      <c r="I24" s="96">
        <v>7400.05</v>
      </c>
      <c r="J24" s="96" t="s">
        <v>25</v>
      </c>
      <c r="K24" s="96">
        <v>7400.05</v>
      </c>
      <c r="L24" s="96">
        <v>81.96</v>
      </c>
      <c r="M24" s="96" t="s">
        <v>25</v>
      </c>
      <c r="N24" s="96">
        <v>81.96</v>
      </c>
      <c r="O24" s="96">
        <v>-1628.29</v>
      </c>
      <c r="P24" s="96" t="s">
        <v>25</v>
      </c>
      <c r="Q24" s="96">
        <v>-1628.29</v>
      </c>
      <c r="R24" s="96">
        <v>86.6</v>
      </c>
      <c r="S24" s="96" t="s">
        <v>25</v>
      </c>
      <c r="T24" s="96">
        <v>86.6</v>
      </c>
      <c r="U24" s="95"/>
    </row>
    <row r="25" spans="1:21" ht="30.75" customHeight="1" x14ac:dyDescent="0.3">
      <c r="A25" s="81" t="s">
        <v>30</v>
      </c>
      <c r="B25" s="43" t="s">
        <v>31</v>
      </c>
      <c r="C25" s="96">
        <v>3796.1</v>
      </c>
      <c r="D25" s="96" t="s">
        <v>25</v>
      </c>
      <c r="E25" s="96">
        <v>3796.1</v>
      </c>
      <c r="F25" s="96">
        <v>4133.2299999999996</v>
      </c>
      <c r="G25" s="96" t="s">
        <v>25</v>
      </c>
      <c r="H25" s="96">
        <v>4133.2299999999996</v>
      </c>
      <c r="I25" s="96">
        <v>4345.87</v>
      </c>
      <c r="J25" s="96" t="s">
        <v>25</v>
      </c>
      <c r="K25" s="96">
        <v>4345.87</v>
      </c>
      <c r="L25" s="96">
        <v>105.14</v>
      </c>
      <c r="M25" s="96" t="s">
        <v>25</v>
      </c>
      <c r="N25" s="96">
        <v>105.14</v>
      </c>
      <c r="O25" s="96">
        <v>212.64</v>
      </c>
      <c r="P25" s="96" t="s">
        <v>25</v>
      </c>
      <c r="Q25" s="96">
        <v>212.64</v>
      </c>
      <c r="R25" s="96">
        <v>114.48</v>
      </c>
      <c r="S25" s="96" t="s">
        <v>25</v>
      </c>
      <c r="T25" s="96">
        <v>114.48</v>
      </c>
      <c r="U25" s="95"/>
    </row>
    <row r="26" spans="1:21" ht="30.75" customHeight="1" x14ac:dyDescent="0.3">
      <c r="A26" s="81" t="s">
        <v>32</v>
      </c>
      <c r="B26" s="43" t="s">
        <v>33</v>
      </c>
      <c r="C26" s="96">
        <v>1249.3</v>
      </c>
      <c r="D26" s="96">
        <v>1402.8</v>
      </c>
      <c r="E26" s="96">
        <v>2652.1</v>
      </c>
      <c r="F26" s="96">
        <v>1404.55</v>
      </c>
      <c r="G26" s="96">
        <v>1404.55</v>
      </c>
      <c r="H26" s="96">
        <v>2809.1</v>
      </c>
      <c r="I26" s="96">
        <v>684.29</v>
      </c>
      <c r="J26" s="96">
        <v>684.29</v>
      </c>
      <c r="K26" s="96">
        <v>1368.58</v>
      </c>
      <c r="L26" s="96">
        <v>48.72</v>
      </c>
      <c r="M26" s="96">
        <v>48.72</v>
      </c>
      <c r="N26" s="96">
        <v>48.72</v>
      </c>
      <c r="O26" s="96">
        <v>-720.26</v>
      </c>
      <c r="P26" s="96">
        <v>-720.26</v>
      </c>
      <c r="Q26" s="96">
        <v>-1440.52</v>
      </c>
      <c r="R26" s="96">
        <v>54.77</v>
      </c>
      <c r="S26" s="96">
        <v>48.78</v>
      </c>
      <c r="T26" s="96">
        <v>51.6</v>
      </c>
      <c r="U26" s="95"/>
    </row>
    <row r="27" spans="1:21" ht="30.75" customHeight="1" x14ac:dyDescent="0.3">
      <c r="A27" s="81" t="s">
        <v>34</v>
      </c>
      <c r="B27" s="43" t="s">
        <v>35</v>
      </c>
      <c r="C27" s="96">
        <v>111</v>
      </c>
      <c r="D27" s="96" t="s">
        <v>25</v>
      </c>
      <c r="E27" s="96">
        <v>111</v>
      </c>
      <c r="F27" s="96">
        <v>31.72</v>
      </c>
      <c r="G27" s="96" t="s">
        <v>25</v>
      </c>
      <c r="H27" s="96">
        <v>31.72</v>
      </c>
      <c r="I27" s="96">
        <v>9.2200000000000006</v>
      </c>
      <c r="J27" s="96" t="s">
        <v>25</v>
      </c>
      <c r="K27" s="96">
        <v>9.2200000000000006</v>
      </c>
      <c r="L27" s="96">
        <v>29.07</v>
      </c>
      <c r="M27" s="96" t="s">
        <v>25</v>
      </c>
      <c r="N27" s="96">
        <v>29.07</v>
      </c>
      <c r="O27" s="96">
        <v>-22.5</v>
      </c>
      <c r="P27" s="96" t="s">
        <v>25</v>
      </c>
      <c r="Q27" s="96">
        <v>-22.5</v>
      </c>
      <c r="R27" s="96">
        <v>8.31</v>
      </c>
      <c r="S27" s="96" t="s">
        <v>25</v>
      </c>
      <c r="T27" s="96">
        <v>8.31</v>
      </c>
      <c r="U27" s="95"/>
    </row>
    <row r="28" spans="1:21" ht="30.75" customHeight="1" x14ac:dyDescent="0.3">
      <c r="A28" s="80" t="s">
        <v>36</v>
      </c>
      <c r="B28" s="45" t="s">
        <v>37</v>
      </c>
      <c r="C28" s="97">
        <v>5409.1</v>
      </c>
      <c r="D28" s="97">
        <v>8979.09</v>
      </c>
      <c r="E28" s="97">
        <v>14388.19</v>
      </c>
      <c r="F28" s="97">
        <v>2482.59</v>
      </c>
      <c r="G28" s="97">
        <v>8237.69</v>
      </c>
      <c r="H28" s="97">
        <v>10720.28</v>
      </c>
      <c r="I28" s="97">
        <v>5872.97</v>
      </c>
      <c r="J28" s="97">
        <v>8676.84</v>
      </c>
      <c r="K28" s="97">
        <v>14549.81</v>
      </c>
      <c r="L28" s="97">
        <v>236.57</v>
      </c>
      <c r="M28" s="97">
        <v>105.33</v>
      </c>
      <c r="N28" s="97">
        <v>135.72</v>
      </c>
      <c r="O28" s="97">
        <v>3390.38</v>
      </c>
      <c r="P28" s="97">
        <v>439.15</v>
      </c>
      <c r="Q28" s="97">
        <v>3829.53</v>
      </c>
      <c r="R28" s="97">
        <v>108.58</v>
      </c>
      <c r="S28" s="97">
        <v>96.63</v>
      </c>
      <c r="T28" s="97">
        <v>101.12</v>
      </c>
      <c r="U28" s="95"/>
    </row>
    <row r="29" spans="1:21" ht="30.75" customHeight="1" x14ac:dyDescent="0.3">
      <c r="A29" s="81" t="s">
        <v>38</v>
      </c>
      <c r="B29" s="43" t="s">
        <v>39</v>
      </c>
      <c r="C29" s="96" t="s">
        <v>25</v>
      </c>
      <c r="D29" s="96">
        <v>1226.23</v>
      </c>
      <c r="E29" s="96">
        <v>1226.23</v>
      </c>
      <c r="F29" s="96" t="s">
        <v>25</v>
      </c>
      <c r="G29" s="96">
        <v>830.65</v>
      </c>
      <c r="H29" s="96">
        <v>830.65</v>
      </c>
      <c r="I29" s="96" t="s">
        <v>25</v>
      </c>
      <c r="J29" s="96">
        <v>1118.67</v>
      </c>
      <c r="K29" s="96">
        <v>1118.67</v>
      </c>
      <c r="L29" s="96" t="s">
        <v>25</v>
      </c>
      <c r="M29" s="96">
        <v>134.66999999999999</v>
      </c>
      <c r="N29" s="96">
        <v>134.66999999999999</v>
      </c>
      <c r="O29" s="96" t="s">
        <v>25</v>
      </c>
      <c r="P29" s="96">
        <v>288.02</v>
      </c>
      <c r="Q29" s="96">
        <v>288.02</v>
      </c>
      <c r="R29" s="96" t="s">
        <v>25</v>
      </c>
      <c r="S29" s="96">
        <v>91.23</v>
      </c>
      <c r="T29" s="96">
        <v>91.23</v>
      </c>
      <c r="U29" s="95"/>
    </row>
    <row r="30" spans="1:21" ht="30.75" customHeight="1" x14ac:dyDescent="0.3">
      <c r="A30" s="81" t="s">
        <v>40</v>
      </c>
      <c r="B30" s="43" t="s">
        <v>41</v>
      </c>
      <c r="C30" s="96">
        <v>5409.1</v>
      </c>
      <c r="D30" s="96" t="s">
        <v>25</v>
      </c>
      <c r="E30" s="96">
        <v>5409.1</v>
      </c>
      <c r="F30" s="96">
        <v>2482.59</v>
      </c>
      <c r="G30" s="96" t="s">
        <v>25</v>
      </c>
      <c r="H30" s="96">
        <v>2482.59</v>
      </c>
      <c r="I30" s="96">
        <v>5872.97</v>
      </c>
      <c r="J30" s="96" t="s">
        <v>25</v>
      </c>
      <c r="K30" s="96">
        <v>5872.97</v>
      </c>
      <c r="L30" s="96">
        <v>236.57</v>
      </c>
      <c r="M30" s="96" t="s">
        <v>25</v>
      </c>
      <c r="N30" s="96">
        <v>236.57</v>
      </c>
      <c r="O30" s="96">
        <v>3390.38</v>
      </c>
      <c r="P30" s="96" t="s">
        <v>25</v>
      </c>
      <c r="Q30" s="96">
        <v>3390.38</v>
      </c>
      <c r="R30" s="96">
        <v>108.58</v>
      </c>
      <c r="S30" s="96" t="s">
        <v>25</v>
      </c>
      <c r="T30" s="96">
        <v>108.58</v>
      </c>
      <c r="U30" s="95"/>
    </row>
    <row r="31" spans="1:21" ht="30.75" customHeight="1" x14ac:dyDescent="0.3">
      <c r="A31" s="81" t="s">
        <v>42</v>
      </c>
      <c r="B31" s="43" t="s">
        <v>43</v>
      </c>
      <c r="C31" s="96" t="s">
        <v>25</v>
      </c>
      <c r="D31" s="96">
        <v>7752.86</v>
      </c>
      <c r="E31" s="96">
        <v>7752.86</v>
      </c>
      <c r="F31" s="96" t="s">
        <v>25</v>
      </c>
      <c r="G31" s="96">
        <v>7407.04</v>
      </c>
      <c r="H31" s="96">
        <v>7407.04</v>
      </c>
      <c r="I31" s="96" t="s">
        <v>25</v>
      </c>
      <c r="J31" s="96">
        <v>7558.17</v>
      </c>
      <c r="K31" s="96">
        <v>7558.17</v>
      </c>
      <c r="L31" s="96" t="s">
        <v>25</v>
      </c>
      <c r="M31" s="96">
        <v>102.04</v>
      </c>
      <c r="N31" s="96">
        <v>102.04</v>
      </c>
      <c r="O31" s="96" t="s">
        <v>25</v>
      </c>
      <c r="P31" s="96">
        <v>151.13</v>
      </c>
      <c r="Q31" s="96">
        <v>151.13</v>
      </c>
      <c r="R31" s="96" t="s">
        <v>25</v>
      </c>
      <c r="S31" s="96">
        <v>97.49</v>
      </c>
      <c r="T31" s="96">
        <v>97.49</v>
      </c>
      <c r="U31" s="95"/>
    </row>
    <row r="32" spans="1:21" ht="30.75" customHeight="1" x14ac:dyDescent="0.3">
      <c r="A32" s="81" t="s">
        <v>44</v>
      </c>
      <c r="B32" s="43" t="s">
        <v>45</v>
      </c>
      <c r="C32" s="96" t="s">
        <v>25</v>
      </c>
      <c r="D32" s="96">
        <v>5090.8599999999997</v>
      </c>
      <c r="E32" s="96">
        <v>5090.8599999999997</v>
      </c>
      <c r="F32" s="96" t="s">
        <v>25</v>
      </c>
      <c r="G32" s="96">
        <v>3809.86</v>
      </c>
      <c r="H32" s="96">
        <v>3809.86</v>
      </c>
      <c r="I32" s="96" t="s">
        <v>25</v>
      </c>
      <c r="J32" s="96">
        <v>3945.91</v>
      </c>
      <c r="K32" s="96">
        <v>3945.91</v>
      </c>
      <c r="L32" s="96" t="s">
        <v>25</v>
      </c>
      <c r="M32" s="96">
        <v>103.57</v>
      </c>
      <c r="N32" s="96">
        <v>103.57</v>
      </c>
      <c r="O32" s="96" t="s">
        <v>25</v>
      </c>
      <c r="P32" s="96">
        <v>136.05000000000001</v>
      </c>
      <c r="Q32" s="96">
        <v>136.05000000000001</v>
      </c>
      <c r="R32" s="96" t="s">
        <v>25</v>
      </c>
      <c r="S32" s="96">
        <v>77.510000000000005</v>
      </c>
      <c r="T32" s="96">
        <v>77.510000000000005</v>
      </c>
      <c r="U32" s="95"/>
    </row>
    <row r="33" spans="1:21" ht="30.75" customHeight="1" x14ac:dyDescent="0.3">
      <c r="A33" s="81" t="s">
        <v>46</v>
      </c>
      <c r="B33" s="43" t="s">
        <v>47</v>
      </c>
      <c r="C33" s="96" t="s">
        <v>25</v>
      </c>
      <c r="D33" s="96">
        <v>2662</v>
      </c>
      <c r="E33" s="96">
        <v>2662</v>
      </c>
      <c r="F33" s="96" t="s">
        <v>25</v>
      </c>
      <c r="G33" s="96">
        <v>3597.18</v>
      </c>
      <c r="H33" s="96">
        <v>3597.18</v>
      </c>
      <c r="I33" s="96" t="s">
        <v>25</v>
      </c>
      <c r="J33" s="96">
        <v>3612.26</v>
      </c>
      <c r="K33" s="96">
        <v>3612.26</v>
      </c>
      <c r="L33" s="96" t="s">
        <v>25</v>
      </c>
      <c r="M33" s="96">
        <v>100.42</v>
      </c>
      <c r="N33" s="96">
        <v>100.42</v>
      </c>
      <c r="O33" s="96" t="s">
        <v>25</v>
      </c>
      <c r="P33" s="96">
        <v>15.08</v>
      </c>
      <c r="Q33" s="96">
        <v>15.08</v>
      </c>
      <c r="R33" s="96" t="s">
        <v>25</v>
      </c>
      <c r="S33" s="96">
        <v>135.69999999999999</v>
      </c>
      <c r="T33" s="96">
        <v>135.69999999999999</v>
      </c>
      <c r="U33" s="95"/>
    </row>
    <row r="34" spans="1:21" ht="30.75" customHeight="1" x14ac:dyDescent="0.3">
      <c r="A34" s="80" t="s">
        <v>48</v>
      </c>
      <c r="B34" s="45" t="s">
        <v>49</v>
      </c>
      <c r="C34" s="97">
        <v>152.1</v>
      </c>
      <c r="D34" s="97" t="s">
        <v>25</v>
      </c>
      <c r="E34" s="97">
        <v>152.1</v>
      </c>
      <c r="F34" s="97">
        <v>135.13</v>
      </c>
      <c r="G34" s="97" t="s">
        <v>25</v>
      </c>
      <c r="H34" s="97">
        <v>135.13</v>
      </c>
      <c r="I34" s="97">
        <v>304.04000000000002</v>
      </c>
      <c r="J34" s="97" t="s">
        <v>25</v>
      </c>
      <c r="K34" s="97">
        <v>304.04000000000002</v>
      </c>
      <c r="L34" s="97">
        <v>225</v>
      </c>
      <c r="M34" s="97" t="s">
        <v>25</v>
      </c>
      <c r="N34" s="97">
        <v>225</v>
      </c>
      <c r="O34" s="97">
        <v>168.91</v>
      </c>
      <c r="P34" s="97" t="s">
        <v>25</v>
      </c>
      <c r="Q34" s="97">
        <v>168.91</v>
      </c>
      <c r="R34" s="97">
        <v>199.89</v>
      </c>
      <c r="S34" s="97" t="s">
        <v>25</v>
      </c>
      <c r="T34" s="97">
        <v>199.89</v>
      </c>
      <c r="U34" s="95"/>
    </row>
    <row r="35" spans="1:21" ht="30.75" customHeight="1" x14ac:dyDescent="0.3">
      <c r="A35" s="81" t="s">
        <v>50</v>
      </c>
      <c r="B35" s="43" t="s">
        <v>51</v>
      </c>
      <c r="C35" s="96">
        <v>152.1</v>
      </c>
      <c r="D35" s="96" t="s">
        <v>25</v>
      </c>
      <c r="E35" s="96">
        <v>152.1</v>
      </c>
      <c r="F35" s="96">
        <v>134.46</v>
      </c>
      <c r="G35" s="96" t="s">
        <v>25</v>
      </c>
      <c r="H35" s="96">
        <v>134.46</v>
      </c>
      <c r="I35" s="96">
        <v>304.04000000000002</v>
      </c>
      <c r="J35" s="96" t="s">
        <v>25</v>
      </c>
      <c r="K35" s="96">
        <v>304.04000000000002</v>
      </c>
      <c r="L35" s="96">
        <v>226.12</v>
      </c>
      <c r="M35" s="96" t="s">
        <v>25</v>
      </c>
      <c r="N35" s="96">
        <v>226.12</v>
      </c>
      <c r="O35" s="96">
        <v>169.58</v>
      </c>
      <c r="P35" s="96" t="s">
        <v>25</v>
      </c>
      <c r="Q35" s="96">
        <v>169.58</v>
      </c>
      <c r="R35" s="96">
        <v>199.89</v>
      </c>
      <c r="S35" s="96" t="s">
        <v>25</v>
      </c>
      <c r="T35" s="96">
        <v>199.89</v>
      </c>
      <c r="U35" s="95"/>
    </row>
    <row r="36" spans="1:21" ht="30.75" customHeight="1" x14ac:dyDescent="0.3">
      <c r="A36" s="81" t="s">
        <v>52</v>
      </c>
      <c r="B36" s="43" t="s">
        <v>53</v>
      </c>
      <c r="C36" s="96">
        <v>152.1</v>
      </c>
      <c r="D36" s="96" t="s">
        <v>25</v>
      </c>
      <c r="E36" s="96">
        <v>152.1</v>
      </c>
      <c r="F36" s="96">
        <v>134.46</v>
      </c>
      <c r="G36" s="96" t="s">
        <v>25</v>
      </c>
      <c r="H36" s="96">
        <v>134.46</v>
      </c>
      <c r="I36" s="96">
        <v>304.04000000000002</v>
      </c>
      <c r="J36" s="96" t="s">
        <v>25</v>
      </c>
      <c r="K36" s="96">
        <v>304.04000000000002</v>
      </c>
      <c r="L36" s="96">
        <v>226.12</v>
      </c>
      <c r="M36" s="96" t="s">
        <v>25</v>
      </c>
      <c r="N36" s="96">
        <v>226.12</v>
      </c>
      <c r="O36" s="96">
        <v>169.58</v>
      </c>
      <c r="P36" s="96" t="s">
        <v>25</v>
      </c>
      <c r="Q36" s="96">
        <v>169.58</v>
      </c>
      <c r="R36" s="96">
        <v>199.89</v>
      </c>
      <c r="S36" s="96" t="s">
        <v>25</v>
      </c>
      <c r="T36" s="96">
        <v>199.89</v>
      </c>
      <c r="U36" s="95"/>
    </row>
    <row r="37" spans="1:21" ht="30.75" customHeight="1" x14ac:dyDescent="0.3">
      <c r="A37" s="81" t="s">
        <v>54</v>
      </c>
      <c r="B37" s="43" t="s">
        <v>55</v>
      </c>
      <c r="C37" s="96" t="s">
        <v>25</v>
      </c>
      <c r="D37" s="96" t="s">
        <v>25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 t="s">
        <v>25</v>
      </c>
      <c r="J37" s="96" t="s">
        <v>25</v>
      </c>
      <c r="K37" s="96" t="s">
        <v>25</v>
      </c>
      <c r="L37" s="96" t="s">
        <v>25</v>
      </c>
      <c r="M37" s="96" t="s">
        <v>25</v>
      </c>
      <c r="N37" s="96" t="s">
        <v>25</v>
      </c>
      <c r="O37" s="96" t="s">
        <v>25</v>
      </c>
      <c r="P37" s="96" t="s">
        <v>25</v>
      </c>
      <c r="Q37" s="96" t="s">
        <v>25</v>
      </c>
      <c r="R37" s="96" t="s">
        <v>25</v>
      </c>
      <c r="S37" s="96" t="s">
        <v>25</v>
      </c>
      <c r="T37" s="96" t="s">
        <v>25</v>
      </c>
      <c r="U37" s="95"/>
    </row>
    <row r="38" spans="1:21" ht="30.75" customHeight="1" x14ac:dyDescent="0.3">
      <c r="A38" s="81" t="s">
        <v>56</v>
      </c>
      <c r="B38" s="43" t="s">
        <v>57</v>
      </c>
      <c r="C38" s="96" t="s">
        <v>25</v>
      </c>
      <c r="D38" s="96" t="s">
        <v>25</v>
      </c>
      <c r="E38" s="96" t="s">
        <v>25</v>
      </c>
      <c r="F38" s="96">
        <v>0.68</v>
      </c>
      <c r="G38" s="96" t="s">
        <v>25</v>
      </c>
      <c r="H38" s="96">
        <v>0.68</v>
      </c>
      <c r="I38" s="96" t="s">
        <v>25</v>
      </c>
      <c r="J38" s="96" t="s">
        <v>25</v>
      </c>
      <c r="K38" s="96" t="s">
        <v>25</v>
      </c>
      <c r="L38" s="96" t="s">
        <v>25</v>
      </c>
      <c r="M38" s="96" t="s">
        <v>25</v>
      </c>
      <c r="N38" s="96" t="s">
        <v>25</v>
      </c>
      <c r="O38" s="96">
        <v>-0.68</v>
      </c>
      <c r="P38" s="96" t="s">
        <v>25</v>
      </c>
      <c r="Q38" s="96">
        <v>-0.68</v>
      </c>
      <c r="R38" s="96" t="s">
        <v>25</v>
      </c>
      <c r="S38" s="96" t="s">
        <v>25</v>
      </c>
      <c r="T38" s="96" t="s">
        <v>25</v>
      </c>
      <c r="U38" s="95"/>
    </row>
    <row r="39" spans="1:21" ht="30.75" customHeight="1" x14ac:dyDescent="0.3">
      <c r="A39" s="80" t="s">
        <v>58</v>
      </c>
      <c r="B39" s="45" t="s">
        <v>59</v>
      </c>
      <c r="C39" s="97">
        <v>1351</v>
      </c>
      <c r="D39" s="97">
        <v>3</v>
      </c>
      <c r="E39" s="97">
        <v>1354</v>
      </c>
      <c r="F39" s="97">
        <v>1179.1300000000001</v>
      </c>
      <c r="G39" s="97">
        <v>0.1</v>
      </c>
      <c r="H39" s="97">
        <v>1179.23</v>
      </c>
      <c r="I39" s="97">
        <v>1427.76</v>
      </c>
      <c r="J39" s="97">
        <v>2.4300000000000002</v>
      </c>
      <c r="K39" s="97">
        <v>1430.19</v>
      </c>
      <c r="L39" s="97">
        <v>121.09</v>
      </c>
      <c r="M39" s="97">
        <v>2430</v>
      </c>
      <c r="N39" s="97">
        <v>121.28</v>
      </c>
      <c r="O39" s="97">
        <v>248.63</v>
      </c>
      <c r="P39" s="97">
        <v>2.33</v>
      </c>
      <c r="Q39" s="97">
        <v>250.96</v>
      </c>
      <c r="R39" s="97">
        <v>105.68</v>
      </c>
      <c r="S39" s="97">
        <v>81</v>
      </c>
      <c r="T39" s="97">
        <v>105.63</v>
      </c>
      <c r="U39" s="95"/>
    </row>
    <row r="40" spans="1:21" ht="30.75" customHeight="1" x14ac:dyDescent="0.3">
      <c r="A40" s="81" t="s">
        <v>60</v>
      </c>
      <c r="B40" s="43" t="s">
        <v>61</v>
      </c>
      <c r="C40" s="96">
        <v>1351</v>
      </c>
      <c r="D40" s="96" t="s">
        <v>25</v>
      </c>
      <c r="E40" s="96">
        <v>1351</v>
      </c>
      <c r="F40" s="96">
        <v>1109.1300000000001</v>
      </c>
      <c r="G40" s="96" t="s">
        <v>25</v>
      </c>
      <c r="H40" s="96">
        <v>1109.1300000000001</v>
      </c>
      <c r="I40" s="96">
        <v>1349.26</v>
      </c>
      <c r="J40" s="96" t="s">
        <v>25</v>
      </c>
      <c r="K40" s="96">
        <v>1349.26</v>
      </c>
      <c r="L40" s="96">
        <v>121.65</v>
      </c>
      <c r="M40" s="96" t="s">
        <v>25</v>
      </c>
      <c r="N40" s="96">
        <v>121.65</v>
      </c>
      <c r="O40" s="96">
        <v>240.13</v>
      </c>
      <c r="P40" s="96" t="s">
        <v>25</v>
      </c>
      <c r="Q40" s="96">
        <v>240.13</v>
      </c>
      <c r="R40" s="96">
        <v>99.87</v>
      </c>
      <c r="S40" s="96" t="s">
        <v>25</v>
      </c>
      <c r="T40" s="96">
        <v>99.87</v>
      </c>
      <c r="U40" s="95"/>
    </row>
    <row r="41" spans="1:21" ht="30.75" customHeight="1" x14ac:dyDescent="0.3">
      <c r="A41" s="81" t="s">
        <v>62</v>
      </c>
      <c r="B41" s="43" t="s">
        <v>63</v>
      </c>
      <c r="C41" s="96" t="s">
        <v>25</v>
      </c>
      <c r="D41" s="96">
        <v>3</v>
      </c>
      <c r="E41" s="96">
        <v>3</v>
      </c>
      <c r="F41" s="96" t="s">
        <v>25</v>
      </c>
      <c r="G41" s="96">
        <v>0.1</v>
      </c>
      <c r="H41" s="96">
        <v>0.1</v>
      </c>
      <c r="I41" s="96" t="s">
        <v>25</v>
      </c>
      <c r="J41" s="96">
        <v>2.4300000000000002</v>
      </c>
      <c r="K41" s="96">
        <v>2.4300000000000002</v>
      </c>
      <c r="L41" s="96" t="s">
        <v>25</v>
      </c>
      <c r="M41" s="96">
        <v>2430</v>
      </c>
      <c r="N41" s="96">
        <v>2430</v>
      </c>
      <c r="O41" s="96" t="s">
        <v>25</v>
      </c>
      <c r="P41" s="96">
        <v>2.33</v>
      </c>
      <c r="Q41" s="96">
        <v>2.33</v>
      </c>
      <c r="R41" s="96" t="s">
        <v>25</v>
      </c>
      <c r="S41" s="96">
        <v>81</v>
      </c>
      <c r="T41" s="96">
        <v>81</v>
      </c>
      <c r="U41" s="95"/>
    </row>
    <row r="42" spans="1:21" ht="30.75" customHeight="1" x14ac:dyDescent="0.3">
      <c r="A42" s="81" t="s">
        <v>64</v>
      </c>
      <c r="B42" s="43" t="s">
        <v>65</v>
      </c>
      <c r="C42" s="96" t="s">
        <v>25</v>
      </c>
      <c r="D42" s="96" t="s">
        <v>25</v>
      </c>
      <c r="E42" s="96" t="s">
        <v>25</v>
      </c>
      <c r="F42" s="96">
        <v>70</v>
      </c>
      <c r="G42" s="96" t="s">
        <v>25</v>
      </c>
      <c r="H42" s="96">
        <v>70</v>
      </c>
      <c r="I42" s="96">
        <v>78.5</v>
      </c>
      <c r="J42" s="96" t="s">
        <v>25</v>
      </c>
      <c r="K42" s="96">
        <v>78.5</v>
      </c>
      <c r="L42" s="96">
        <v>112.14</v>
      </c>
      <c r="M42" s="96" t="s">
        <v>25</v>
      </c>
      <c r="N42" s="96">
        <v>112.14</v>
      </c>
      <c r="O42" s="96">
        <v>8.5</v>
      </c>
      <c r="P42" s="96" t="s">
        <v>25</v>
      </c>
      <c r="Q42" s="96">
        <v>8.5</v>
      </c>
      <c r="R42" s="96" t="s">
        <v>25</v>
      </c>
      <c r="S42" s="96" t="s">
        <v>25</v>
      </c>
      <c r="T42" s="96" t="s">
        <v>25</v>
      </c>
      <c r="U42" s="95"/>
    </row>
    <row r="43" spans="1:21" ht="30.75" customHeight="1" x14ac:dyDescent="0.3">
      <c r="A43" s="67" t="s">
        <v>66</v>
      </c>
      <c r="B43" s="43" t="s">
        <v>67</v>
      </c>
      <c r="C43" s="96" t="s">
        <v>25</v>
      </c>
      <c r="D43" s="96" t="s">
        <v>25</v>
      </c>
      <c r="E43" s="96" t="s">
        <v>25</v>
      </c>
      <c r="F43" s="96">
        <v>0.16</v>
      </c>
      <c r="G43" s="96" t="s">
        <v>25</v>
      </c>
      <c r="H43" s="96">
        <v>0.16</v>
      </c>
      <c r="I43" s="96" t="s">
        <v>25</v>
      </c>
      <c r="J43" s="96" t="s">
        <v>25</v>
      </c>
      <c r="K43" s="96" t="s">
        <v>25</v>
      </c>
      <c r="L43" s="96" t="s">
        <v>25</v>
      </c>
      <c r="M43" s="96" t="s">
        <v>25</v>
      </c>
      <c r="N43" s="96" t="s">
        <v>25</v>
      </c>
      <c r="O43" s="96">
        <v>-0.16</v>
      </c>
      <c r="P43" s="96" t="s">
        <v>25</v>
      </c>
      <c r="Q43" s="96">
        <v>-0.16</v>
      </c>
      <c r="R43" s="96" t="s">
        <v>25</v>
      </c>
      <c r="S43" s="96" t="s">
        <v>25</v>
      </c>
      <c r="T43" s="96" t="s">
        <v>25</v>
      </c>
      <c r="U43" s="95"/>
    </row>
    <row r="44" spans="1:21" ht="30.75" customHeight="1" x14ac:dyDescent="0.3">
      <c r="A44" s="79" t="s">
        <v>68</v>
      </c>
      <c r="B44" s="41"/>
      <c r="C44" s="94">
        <v>2930.9</v>
      </c>
      <c r="D44" s="94">
        <v>1113</v>
      </c>
      <c r="E44" s="94">
        <v>4043.9</v>
      </c>
      <c r="F44" s="94">
        <v>4419.43</v>
      </c>
      <c r="G44" s="94">
        <v>1035.02</v>
      </c>
      <c r="H44" s="94">
        <v>5454.44</v>
      </c>
      <c r="I44" s="94">
        <v>7113.47</v>
      </c>
      <c r="J44" s="94">
        <v>771.87</v>
      </c>
      <c r="K44" s="94">
        <v>7885.35</v>
      </c>
      <c r="L44" s="94">
        <v>160.96</v>
      </c>
      <c r="M44" s="94">
        <v>74.58</v>
      </c>
      <c r="N44" s="94">
        <v>144.57</v>
      </c>
      <c r="O44" s="94">
        <v>2694.04</v>
      </c>
      <c r="P44" s="94">
        <v>-263.14999999999998</v>
      </c>
      <c r="Q44" s="94">
        <v>2430.91</v>
      </c>
      <c r="R44" s="94">
        <v>242.71</v>
      </c>
      <c r="S44" s="94">
        <v>69.349999999999994</v>
      </c>
      <c r="T44" s="94">
        <v>194.99</v>
      </c>
      <c r="U44" s="95"/>
    </row>
    <row r="45" spans="1:21" ht="30.75" customHeight="1" x14ac:dyDescent="0.3">
      <c r="A45" s="79" t="s">
        <v>69</v>
      </c>
      <c r="B45" s="41"/>
      <c r="C45" s="94">
        <v>2930.9</v>
      </c>
      <c r="D45" s="94">
        <v>1113</v>
      </c>
      <c r="E45" s="94">
        <v>4043.9</v>
      </c>
      <c r="F45" s="94">
        <v>4400.1899999999996</v>
      </c>
      <c r="G45" s="94">
        <v>1043.52</v>
      </c>
      <c r="H45" s="94">
        <v>5443.7</v>
      </c>
      <c r="I45" s="94">
        <v>7125.39</v>
      </c>
      <c r="J45" s="94">
        <v>764.28</v>
      </c>
      <c r="K45" s="94">
        <v>7889.69</v>
      </c>
      <c r="L45" s="94">
        <v>161.93</v>
      </c>
      <c r="M45" s="94">
        <v>73.239999999999995</v>
      </c>
      <c r="N45" s="94">
        <v>144.93</v>
      </c>
      <c r="O45" s="94">
        <v>2725.2</v>
      </c>
      <c r="P45" s="94">
        <v>-279.24</v>
      </c>
      <c r="Q45" s="94">
        <v>2445.9899999999998</v>
      </c>
      <c r="R45" s="94">
        <v>243.11</v>
      </c>
      <c r="S45" s="94">
        <v>68.67</v>
      </c>
      <c r="T45" s="94">
        <v>195.1</v>
      </c>
      <c r="U45" s="95"/>
    </row>
    <row r="46" spans="1:21" ht="39.75" customHeight="1" x14ac:dyDescent="0.3">
      <c r="A46" s="80" t="s">
        <v>70</v>
      </c>
      <c r="B46" s="45" t="s">
        <v>71</v>
      </c>
      <c r="C46" s="97">
        <v>1157.9000000000001</v>
      </c>
      <c r="D46" s="97">
        <v>48</v>
      </c>
      <c r="E46" s="97">
        <v>1205.9000000000001</v>
      </c>
      <c r="F46" s="97">
        <v>1214.3900000000001</v>
      </c>
      <c r="G46" s="97">
        <v>97.38</v>
      </c>
      <c r="H46" s="97">
        <v>1311.77</v>
      </c>
      <c r="I46" s="97">
        <v>1545.25</v>
      </c>
      <c r="J46" s="97">
        <v>86.47</v>
      </c>
      <c r="K46" s="97">
        <v>1631.72</v>
      </c>
      <c r="L46" s="97">
        <v>127.24</v>
      </c>
      <c r="M46" s="97">
        <v>88.8</v>
      </c>
      <c r="N46" s="97">
        <v>124.39</v>
      </c>
      <c r="O46" s="97">
        <v>330.86</v>
      </c>
      <c r="P46" s="97">
        <v>-10.91</v>
      </c>
      <c r="Q46" s="97">
        <v>319.95</v>
      </c>
      <c r="R46" s="97">
        <v>133.44999999999999</v>
      </c>
      <c r="S46" s="97">
        <v>180.15</v>
      </c>
      <c r="T46" s="97">
        <v>135.31</v>
      </c>
      <c r="U46" s="95"/>
    </row>
    <row r="47" spans="1:21" ht="30.75" customHeight="1" x14ac:dyDescent="0.3">
      <c r="A47" s="67" t="s">
        <v>72</v>
      </c>
      <c r="B47" s="43" t="s">
        <v>73</v>
      </c>
      <c r="C47" s="96">
        <v>758</v>
      </c>
      <c r="D47" s="96" t="s">
        <v>25</v>
      </c>
      <c r="E47" s="96">
        <v>758</v>
      </c>
      <c r="F47" s="96">
        <v>828.27</v>
      </c>
      <c r="G47" s="96" t="s">
        <v>25</v>
      </c>
      <c r="H47" s="96">
        <v>828.27</v>
      </c>
      <c r="I47" s="96">
        <v>1280.9100000000001</v>
      </c>
      <c r="J47" s="96" t="s">
        <v>25</v>
      </c>
      <c r="K47" s="96">
        <v>1280.9100000000001</v>
      </c>
      <c r="L47" s="96">
        <v>154.65</v>
      </c>
      <c r="M47" s="96" t="s">
        <v>25</v>
      </c>
      <c r="N47" s="96">
        <v>154.65</v>
      </c>
      <c r="O47" s="96">
        <v>452.64</v>
      </c>
      <c r="P47" s="96" t="s">
        <v>25</v>
      </c>
      <c r="Q47" s="96">
        <v>452.64</v>
      </c>
      <c r="R47" s="96">
        <v>168.99</v>
      </c>
      <c r="S47" s="96" t="s">
        <v>25</v>
      </c>
      <c r="T47" s="96">
        <v>168.99</v>
      </c>
      <c r="U47" s="95"/>
    </row>
    <row r="48" spans="1:21" ht="66.75" customHeight="1" x14ac:dyDescent="0.3">
      <c r="A48" s="67" t="s">
        <v>74</v>
      </c>
      <c r="B48" s="43" t="s">
        <v>75</v>
      </c>
      <c r="C48" s="96" t="s">
        <v>25</v>
      </c>
      <c r="D48" s="96">
        <v>45</v>
      </c>
      <c r="E48" s="96">
        <v>45</v>
      </c>
      <c r="F48" s="96" t="s">
        <v>25</v>
      </c>
      <c r="G48" s="96">
        <v>49.05</v>
      </c>
      <c r="H48" s="96">
        <v>49.05</v>
      </c>
      <c r="I48" s="96">
        <v>6.35</v>
      </c>
      <c r="J48" s="96">
        <v>70.069999999999993</v>
      </c>
      <c r="K48" s="96">
        <v>76.41</v>
      </c>
      <c r="L48" s="96" t="s">
        <v>25</v>
      </c>
      <c r="M48" s="96">
        <v>142.85</v>
      </c>
      <c r="N48" s="96">
        <v>155.78</v>
      </c>
      <c r="O48" s="96">
        <v>6.35</v>
      </c>
      <c r="P48" s="96">
        <v>21.02</v>
      </c>
      <c r="Q48" s="96">
        <v>27.36</v>
      </c>
      <c r="R48" s="96" t="s">
        <v>25</v>
      </c>
      <c r="S48" s="96">
        <v>155.71</v>
      </c>
      <c r="T48" s="96">
        <v>169.8</v>
      </c>
      <c r="U48" s="95"/>
    </row>
    <row r="49" spans="1:21" ht="93.75" customHeight="1" x14ac:dyDescent="0.3">
      <c r="A49" s="67" t="s">
        <v>76</v>
      </c>
      <c r="B49" s="43" t="s">
        <v>77</v>
      </c>
      <c r="C49" s="96" t="s">
        <v>25</v>
      </c>
      <c r="D49" s="96" t="s">
        <v>25</v>
      </c>
      <c r="E49" s="96" t="s">
        <v>25</v>
      </c>
      <c r="F49" s="96" t="s">
        <v>25</v>
      </c>
      <c r="G49" s="96" t="s">
        <v>25</v>
      </c>
      <c r="H49" s="96" t="s">
        <v>25</v>
      </c>
      <c r="I49" s="96" t="s">
        <v>25</v>
      </c>
      <c r="J49" s="96" t="s">
        <v>25</v>
      </c>
      <c r="K49" s="96" t="s">
        <v>25</v>
      </c>
      <c r="L49" s="96" t="s">
        <v>25</v>
      </c>
      <c r="M49" s="96" t="s">
        <v>25</v>
      </c>
      <c r="N49" s="96" t="s">
        <v>25</v>
      </c>
      <c r="O49" s="96" t="s">
        <v>25</v>
      </c>
      <c r="P49" s="96" t="s">
        <v>25</v>
      </c>
      <c r="Q49" s="96" t="s">
        <v>25</v>
      </c>
      <c r="R49" s="96" t="s">
        <v>25</v>
      </c>
      <c r="S49" s="96" t="s">
        <v>25</v>
      </c>
      <c r="T49" s="96" t="s">
        <v>25</v>
      </c>
      <c r="U49" s="95"/>
    </row>
    <row r="50" spans="1:21" ht="69.75" customHeight="1" x14ac:dyDescent="0.3">
      <c r="A50" s="67" t="s">
        <v>78</v>
      </c>
      <c r="B50" s="43" t="s">
        <v>79</v>
      </c>
      <c r="C50" s="96">
        <v>399.9</v>
      </c>
      <c r="D50" s="96" t="s">
        <v>25</v>
      </c>
      <c r="E50" s="96">
        <v>399.9</v>
      </c>
      <c r="F50" s="96">
        <v>386.13</v>
      </c>
      <c r="G50" s="96">
        <v>2.96</v>
      </c>
      <c r="H50" s="96">
        <v>389.09</v>
      </c>
      <c r="I50" s="96">
        <v>258</v>
      </c>
      <c r="J50" s="96">
        <v>4.96</v>
      </c>
      <c r="K50" s="96">
        <v>262.95999999999998</v>
      </c>
      <c r="L50" s="96">
        <v>66.819999999999993</v>
      </c>
      <c r="M50" s="96">
        <v>167.57</v>
      </c>
      <c r="N50" s="96">
        <v>67.58</v>
      </c>
      <c r="O50" s="96">
        <v>-128.13</v>
      </c>
      <c r="P50" s="96">
        <v>2</v>
      </c>
      <c r="Q50" s="96">
        <v>-126.13</v>
      </c>
      <c r="R50" s="96">
        <v>64.52</v>
      </c>
      <c r="S50" s="96" t="s">
        <v>25</v>
      </c>
      <c r="T50" s="96">
        <v>65.760000000000005</v>
      </c>
      <c r="U50" s="95"/>
    </row>
    <row r="51" spans="1:21" ht="30.75" customHeight="1" x14ac:dyDescent="0.3">
      <c r="A51" s="67" t="s">
        <v>80</v>
      </c>
      <c r="B51" s="43" t="s">
        <v>81</v>
      </c>
      <c r="C51" s="96" t="s">
        <v>25</v>
      </c>
      <c r="D51" s="96" t="s">
        <v>25</v>
      </c>
      <c r="E51" s="96" t="s">
        <v>25</v>
      </c>
      <c r="F51" s="96" t="s">
        <v>25</v>
      </c>
      <c r="G51" s="96" t="s">
        <v>25</v>
      </c>
      <c r="H51" s="96" t="s">
        <v>25</v>
      </c>
      <c r="I51" s="96" t="s">
        <v>25</v>
      </c>
      <c r="J51" s="96" t="s">
        <v>25</v>
      </c>
      <c r="K51" s="96" t="s">
        <v>25</v>
      </c>
      <c r="L51" s="96" t="s">
        <v>25</v>
      </c>
      <c r="M51" s="96" t="s">
        <v>25</v>
      </c>
      <c r="N51" s="96" t="s">
        <v>25</v>
      </c>
      <c r="O51" s="96" t="s">
        <v>25</v>
      </c>
      <c r="P51" s="96" t="s">
        <v>25</v>
      </c>
      <c r="Q51" s="96" t="s">
        <v>25</v>
      </c>
      <c r="R51" s="96" t="s">
        <v>25</v>
      </c>
      <c r="S51" s="96" t="s">
        <v>25</v>
      </c>
      <c r="T51" s="96" t="s">
        <v>25</v>
      </c>
      <c r="U51" s="95"/>
    </row>
    <row r="52" spans="1:21" ht="30.75" customHeight="1" x14ac:dyDescent="0.3">
      <c r="A52" s="67" t="s">
        <v>82</v>
      </c>
      <c r="B52" s="43" t="s">
        <v>83</v>
      </c>
      <c r="C52" s="96" t="s">
        <v>25</v>
      </c>
      <c r="D52" s="96" t="s">
        <v>25</v>
      </c>
      <c r="E52" s="96" t="s">
        <v>25</v>
      </c>
      <c r="F52" s="96" t="s">
        <v>25</v>
      </c>
      <c r="G52" s="96" t="s">
        <v>25</v>
      </c>
      <c r="H52" s="96" t="s">
        <v>25</v>
      </c>
      <c r="I52" s="96" t="s">
        <v>25</v>
      </c>
      <c r="J52" s="96" t="s">
        <v>25</v>
      </c>
      <c r="K52" s="96" t="s">
        <v>25</v>
      </c>
      <c r="L52" s="96" t="s">
        <v>25</v>
      </c>
      <c r="M52" s="96" t="s">
        <v>25</v>
      </c>
      <c r="N52" s="96" t="s">
        <v>25</v>
      </c>
      <c r="O52" s="96" t="s">
        <v>25</v>
      </c>
      <c r="P52" s="96" t="s">
        <v>25</v>
      </c>
      <c r="Q52" s="96" t="s">
        <v>25</v>
      </c>
      <c r="R52" s="96" t="s">
        <v>25</v>
      </c>
      <c r="S52" s="96" t="s">
        <v>25</v>
      </c>
      <c r="T52" s="96" t="s">
        <v>25</v>
      </c>
      <c r="U52" s="95"/>
    </row>
    <row r="53" spans="1:21" ht="66.75" customHeight="1" x14ac:dyDescent="0.3">
      <c r="A53" s="67" t="s">
        <v>84</v>
      </c>
      <c r="B53" s="43" t="s">
        <v>85</v>
      </c>
      <c r="C53" s="96" t="s">
        <v>25</v>
      </c>
      <c r="D53" s="96" t="s">
        <v>25</v>
      </c>
      <c r="E53" s="96" t="s">
        <v>25</v>
      </c>
      <c r="F53" s="96" t="s">
        <v>25</v>
      </c>
      <c r="G53" s="96" t="s">
        <v>25</v>
      </c>
      <c r="H53" s="96" t="s">
        <v>25</v>
      </c>
      <c r="I53" s="96" t="s">
        <v>25</v>
      </c>
      <c r="J53" s="96" t="s">
        <v>25</v>
      </c>
      <c r="K53" s="96" t="s">
        <v>25</v>
      </c>
      <c r="L53" s="96" t="s">
        <v>25</v>
      </c>
      <c r="M53" s="96" t="s">
        <v>25</v>
      </c>
      <c r="N53" s="96" t="s">
        <v>25</v>
      </c>
      <c r="O53" s="96" t="s">
        <v>25</v>
      </c>
      <c r="P53" s="96" t="s">
        <v>25</v>
      </c>
      <c r="Q53" s="96" t="s">
        <v>25</v>
      </c>
      <c r="R53" s="96" t="s">
        <v>25</v>
      </c>
      <c r="S53" s="96" t="s">
        <v>25</v>
      </c>
      <c r="T53" s="96" t="s">
        <v>25</v>
      </c>
      <c r="U53" s="95"/>
    </row>
    <row r="54" spans="1:21" ht="78.75" customHeight="1" x14ac:dyDescent="0.3">
      <c r="A54" s="67" t="s">
        <v>86</v>
      </c>
      <c r="B54" s="43" t="s">
        <v>87</v>
      </c>
      <c r="C54" s="96" t="s">
        <v>25</v>
      </c>
      <c r="D54" s="96">
        <v>3</v>
      </c>
      <c r="E54" s="96">
        <v>3</v>
      </c>
      <c r="F54" s="96" t="s">
        <v>25</v>
      </c>
      <c r="G54" s="96">
        <v>45.37</v>
      </c>
      <c r="H54" s="96">
        <v>45.37</v>
      </c>
      <c r="I54" s="96" t="s">
        <v>25</v>
      </c>
      <c r="J54" s="96">
        <v>11.44</v>
      </c>
      <c r="K54" s="96">
        <v>11.44</v>
      </c>
      <c r="L54" s="96" t="s">
        <v>25</v>
      </c>
      <c r="M54" s="96">
        <v>25.21</v>
      </c>
      <c r="N54" s="96">
        <v>25.21</v>
      </c>
      <c r="O54" s="96" t="s">
        <v>25</v>
      </c>
      <c r="P54" s="96">
        <v>-33.93</v>
      </c>
      <c r="Q54" s="96">
        <v>-33.93</v>
      </c>
      <c r="R54" s="96" t="s">
        <v>25</v>
      </c>
      <c r="S54" s="96">
        <v>381.33</v>
      </c>
      <c r="T54" s="96">
        <v>381.33</v>
      </c>
      <c r="U54" s="95"/>
    </row>
    <row r="55" spans="1:21" ht="30.75" customHeight="1" x14ac:dyDescent="0.3">
      <c r="A55" s="80" t="s">
        <v>88</v>
      </c>
      <c r="B55" s="45" t="s">
        <v>89</v>
      </c>
      <c r="C55" s="97">
        <v>315</v>
      </c>
      <c r="D55" s="97" t="s">
        <v>25</v>
      </c>
      <c r="E55" s="97">
        <v>315</v>
      </c>
      <c r="F55" s="97">
        <v>304.47000000000003</v>
      </c>
      <c r="G55" s="97" t="s">
        <v>25</v>
      </c>
      <c r="H55" s="97">
        <v>304.47000000000003</v>
      </c>
      <c r="I55" s="97">
        <v>181.09</v>
      </c>
      <c r="J55" s="97" t="s">
        <v>25</v>
      </c>
      <c r="K55" s="97">
        <v>181.09</v>
      </c>
      <c r="L55" s="97">
        <v>59.48</v>
      </c>
      <c r="M55" s="97" t="s">
        <v>25</v>
      </c>
      <c r="N55" s="97">
        <v>59.48</v>
      </c>
      <c r="O55" s="97">
        <v>-123.38</v>
      </c>
      <c r="P55" s="97" t="s">
        <v>25</v>
      </c>
      <c r="Q55" s="97">
        <v>-123.38</v>
      </c>
      <c r="R55" s="97">
        <v>57.49</v>
      </c>
      <c r="S55" s="97" t="s">
        <v>25</v>
      </c>
      <c r="T55" s="97">
        <v>57.49</v>
      </c>
      <c r="U55" s="95"/>
    </row>
    <row r="56" spans="1:21" ht="30.75" customHeight="1" x14ac:dyDescent="0.3">
      <c r="A56" s="80" t="s">
        <v>90</v>
      </c>
      <c r="B56" s="45" t="s">
        <v>91</v>
      </c>
      <c r="C56" s="97">
        <v>100</v>
      </c>
      <c r="D56" s="97">
        <v>1000</v>
      </c>
      <c r="E56" s="97">
        <v>1100</v>
      </c>
      <c r="F56" s="97">
        <v>165.08</v>
      </c>
      <c r="G56" s="97">
        <v>858.2</v>
      </c>
      <c r="H56" s="97">
        <v>1023.27</v>
      </c>
      <c r="I56" s="97">
        <v>357.31</v>
      </c>
      <c r="J56" s="97">
        <v>354.68</v>
      </c>
      <c r="K56" s="97">
        <v>712</v>
      </c>
      <c r="L56" s="97">
        <v>216.45</v>
      </c>
      <c r="M56" s="97">
        <v>41.33</v>
      </c>
      <c r="N56" s="97">
        <v>69.58</v>
      </c>
      <c r="O56" s="97">
        <v>192.23</v>
      </c>
      <c r="P56" s="97">
        <v>-503.52</v>
      </c>
      <c r="Q56" s="97">
        <v>-311.27</v>
      </c>
      <c r="R56" s="97">
        <v>357.31</v>
      </c>
      <c r="S56" s="97">
        <v>35.47</v>
      </c>
      <c r="T56" s="97">
        <v>64.73</v>
      </c>
      <c r="U56" s="95"/>
    </row>
    <row r="57" spans="1:21" ht="30.75" customHeight="1" x14ac:dyDescent="0.3">
      <c r="A57" s="67" t="s">
        <v>92</v>
      </c>
      <c r="B57" s="43" t="s">
        <v>93</v>
      </c>
      <c r="C57" s="96" t="s">
        <v>25</v>
      </c>
      <c r="D57" s="96" t="s">
        <v>25</v>
      </c>
      <c r="E57" s="96" t="s">
        <v>25</v>
      </c>
      <c r="F57" s="96" t="s">
        <v>25</v>
      </c>
      <c r="G57" s="96" t="s">
        <v>25</v>
      </c>
      <c r="H57" s="96" t="s">
        <v>25</v>
      </c>
      <c r="I57" s="96" t="s">
        <v>25</v>
      </c>
      <c r="J57" s="96" t="s">
        <v>25</v>
      </c>
      <c r="K57" s="96" t="s">
        <v>25</v>
      </c>
      <c r="L57" s="96" t="s">
        <v>25</v>
      </c>
      <c r="M57" s="96" t="s">
        <v>25</v>
      </c>
      <c r="N57" s="96" t="s">
        <v>25</v>
      </c>
      <c r="O57" s="96" t="s">
        <v>25</v>
      </c>
      <c r="P57" s="96" t="s">
        <v>25</v>
      </c>
      <c r="Q57" s="96" t="s">
        <v>25</v>
      </c>
      <c r="R57" s="96" t="s">
        <v>25</v>
      </c>
      <c r="S57" s="96" t="s">
        <v>25</v>
      </c>
      <c r="T57" s="96" t="s">
        <v>25</v>
      </c>
      <c r="U57" s="95"/>
    </row>
    <row r="58" spans="1:21" ht="30.75" customHeight="1" x14ac:dyDescent="0.3">
      <c r="A58" s="67" t="s">
        <v>94</v>
      </c>
      <c r="B58" s="43" t="s">
        <v>95</v>
      </c>
      <c r="C58" s="96">
        <v>100</v>
      </c>
      <c r="D58" s="96">
        <v>1000</v>
      </c>
      <c r="E58" s="96">
        <v>1100</v>
      </c>
      <c r="F58" s="96">
        <v>165.08</v>
      </c>
      <c r="G58" s="96">
        <v>858.2</v>
      </c>
      <c r="H58" s="96">
        <v>1023.27</v>
      </c>
      <c r="I58" s="96">
        <v>357.31</v>
      </c>
      <c r="J58" s="96">
        <v>354.68</v>
      </c>
      <c r="K58" s="96">
        <v>712</v>
      </c>
      <c r="L58" s="96">
        <v>216.45</v>
      </c>
      <c r="M58" s="96">
        <v>41.33</v>
      </c>
      <c r="N58" s="96">
        <v>69.58</v>
      </c>
      <c r="O58" s="96">
        <v>192.23</v>
      </c>
      <c r="P58" s="96">
        <v>-503.52</v>
      </c>
      <c r="Q58" s="96">
        <v>-311.27</v>
      </c>
      <c r="R58" s="96">
        <v>357.31</v>
      </c>
      <c r="S58" s="96">
        <v>35.47</v>
      </c>
      <c r="T58" s="96">
        <v>64.73</v>
      </c>
      <c r="U58" s="95"/>
    </row>
    <row r="59" spans="1:21" ht="30.75" customHeight="1" x14ac:dyDescent="0.3">
      <c r="A59" s="80" t="s">
        <v>96</v>
      </c>
      <c r="B59" s="45" t="s">
        <v>97</v>
      </c>
      <c r="C59" s="97" t="s">
        <v>25</v>
      </c>
      <c r="D59" s="97" t="s">
        <v>25</v>
      </c>
      <c r="E59" s="97" t="s">
        <v>25</v>
      </c>
      <c r="F59" s="97">
        <v>674.66</v>
      </c>
      <c r="G59" s="97" t="s">
        <v>25</v>
      </c>
      <c r="H59" s="97">
        <v>674.66</v>
      </c>
      <c r="I59" s="97">
        <v>3556.01</v>
      </c>
      <c r="J59" s="97">
        <v>199.8</v>
      </c>
      <c r="K59" s="97">
        <v>3755.81</v>
      </c>
      <c r="L59" s="97">
        <v>527.08000000000004</v>
      </c>
      <c r="M59" s="97" t="s">
        <v>25</v>
      </c>
      <c r="N59" s="97">
        <v>556.70000000000005</v>
      </c>
      <c r="O59" s="97">
        <v>2881.35</v>
      </c>
      <c r="P59" s="97">
        <v>199.8</v>
      </c>
      <c r="Q59" s="97">
        <v>3081.15</v>
      </c>
      <c r="R59" s="97" t="s">
        <v>25</v>
      </c>
      <c r="S59" s="97" t="s">
        <v>25</v>
      </c>
      <c r="T59" s="97" t="s">
        <v>25</v>
      </c>
      <c r="U59" s="95"/>
    </row>
    <row r="60" spans="1:21" ht="72" customHeight="1" x14ac:dyDescent="0.3">
      <c r="A60" s="67" t="s">
        <v>98</v>
      </c>
      <c r="B60" s="43" t="s">
        <v>99</v>
      </c>
      <c r="C60" s="96" t="s">
        <v>25</v>
      </c>
      <c r="D60" s="96" t="s">
        <v>25</v>
      </c>
      <c r="E60" s="96" t="s">
        <v>25</v>
      </c>
      <c r="F60" s="96" t="s">
        <v>25</v>
      </c>
      <c r="G60" s="96" t="s">
        <v>25</v>
      </c>
      <c r="H60" s="96" t="s">
        <v>25</v>
      </c>
      <c r="I60" s="96">
        <v>3083.28</v>
      </c>
      <c r="J60" s="96">
        <v>39.96</v>
      </c>
      <c r="K60" s="96">
        <v>3123.24</v>
      </c>
      <c r="L60" s="96" t="s">
        <v>25</v>
      </c>
      <c r="M60" s="96" t="s">
        <v>25</v>
      </c>
      <c r="N60" s="96" t="s">
        <v>25</v>
      </c>
      <c r="O60" s="96">
        <v>3083.28</v>
      </c>
      <c r="P60" s="96">
        <v>39.96</v>
      </c>
      <c r="Q60" s="96">
        <v>3123.24</v>
      </c>
      <c r="R60" s="96" t="s">
        <v>25</v>
      </c>
      <c r="S60" s="96" t="s">
        <v>25</v>
      </c>
      <c r="T60" s="96" t="s">
        <v>25</v>
      </c>
      <c r="U60" s="95"/>
    </row>
    <row r="61" spans="1:21" ht="30.75" customHeight="1" x14ac:dyDescent="0.3">
      <c r="A61" s="67" t="s">
        <v>100</v>
      </c>
      <c r="B61" s="43" t="s">
        <v>101</v>
      </c>
      <c r="C61" s="96" t="s">
        <v>25</v>
      </c>
      <c r="D61" s="96" t="s">
        <v>25</v>
      </c>
      <c r="E61" s="96" t="s">
        <v>25</v>
      </c>
      <c r="F61" s="96">
        <v>674.66</v>
      </c>
      <c r="G61" s="96" t="s">
        <v>25</v>
      </c>
      <c r="H61" s="96">
        <v>674.66</v>
      </c>
      <c r="I61" s="96">
        <v>472.72</v>
      </c>
      <c r="J61" s="96">
        <v>159.84</v>
      </c>
      <c r="K61" s="96">
        <v>632.55999999999995</v>
      </c>
      <c r="L61" s="96">
        <v>70.069999999999993</v>
      </c>
      <c r="M61" s="96" t="s">
        <v>25</v>
      </c>
      <c r="N61" s="96">
        <v>93.76</v>
      </c>
      <c r="O61" s="96">
        <v>-201.94</v>
      </c>
      <c r="P61" s="96">
        <v>159.84</v>
      </c>
      <c r="Q61" s="96">
        <v>-42.1</v>
      </c>
      <c r="R61" s="96" t="s">
        <v>25</v>
      </c>
      <c r="S61" s="96" t="s">
        <v>25</v>
      </c>
      <c r="T61" s="96" t="s">
        <v>25</v>
      </c>
      <c r="U61" s="95"/>
    </row>
    <row r="62" spans="1:21" ht="30.75" customHeight="1" x14ac:dyDescent="0.3">
      <c r="A62" s="67" t="s">
        <v>102</v>
      </c>
      <c r="B62" s="43" t="s">
        <v>103</v>
      </c>
      <c r="C62" s="96" t="s">
        <v>25</v>
      </c>
      <c r="D62" s="96" t="s">
        <v>25</v>
      </c>
      <c r="E62" s="96" t="s">
        <v>25</v>
      </c>
      <c r="F62" s="96" t="s">
        <v>25</v>
      </c>
      <c r="G62" s="96" t="s">
        <v>25</v>
      </c>
      <c r="H62" s="96" t="s">
        <v>25</v>
      </c>
      <c r="I62" s="96" t="s">
        <v>25</v>
      </c>
      <c r="J62" s="96" t="s">
        <v>25</v>
      </c>
      <c r="K62" s="96" t="s">
        <v>25</v>
      </c>
      <c r="L62" s="96" t="s">
        <v>25</v>
      </c>
      <c r="M62" s="96" t="s">
        <v>25</v>
      </c>
      <c r="N62" s="96" t="s">
        <v>25</v>
      </c>
      <c r="O62" s="96" t="s">
        <v>25</v>
      </c>
      <c r="P62" s="96" t="s">
        <v>25</v>
      </c>
      <c r="Q62" s="96" t="s">
        <v>25</v>
      </c>
      <c r="R62" s="96" t="s">
        <v>25</v>
      </c>
      <c r="S62" s="96" t="s">
        <v>25</v>
      </c>
      <c r="T62" s="96" t="s">
        <v>25</v>
      </c>
      <c r="U62" s="95"/>
    </row>
    <row r="63" spans="1:21" ht="30.75" customHeight="1" x14ac:dyDescent="0.3">
      <c r="A63" s="80" t="s">
        <v>104</v>
      </c>
      <c r="B63" s="45" t="s">
        <v>105</v>
      </c>
      <c r="C63" s="97" t="s">
        <v>25</v>
      </c>
      <c r="D63" s="97" t="s">
        <v>25</v>
      </c>
      <c r="E63" s="97" t="s">
        <v>25</v>
      </c>
      <c r="F63" s="97" t="s">
        <v>25</v>
      </c>
      <c r="G63" s="97" t="s">
        <v>25</v>
      </c>
      <c r="H63" s="97" t="s">
        <v>25</v>
      </c>
      <c r="I63" s="97" t="s">
        <v>25</v>
      </c>
      <c r="J63" s="97" t="s">
        <v>25</v>
      </c>
      <c r="K63" s="97" t="s">
        <v>25</v>
      </c>
      <c r="L63" s="97" t="s">
        <v>25</v>
      </c>
      <c r="M63" s="97" t="s">
        <v>25</v>
      </c>
      <c r="N63" s="97" t="s">
        <v>25</v>
      </c>
      <c r="O63" s="97" t="s">
        <v>25</v>
      </c>
      <c r="P63" s="97" t="s">
        <v>25</v>
      </c>
      <c r="Q63" s="97" t="s">
        <v>25</v>
      </c>
      <c r="R63" s="97" t="s">
        <v>25</v>
      </c>
      <c r="S63" s="97" t="s">
        <v>25</v>
      </c>
      <c r="T63" s="97" t="s">
        <v>25</v>
      </c>
      <c r="U63" s="95"/>
    </row>
    <row r="64" spans="1:21" ht="30.75" customHeight="1" x14ac:dyDescent="0.3">
      <c r="A64" s="80" t="s">
        <v>106</v>
      </c>
      <c r="B64" s="45" t="s">
        <v>107</v>
      </c>
      <c r="C64" s="97">
        <v>1358</v>
      </c>
      <c r="D64" s="97" t="s">
        <v>25</v>
      </c>
      <c r="E64" s="97">
        <v>1358</v>
      </c>
      <c r="F64" s="97">
        <v>1833.44</v>
      </c>
      <c r="G64" s="97" t="s">
        <v>25</v>
      </c>
      <c r="H64" s="97">
        <v>1833.44</v>
      </c>
      <c r="I64" s="97">
        <v>1433.69</v>
      </c>
      <c r="J64" s="97" t="s">
        <v>25</v>
      </c>
      <c r="K64" s="97">
        <v>1433.69</v>
      </c>
      <c r="L64" s="97">
        <v>78.2</v>
      </c>
      <c r="M64" s="97" t="s">
        <v>25</v>
      </c>
      <c r="N64" s="97">
        <v>78.2</v>
      </c>
      <c r="O64" s="97">
        <v>-399.75</v>
      </c>
      <c r="P64" s="97" t="s">
        <v>25</v>
      </c>
      <c r="Q64" s="97">
        <v>-399.75</v>
      </c>
      <c r="R64" s="97">
        <v>105.57</v>
      </c>
      <c r="S64" s="97" t="s">
        <v>25</v>
      </c>
      <c r="T64" s="97">
        <v>105.57</v>
      </c>
      <c r="U64" s="95"/>
    </row>
    <row r="65" spans="1:21" ht="30.75" customHeight="1" x14ac:dyDescent="0.3">
      <c r="A65" s="80" t="s">
        <v>108</v>
      </c>
      <c r="B65" s="45" t="s">
        <v>109</v>
      </c>
      <c r="C65" s="97" t="s">
        <v>25</v>
      </c>
      <c r="D65" s="97">
        <v>65</v>
      </c>
      <c r="E65" s="97">
        <v>65</v>
      </c>
      <c r="F65" s="97">
        <v>227.39</v>
      </c>
      <c r="G65" s="97">
        <v>79.44</v>
      </c>
      <c r="H65" s="97">
        <v>306.83</v>
      </c>
      <c r="I65" s="97">
        <v>40.119999999999997</v>
      </c>
      <c r="J65" s="97">
        <v>130.91999999999999</v>
      </c>
      <c r="K65" s="97">
        <v>171.04</v>
      </c>
      <c r="L65" s="97">
        <v>17.64</v>
      </c>
      <c r="M65" s="97">
        <v>164.8</v>
      </c>
      <c r="N65" s="97">
        <v>55.74</v>
      </c>
      <c r="O65" s="97">
        <v>-187.27</v>
      </c>
      <c r="P65" s="97">
        <v>51.48</v>
      </c>
      <c r="Q65" s="97">
        <v>-135.79</v>
      </c>
      <c r="R65" s="97" t="s">
        <v>25</v>
      </c>
      <c r="S65" s="97">
        <v>201.42</v>
      </c>
      <c r="T65" s="97">
        <v>263.14</v>
      </c>
      <c r="U65" s="95"/>
    </row>
    <row r="66" spans="1:21" ht="30.75" customHeight="1" x14ac:dyDescent="0.3">
      <c r="A66" s="81" t="s">
        <v>110</v>
      </c>
      <c r="B66" s="43" t="s">
        <v>111</v>
      </c>
      <c r="C66" s="96" t="s">
        <v>25</v>
      </c>
      <c r="D66" s="96" t="s">
        <v>25</v>
      </c>
      <c r="E66" s="96" t="s">
        <v>25</v>
      </c>
      <c r="F66" s="96">
        <v>19.239999999999998</v>
      </c>
      <c r="G66" s="96">
        <v>-8.5</v>
      </c>
      <c r="H66" s="96">
        <v>10.74</v>
      </c>
      <c r="I66" s="96">
        <v>-11.92</v>
      </c>
      <c r="J66" s="96">
        <v>7.59</v>
      </c>
      <c r="K66" s="96">
        <v>-4.34</v>
      </c>
      <c r="L66" s="96">
        <v>-61.95</v>
      </c>
      <c r="M66" s="96">
        <v>-89.29</v>
      </c>
      <c r="N66" s="96">
        <v>-40.409999999999997</v>
      </c>
      <c r="O66" s="96">
        <v>-31.16</v>
      </c>
      <c r="P66" s="96">
        <v>16.09</v>
      </c>
      <c r="Q66" s="96">
        <v>-15.08</v>
      </c>
      <c r="R66" s="96" t="s">
        <v>25</v>
      </c>
      <c r="S66" s="96" t="s">
        <v>25</v>
      </c>
      <c r="T66" s="96" t="s">
        <v>25</v>
      </c>
      <c r="U66" s="95"/>
    </row>
    <row r="67" spans="1:21" ht="30.75" customHeight="1" x14ac:dyDescent="0.3">
      <c r="A67" s="81" t="s">
        <v>112</v>
      </c>
      <c r="B67" s="43" t="s">
        <v>113</v>
      </c>
      <c r="C67" s="96" t="s">
        <v>25</v>
      </c>
      <c r="D67" s="96">
        <v>65</v>
      </c>
      <c r="E67" s="96">
        <v>65</v>
      </c>
      <c r="F67" s="96">
        <v>208.15</v>
      </c>
      <c r="G67" s="96">
        <v>87.94</v>
      </c>
      <c r="H67" s="96">
        <v>296.08999999999997</v>
      </c>
      <c r="I67" s="96">
        <v>52.04</v>
      </c>
      <c r="J67" s="96">
        <v>123.33</v>
      </c>
      <c r="K67" s="96">
        <v>175.38</v>
      </c>
      <c r="L67" s="96">
        <v>25</v>
      </c>
      <c r="M67" s="96">
        <v>140.24</v>
      </c>
      <c r="N67" s="96">
        <v>59.23</v>
      </c>
      <c r="O67" s="96">
        <v>-156.11000000000001</v>
      </c>
      <c r="P67" s="96">
        <v>35.39</v>
      </c>
      <c r="Q67" s="96">
        <v>-120.71</v>
      </c>
      <c r="R67" s="96" t="s">
        <v>25</v>
      </c>
      <c r="S67" s="96">
        <v>189.74</v>
      </c>
      <c r="T67" s="96">
        <v>269.82</v>
      </c>
      <c r="U67" s="95"/>
    </row>
    <row r="68" spans="1:21" ht="30.75" customHeight="1" x14ac:dyDescent="0.3">
      <c r="A68" s="81" t="s">
        <v>114</v>
      </c>
      <c r="B68" s="43" t="s">
        <v>115</v>
      </c>
      <c r="C68" s="96" t="s">
        <v>25</v>
      </c>
      <c r="D68" s="96" t="s">
        <v>25</v>
      </c>
      <c r="E68" s="96" t="s">
        <v>25</v>
      </c>
      <c r="F68" s="96" t="s">
        <v>25</v>
      </c>
      <c r="G68" s="96" t="s">
        <v>25</v>
      </c>
      <c r="H68" s="96" t="s">
        <v>25</v>
      </c>
      <c r="I68" s="96" t="s">
        <v>25</v>
      </c>
      <c r="J68" s="96" t="s">
        <v>25</v>
      </c>
      <c r="K68" s="96" t="s">
        <v>25</v>
      </c>
      <c r="L68" s="96" t="s">
        <v>25</v>
      </c>
      <c r="M68" s="96" t="s">
        <v>25</v>
      </c>
      <c r="N68" s="96" t="s">
        <v>25</v>
      </c>
      <c r="O68" s="96" t="s">
        <v>25</v>
      </c>
      <c r="P68" s="96" t="s">
        <v>25</v>
      </c>
      <c r="Q68" s="96" t="s">
        <v>25</v>
      </c>
      <c r="R68" s="96" t="s">
        <v>25</v>
      </c>
      <c r="S68" s="96" t="s">
        <v>25</v>
      </c>
      <c r="T68" s="96" t="s">
        <v>25</v>
      </c>
      <c r="U68" s="95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2" right="0.2" top="0.22" bottom="0.24" header="0.31496062992125984" footer="0.31496062992125984"/>
  <pageSetup paperSize="9" scale="52" fitToWidth="2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C1" zoomScaleNormal="100" zoomScaleSheetLayoutView="100" workbookViewId="0">
      <selection activeCell="C18" sqref="C18:T68"/>
    </sheetView>
  </sheetViews>
  <sheetFormatPr defaultRowHeight="15" x14ac:dyDescent="0.25"/>
  <cols>
    <col min="1" max="1" width="45.85546875" style="1" customWidth="1"/>
    <col min="2" max="2" width="35.42578125" style="1" hidden="1" customWidth="1"/>
    <col min="3" max="11" width="14.7109375" style="1" customWidth="1"/>
    <col min="12" max="17" width="12.42578125" style="1" customWidth="1"/>
    <col min="18" max="20" width="12.85546875" style="1" customWidth="1"/>
    <col min="21" max="21" width="9.14062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8.7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.7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15" customHeight="1" x14ac:dyDescent="0.35">
      <c r="A9" s="70"/>
      <c r="B9" s="70"/>
      <c r="C9" s="70"/>
      <c r="D9" s="70"/>
      <c r="E9" s="167" t="s">
        <v>120</v>
      </c>
      <c r="F9" s="168"/>
      <c r="G9" s="168"/>
      <c r="H9" s="168"/>
      <c r="I9" s="168"/>
      <c r="J9" s="168"/>
      <c r="K9" s="168"/>
      <c r="L9" s="168"/>
      <c r="M9" s="168"/>
      <c r="N9" s="70"/>
      <c r="O9" s="70"/>
      <c r="P9" s="70"/>
      <c r="Q9" s="70"/>
      <c r="R9" s="70"/>
      <c r="S9" s="70"/>
      <c r="T9" s="70"/>
      <c r="U9" s="70"/>
    </row>
    <row r="10" spans="1:21" s="71" customFormat="1" ht="15" customHeight="1" x14ac:dyDescent="0.3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3" customFormat="1" ht="30.75" customHeight="1" x14ac:dyDescent="0.3">
      <c r="A13" s="159" t="s">
        <v>4</v>
      </c>
      <c r="B13" s="159" t="s">
        <v>5</v>
      </c>
      <c r="C13" s="159" t="s">
        <v>6</v>
      </c>
      <c r="D13" s="160"/>
      <c r="E13" s="160"/>
      <c r="F13" s="175" t="s">
        <v>7</v>
      </c>
      <c r="G13" s="176"/>
      <c r="H13" s="176"/>
      <c r="I13" s="175" t="s">
        <v>8</v>
      </c>
      <c r="J13" s="176"/>
      <c r="K13" s="176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62"/>
    </row>
    <row r="14" spans="1:21" s="63" customFormat="1" ht="8.25" customHeight="1" x14ac:dyDescent="0.3">
      <c r="A14" s="160"/>
      <c r="B14" s="160"/>
      <c r="C14" s="160"/>
      <c r="D14" s="160"/>
      <c r="E14" s="160"/>
      <c r="F14" s="176"/>
      <c r="G14" s="176"/>
      <c r="H14" s="176"/>
      <c r="I14" s="176"/>
      <c r="J14" s="176"/>
      <c r="K14" s="176"/>
      <c r="L14" s="160"/>
      <c r="M14" s="160"/>
      <c r="N14" s="160"/>
      <c r="O14" s="160"/>
      <c r="P14" s="160"/>
      <c r="Q14" s="160"/>
      <c r="R14" s="160"/>
      <c r="S14" s="160"/>
      <c r="T14" s="160"/>
      <c r="U14" s="62"/>
    </row>
    <row r="15" spans="1:21" s="63" customFormat="1" ht="30.75" customHeight="1" x14ac:dyDescent="0.3">
      <c r="A15" s="160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62"/>
    </row>
    <row r="16" spans="1:21" s="63" customFormat="1" ht="30.75" hidden="1" customHeight="1" x14ac:dyDescent="0.3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2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6"/>
    </row>
    <row r="18" spans="1:21" ht="36" customHeight="1" x14ac:dyDescent="0.3">
      <c r="A18" s="31" t="s">
        <v>17</v>
      </c>
      <c r="B18" s="41" t="s">
        <v>18</v>
      </c>
      <c r="C18" s="94">
        <v>132026.21</v>
      </c>
      <c r="D18" s="94">
        <v>13843.8</v>
      </c>
      <c r="E18" s="94">
        <v>145870.01</v>
      </c>
      <c r="F18" s="94">
        <v>95245.14</v>
      </c>
      <c r="G18" s="94">
        <v>11618.3</v>
      </c>
      <c r="H18" s="94">
        <v>106863.44</v>
      </c>
      <c r="I18" s="94">
        <v>121711.43</v>
      </c>
      <c r="J18" s="94">
        <v>14286.24</v>
      </c>
      <c r="K18" s="94">
        <v>135997.67000000001</v>
      </c>
      <c r="L18" s="94">
        <v>127.79</v>
      </c>
      <c r="M18" s="94">
        <v>122.96</v>
      </c>
      <c r="N18" s="94">
        <v>127.26</v>
      </c>
      <c r="O18" s="94">
        <v>26466.29</v>
      </c>
      <c r="P18" s="94">
        <v>2667.94</v>
      </c>
      <c r="Q18" s="94">
        <v>29134.23</v>
      </c>
      <c r="R18" s="94">
        <v>92.19</v>
      </c>
      <c r="S18" s="94">
        <v>103.2</v>
      </c>
      <c r="T18" s="94">
        <v>93.23</v>
      </c>
      <c r="U18" s="6"/>
    </row>
    <row r="19" spans="1:21" ht="36" customHeight="1" x14ac:dyDescent="0.3">
      <c r="A19" s="31" t="s">
        <v>19</v>
      </c>
      <c r="B19" s="41"/>
      <c r="C19" s="94">
        <v>132026.21</v>
      </c>
      <c r="D19" s="94">
        <v>13843.8</v>
      </c>
      <c r="E19" s="94">
        <v>145870.01</v>
      </c>
      <c r="F19" s="94">
        <v>95236.91</v>
      </c>
      <c r="G19" s="94">
        <v>11623.35</v>
      </c>
      <c r="H19" s="94">
        <v>106860.25</v>
      </c>
      <c r="I19" s="94">
        <v>121722.37</v>
      </c>
      <c r="J19" s="94">
        <v>14271.46</v>
      </c>
      <c r="K19" s="94">
        <v>135993.82999999999</v>
      </c>
      <c r="L19" s="94">
        <v>127.81</v>
      </c>
      <c r="M19" s="94">
        <v>122.78</v>
      </c>
      <c r="N19" s="94">
        <v>127.26</v>
      </c>
      <c r="O19" s="94">
        <v>26485.46</v>
      </c>
      <c r="P19" s="94">
        <v>2648.11</v>
      </c>
      <c r="Q19" s="94">
        <v>29133.58</v>
      </c>
      <c r="R19" s="94">
        <v>92.2</v>
      </c>
      <c r="S19" s="94">
        <v>103.09</v>
      </c>
      <c r="T19" s="94">
        <v>93.23</v>
      </c>
      <c r="U19" s="6"/>
    </row>
    <row r="20" spans="1:21" ht="36" customHeight="1" x14ac:dyDescent="0.3">
      <c r="A20" s="31" t="s">
        <v>20</v>
      </c>
      <c r="B20" s="41"/>
      <c r="C20" s="94">
        <v>117567.67</v>
      </c>
      <c r="D20" s="94">
        <v>13641.26</v>
      </c>
      <c r="E20" s="94">
        <v>131208.93</v>
      </c>
      <c r="F20" s="94">
        <v>79572.58</v>
      </c>
      <c r="G20" s="94">
        <v>11495.36</v>
      </c>
      <c r="H20" s="94">
        <v>91067.94</v>
      </c>
      <c r="I20" s="94">
        <v>105897.08</v>
      </c>
      <c r="J20" s="94">
        <v>14030.02</v>
      </c>
      <c r="K20" s="94">
        <v>119927.11</v>
      </c>
      <c r="L20" s="94">
        <v>133.08000000000001</v>
      </c>
      <c r="M20" s="94">
        <v>122.05</v>
      </c>
      <c r="N20" s="94">
        <v>131.69</v>
      </c>
      <c r="O20" s="94">
        <v>26324.5</v>
      </c>
      <c r="P20" s="94">
        <v>2534.66</v>
      </c>
      <c r="Q20" s="94">
        <v>28859.17</v>
      </c>
      <c r="R20" s="94">
        <v>90.07</v>
      </c>
      <c r="S20" s="94">
        <v>102.85</v>
      </c>
      <c r="T20" s="94">
        <v>91.4</v>
      </c>
      <c r="U20" s="6"/>
    </row>
    <row r="21" spans="1:21" ht="34.5" customHeight="1" x14ac:dyDescent="0.3">
      <c r="A21" s="23" t="s">
        <v>21</v>
      </c>
      <c r="B21" s="43" t="s">
        <v>22</v>
      </c>
      <c r="C21" s="96">
        <v>65567.600000000006</v>
      </c>
      <c r="D21" s="96">
        <v>2219.9</v>
      </c>
      <c r="E21" s="96">
        <v>67787.5</v>
      </c>
      <c r="F21" s="96">
        <v>48565.03</v>
      </c>
      <c r="G21" s="96">
        <v>1832.64</v>
      </c>
      <c r="H21" s="96">
        <v>50397.68</v>
      </c>
      <c r="I21" s="96">
        <v>55113.46</v>
      </c>
      <c r="J21" s="96">
        <v>2079.75</v>
      </c>
      <c r="K21" s="96">
        <v>57193.22</v>
      </c>
      <c r="L21" s="96">
        <v>113.48</v>
      </c>
      <c r="M21" s="96">
        <v>113.48</v>
      </c>
      <c r="N21" s="96">
        <v>113.48</v>
      </c>
      <c r="O21" s="96">
        <v>6548.43</v>
      </c>
      <c r="P21" s="96">
        <v>247.11</v>
      </c>
      <c r="Q21" s="96">
        <v>6795.54</v>
      </c>
      <c r="R21" s="96">
        <v>84.06</v>
      </c>
      <c r="S21" s="96">
        <v>93.69</v>
      </c>
      <c r="T21" s="96">
        <v>84.37</v>
      </c>
      <c r="U21" s="6"/>
    </row>
    <row r="22" spans="1:21" ht="34.5" customHeight="1" x14ac:dyDescent="0.3">
      <c r="A22" s="23" t="s">
        <v>23</v>
      </c>
      <c r="B22" s="43" t="s">
        <v>24</v>
      </c>
      <c r="C22" s="96">
        <v>8237.7999999999993</v>
      </c>
      <c r="D22" s="96" t="s">
        <v>25</v>
      </c>
      <c r="E22" s="96">
        <v>8237.7999999999993</v>
      </c>
      <c r="F22" s="96">
        <v>7010.43</v>
      </c>
      <c r="G22" s="96" t="s">
        <v>25</v>
      </c>
      <c r="H22" s="96">
        <v>7010.43</v>
      </c>
      <c r="I22" s="96">
        <v>8121.11</v>
      </c>
      <c r="J22" s="96" t="s">
        <v>25</v>
      </c>
      <c r="K22" s="96">
        <v>8121.11</v>
      </c>
      <c r="L22" s="96">
        <v>115.84</v>
      </c>
      <c r="M22" s="96" t="s">
        <v>25</v>
      </c>
      <c r="N22" s="96">
        <v>115.84</v>
      </c>
      <c r="O22" s="96">
        <v>1110.68</v>
      </c>
      <c r="P22" s="96" t="s">
        <v>25</v>
      </c>
      <c r="Q22" s="96">
        <v>1110.68</v>
      </c>
      <c r="R22" s="96">
        <v>98.58</v>
      </c>
      <c r="S22" s="96" t="s">
        <v>25</v>
      </c>
      <c r="T22" s="96">
        <v>98.58</v>
      </c>
      <c r="U22" s="6"/>
    </row>
    <row r="23" spans="1:21" ht="34.5" customHeight="1" x14ac:dyDescent="0.3">
      <c r="A23" s="34" t="s">
        <v>26</v>
      </c>
      <c r="B23" s="45" t="s">
        <v>27</v>
      </c>
      <c r="C23" s="97">
        <v>34393.269999999997</v>
      </c>
      <c r="D23" s="97">
        <v>1025</v>
      </c>
      <c r="E23" s="97">
        <v>35418.269999999997</v>
      </c>
      <c r="F23" s="97">
        <v>19507.87</v>
      </c>
      <c r="G23" s="97">
        <v>890.92</v>
      </c>
      <c r="H23" s="97">
        <v>20398.78</v>
      </c>
      <c r="I23" s="97">
        <v>35077.410000000003</v>
      </c>
      <c r="J23" s="97">
        <v>1153.01</v>
      </c>
      <c r="K23" s="97">
        <v>36230.42</v>
      </c>
      <c r="L23" s="97">
        <v>179.81</v>
      </c>
      <c r="M23" s="97">
        <v>129.41999999999999</v>
      </c>
      <c r="N23" s="97">
        <v>177.61</v>
      </c>
      <c r="O23" s="97">
        <v>15569.54</v>
      </c>
      <c r="P23" s="97">
        <v>262.08999999999997</v>
      </c>
      <c r="Q23" s="97">
        <v>15831.64</v>
      </c>
      <c r="R23" s="97">
        <v>101.99</v>
      </c>
      <c r="S23" s="97">
        <v>112.49</v>
      </c>
      <c r="T23" s="97">
        <v>102.29</v>
      </c>
      <c r="U23" s="6"/>
    </row>
    <row r="24" spans="1:21" ht="27" customHeight="1" x14ac:dyDescent="0.3">
      <c r="A24" s="36" t="s">
        <v>28</v>
      </c>
      <c r="B24" s="43" t="s">
        <v>29</v>
      </c>
      <c r="C24" s="96">
        <v>24043.5</v>
      </c>
      <c r="D24" s="96" t="s">
        <v>25</v>
      </c>
      <c r="E24" s="96">
        <v>24043.5</v>
      </c>
      <c r="F24" s="96">
        <v>11182.92</v>
      </c>
      <c r="G24" s="96" t="s">
        <v>25</v>
      </c>
      <c r="H24" s="96">
        <v>11182.92</v>
      </c>
      <c r="I24" s="96">
        <v>24639.93</v>
      </c>
      <c r="J24" s="96" t="s">
        <v>25</v>
      </c>
      <c r="K24" s="96">
        <v>24639.93</v>
      </c>
      <c r="L24" s="96">
        <v>220.34</v>
      </c>
      <c r="M24" s="96" t="s">
        <v>25</v>
      </c>
      <c r="N24" s="96">
        <v>220.34</v>
      </c>
      <c r="O24" s="96">
        <v>13457.01</v>
      </c>
      <c r="P24" s="96" t="s">
        <v>25</v>
      </c>
      <c r="Q24" s="96">
        <v>13457.01</v>
      </c>
      <c r="R24" s="96">
        <v>102.48</v>
      </c>
      <c r="S24" s="96" t="s">
        <v>25</v>
      </c>
      <c r="T24" s="96">
        <v>102.48</v>
      </c>
      <c r="U24" s="6"/>
    </row>
    <row r="25" spans="1:21" ht="27" customHeight="1" x14ac:dyDescent="0.3">
      <c r="A25" s="36" t="s">
        <v>30</v>
      </c>
      <c r="B25" s="43" t="s">
        <v>31</v>
      </c>
      <c r="C25" s="96">
        <v>7400.7</v>
      </c>
      <c r="D25" s="96" t="s">
        <v>25</v>
      </c>
      <c r="E25" s="96">
        <v>7400.7</v>
      </c>
      <c r="F25" s="96">
        <v>6138.32</v>
      </c>
      <c r="G25" s="96" t="s">
        <v>25</v>
      </c>
      <c r="H25" s="96">
        <v>6138.32</v>
      </c>
      <c r="I25" s="96">
        <v>7547.95</v>
      </c>
      <c r="J25" s="96" t="s">
        <v>25</v>
      </c>
      <c r="K25" s="96">
        <v>7547.95</v>
      </c>
      <c r="L25" s="96">
        <v>122.96</v>
      </c>
      <c r="M25" s="96" t="s">
        <v>25</v>
      </c>
      <c r="N25" s="96">
        <v>122.96</v>
      </c>
      <c r="O25" s="96">
        <v>1409.63</v>
      </c>
      <c r="P25" s="96" t="s">
        <v>25</v>
      </c>
      <c r="Q25" s="96">
        <v>1409.63</v>
      </c>
      <c r="R25" s="96">
        <v>101.99</v>
      </c>
      <c r="S25" s="96" t="s">
        <v>25</v>
      </c>
      <c r="T25" s="96">
        <v>101.99</v>
      </c>
      <c r="U25" s="6"/>
    </row>
    <row r="26" spans="1:21" ht="27" customHeight="1" x14ac:dyDescent="0.3">
      <c r="A26" s="36" t="s">
        <v>32</v>
      </c>
      <c r="B26" s="43" t="s">
        <v>33</v>
      </c>
      <c r="C26" s="96">
        <v>2727.67</v>
      </c>
      <c r="D26" s="96">
        <v>1025</v>
      </c>
      <c r="E26" s="96">
        <v>3752.67</v>
      </c>
      <c r="F26" s="96">
        <v>2047.26</v>
      </c>
      <c r="G26" s="96">
        <v>890.92</v>
      </c>
      <c r="H26" s="96">
        <v>2938.18</v>
      </c>
      <c r="I26" s="96">
        <v>2720.88</v>
      </c>
      <c r="J26" s="96">
        <v>1153.01</v>
      </c>
      <c r="K26" s="96">
        <v>3873.89</v>
      </c>
      <c r="L26" s="96">
        <v>132.9</v>
      </c>
      <c r="M26" s="96">
        <v>129.41999999999999</v>
      </c>
      <c r="N26" s="96">
        <v>131.85</v>
      </c>
      <c r="O26" s="96">
        <v>673.62</v>
      </c>
      <c r="P26" s="96">
        <v>262.08999999999997</v>
      </c>
      <c r="Q26" s="96">
        <v>935.71</v>
      </c>
      <c r="R26" s="96">
        <v>99.75</v>
      </c>
      <c r="S26" s="96">
        <v>112.49</v>
      </c>
      <c r="T26" s="96">
        <v>103.23</v>
      </c>
      <c r="U26" s="6"/>
    </row>
    <row r="27" spans="1:21" ht="27" customHeight="1" x14ac:dyDescent="0.3">
      <c r="A27" s="36" t="s">
        <v>34</v>
      </c>
      <c r="B27" s="43" t="s">
        <v>35</v>
      </c>
      <c r="C27" s="96">
        <v>221.4</v>
      </c>
      <c r="D27" s="96" t="s">
        <v>25</v>
      </c>
      <c r="E27" s="96">
        <v>221.4</v>
      </c>
      <c r="F27" s="96">
        <v>139.37</v>
      </c>
      <c r="G27" s="96" t="s">
        <v>25</v>
      </c>
      <c r="H27" s="96">
        <v>139.37</v>
      </c>
      <c r="I27" s="96">
        <v>168.66</v>
      </c>
      <c r="J27" s="96" t="s">
        <v>25</v>
      </c>
      <c r="K27" s="96">
        <v>168.66</v>
      </c>
      <c r="L27" s="96">
        <v>121.02</v>
      </c>
      <c r="M27" s="96" t="s">
        <v>25</v>
      </c>
      <c r="N27" s="96">
        <v>121.02</v>
      </c>
      <c r="O27" s="96">
        <v>29.29</v>
      </c>
      <c r="P27" s="96" t="s">
        <v>25</v>
      </c>
      <c r="Q27" s="96">
        <v>29.29</v>
      </c>
      <c r="R27" s="96">
        <v>76.180000000000007</v>
      </c>
      <c r="S27" s="96" t="s">
        <v>25</v>
      </c>
      <c r="T27" s="96">
        <v>76.180000000000007</v>
      </c>
      <c r="U27" s="6"/>
    </row>
    <row r="28" spans="1:21" ht="27" customHeight="1" x14ac:dyDescent="0.3">
      <c r="A28" s="34" t="s">
        <v>36</v>
      </c>
      <c r="B28" s="45" t="s">
        <v>37</v>
      </c>
      <c r="C28" s="97">
        <v>7751</v>
      </c>
      <c r="D28" s="97">
        <v>10359.56</v>
      </c>
      <c r="E28" s="97">
        <v>18110.560000000001</v>
      </c>
      <c r="F28" s="97">
        <v>3055.53</v>
      </c>
      <c r="G28" s="97">
        <v>8737.5300000000007</v>
      </c>
      <c r="H28" s="97">
        <v>11793.06</v>
      </c>
      <c r="I28" s="97">
        <v>6060.15</v>
      </c>
      <c r="J28" s="97">
        <v>10780.12</v>
      </c>
      <c r="K28" s="97">
        <v>16840.27</v>
      </c>
      <c r="L28" s="97">
        <v>198.33</v>
      </c>
      <c r="M28" s="97">
        <v>123.38</v>
      </c>
      <c r="N28" s="97">
        <v>142.80000000000001</v>
      </c>
      <c r="O28" s="97">
        <v>3004.62</v>
      </c>
      <c r="P28" s="97">
        <v>2042.59</v>
      </c>
      <c r="Q28" s="97">
        <v>5047.21</v>
      </c>
      <c r="R28" s="97">
        <v>78.19</v>
      </c>
      <c r="S28" s="97">
        <v>104.06</v>
      </c>
      <c r="T28" s="97">
        <v>92.99</v>
      </c>
      <c r="U28" s="6"/>
    </row>
    <row r="29" spans="1:21" ht="27" customHeight="1" x14ac:dyDescent="0.3">
      <c r="A29" s="36" t="s">
        <v>38</v>
      </c>
      <c r="B29" s="43" t="s">
        <v>39</v>
      </c>
      <c r="C29" s="96" t="s">
        <v>25</v>
      </c>
      <c r="D29" s="96">
        <v>1806.2</v>
      </c>
      <c r="E29" s="96">
        <v>1806.2</v>
      </c>
      <c r="F29" s="96" t="s">
        <v>25</v>
      </c>
      <c r="G29" s="96">
        <v>1442.1</v>
      </c>
      <c r="H29" s="96">
        <v>1442.1</v>
      </c>
      <c r="I29" s="96" t="s">
        <v>25</v>
      </c>
      <c r="J29" s="96">
        <v>1898.33</v>
      </c>
      <c r="K29" s="96">
        <v>1898.33</v>
      </c>
      <c r="L29" s="96" t="s">
        <v>25</v>
      </c>
      <c r="M29" s="96">
        <v>131.63999999999999</v>
      </c>
      <c r="N29" s="96">
        <v>131.63999999999999</v>
      </c>
      <c r="O29" s="96" t="s">
        <v>25</v>
      </c>
      <c r="P29" s="96">
        <v>456.23</v>
      </c>
      <c r="Q29" s="96">
        <v>456.23</v>
      </c>
      <c r="R29" s="96" t="s">
        <v>25</v>
      </c>
      <c r="S29" s="96">
        <v>105.1</v>
      </c>
      <c r="T29" s="96">
        <v>105.1</v>
      </c>
      <c r="U29" s="6"/>
    </row>
    <row r="30" spans="1:21" ht="27" customHeight="1" x14ac:dyDescent="0.3">
      <c r="A30" s="36" t="s">
        <v>40</v>
      </c>
      <c r="B30" s="43" t="s">
        <v>41</v>
      </c>
      <c r="C30" s="96">
        <v>7751</v>
      </c>
      <c r="D30" s="96" t="s">
        <v>25</v>
      </c>
      <c r="E30" s="96">
        <v>7751</v>
      </c>
      <c r="F30" s="96">
        <v>3055.53</v>
      </c>
      <c r="G30" s="96" t="s">
        <v>25</v>
      </c>
      <c r="H30" s="96">
        <v>3055.53</v>
      </c>
      <c r="I30" s="96">
        <v>6060.15</v>
      </c>
      <c r="J30" s="96" t="s">
        <v>25</v>
      </c>
      <c r="K30" s="96">
        <v>6060.15</v>
      </c>
      <c r="L30" s="96">
        <v>198.33</v>
      </c>
      <c r="M30" s="96" t="s">
        <v>25</v>
      </c>
      <c r="N30" s="96">
        <v>198.33</v>
      </c>
      <c r="O30" s="96">
        <v>3004.62</v>
      </c>
      <c r="P30" s="96" t="s">
        <v>25</v>
      </c>
      <c r="Q30" s="96">
        <v>3004.62</v>
      </c>
      <c r="R30" s="96">
        <v>78.19</v>
      </c>
      <c r="S30" s="96" t="s">
        <v>25</v>
      </c>
      <c r="T30" s="96">
        <v>78.19</v>
      </c>
      <c r="U30" s="6"/>
    </row>
    <row r="31" spans="1:21" ht="27" customHeight="1" x14ac:dyDescent="0.3">
      <c r="A31" s="36" t="s">
        <v>42</v>
      </c>
      <c r="B31" s="43" t="s">
        <v>43</v>
      </c>
      <c r="C31" s="96" t="s">
        <v>25</v>
      </c>
      <c r="D31" s="96">
        <v>8553.36</v>
      </c>
      <c r="E31" s="96">
        <v>8553.36</v>
      </c>
      <c r="F31" s="96" t="s">
        <v>25</v>
      </c>
      <c r="G31" s="96">
        <v>7295.44</v>
      </c>
      <c r="H31" s="96">
        <v>7295.44</v>
      </c>
      <c r="I31" s="96" t="s">
        <v>25</v>
      </c>
      <c r="J31" s="96">
        <v>8881.7800000000007</v>
      </c>
      <c r="K31" s="96">
        <v>8881.7800000000007</v>
      </c>
      <c r="L31" s="96" t="s">
        <v>25</v>
      </c>
      <c r="M31" s="96">
        <v>121.74</v>
      </c>
      <c r="N31" s="96">
        <v>121.74</v>
      </c>
      <c r="O31" s="96" t="s">
        <v>25</v>
      </c>
      <c r="P31" s="96">
        <v>1586.34</v>
      </c>
      <c r="Q31" s="96">
        <v>1586.34</v>
      </c>
      <c r="R31" s="96" t="s">
        <v>25</v>
      </c>
      <c r="S31" s="96">
        <v>103.84</v>
      </c>
      <c r="T31" s="96">
        <v>103.84</v>
      </c>
      <c r="U31" s="6"/>
    </row>
    <row r="32" spans="1:21" ht="27" customHeight="1" x14ac:dyDescent="0.3">
      <c r="A32" s="36" t="s">
        <v>44</v>
      </c>
      <c r="B32" s="43" t="s">
        <v>45</v>
      </c>
      <c r="C32" s="96" t="s">
        <v>25</v>
      </c>
      <c r="D32" s="96">
        <v>5441.5</v>
      </c>
      <c r="E32" s="96">
        <v>5441.5</v>
      </c>
      <c r="F32" s="96" t="s">
        <v>25</v>
      </c>
      <c r="G32" s="96">
        <v>4321.4399999999996</v>
      </c>
      <c r="H32" s="96">
        <v>4321.4399999999996</v>
      </c>
      <c r="I32" s="96" t="s">
        <v>25</v>
      </c>
      <c r="J32" s="96">
        <v>5864.76</v>
      </c>
      <c r="K32" s="96">
        <v>5864.76</v>
      </c>
      <c r="L32" s="96" t="s">
        <v>25</v>
      </c>
      <c r="M32" s="96">
        <v>135.71</v>
      </c>
      <c r="N32" s="96">
        <v>135.71</v>
      </c>
      <c r="O32" s="96" t="s">
        <v>25</v>
      </c>
      <c r="P32" s="96">
        <v>1543.32</v>
      </c>
      <c r="Q32" s="96">
        <v>1543.32</v>
      </c>
      <c r="R32" s="96" t="s">
        <v>25</v>
      </c>
      <c r="S32" s="96">
        <v>107.78</v>
      </c>
      <c r="T32" s="96">
        <v>107.78</v>
      </c>
      <c r="U32" s="6"/>
    </row>
    <row r="33" spans="1:21" ht="27" customHeight="1" x14ac:dyDescent="0.3">
      <c r="A33" s="36" t="s">
        <v>46</v>
      </c>
      <c r="B33" s="43" t="s">
        <v>47</v>
      </c>
      <c r="C33" s="96" t="s">
        <v>25</v>
      </c>
      <c r="D33" s="96">
        <v>3111.86</v>
      </c>
      <c r="E33" s="96">
        <v>3111.86</v>
      </c>
      <c r="F33" s="96" t="s">
        <v>25</v>
      </c>
      <c r="G33" s="96">
        <v>2974</v>
      </c>
      <c r="H33" s="96">
        <v>2974</v>
      </c>
      <c r="I33" s="96" t="s">
        <v>25</v>
      </c>
      <c r="J33" s="96">
        <v>3017.03</v>
      </c>
      <c r="K33" s="96">
        <v>3017.03</v>
      </c>
      <c r="L33" s="96" t="s">
        <v>25</v>
      </c>
      <c r="M33" s="96">
        <v>101.45</v>
      </c>
      <c r="N33" s="96">
        <v>101.45</v>
      </c>
      <c r="O33" s="96" t="s">
        <v>25</v>
      </c>
      <c r="P33" s="96">
        <v>43.03</v>
      </c>
      <c r="Q33" s="96">
        <v>43.03</v>
      </c>
      <c r="R33" s="96" t="s">
        <v>25</v>
      </c>
      <c r="S33" s="96">
        <v>96.95</v>
      </c>
      <c r="T33" s="96">
        <v>96.95</v>
      </c>
      <c r="U33" s="6"/>
    </row>
    <row r="34" spans="1:21" ht="41.25" customHeight="1" x14ac:dyDescent="0.3">
      <c r="A34" s="34" t="s">
        <v>48</v>
      </c>
      <c r="B34" s="45" t="s">
        <v>49</v>
      </c>
      <c r="C34" s="97">
        <v>40.799999999999997</v>
      </c>
      <c r="D34" s="97" t="s">
        <v>25</v>
      </c>
      <c r="E34" s="97">
        <v>40.799999999999997</v>
      </c>
      <c r="F34" s="97">
        <v>51.58</v>
      </c>
      <c r="G34" s="97" t="s">
        <v>25</v>
      </c>
      <c r="H34" s="97">
        <v>51.58</v>
      </c>
      <c r="I34" s="97">
        <v>33.729999999999997</v>
      </c>
      <c r="J34" s="97" t="s">
        <v>25</v>
      </c>
      <c r="K34" s="97">
        <v>33.729999999999997</v>
      </c>
      <c r="L34" s="97">
        <v>65.39</v>
      </c>
      <c r="M34" s="97" t="s">
        <v>25</v>
      </c>
      <c r="N34" s="97">
        <v>65.39</v>
      </c>
      <c r="O34" s="97">
        <v>-17.850000000000001</v>
      </c>
      <c r="P34" s="97" t="s">
        <v>25</v>
      </c>
      <c r="Q34" s="97">
        <v>-17.850000000000001</v>
      </c>
      <c r="R34" s="97">
        <v>82.67</v>
      </c>
      <c r="S34" s="97" t="s">
        <v>25</v>
      </c>
      <c r="T34" s="97">
        <v>82.67</v>
      </c>
      <c r="U34" s="6"/>
    </row>
    <row r="35" spans="1:21" ht="41.25" customHeight="1" x14ac:dyDescent="0.3">
      <c r="A35" s="36" t="s">
        <v>50</v>
      </c>
      <c r="B35" s="43" t="s">
        <v>51</v>
      </c>
      <c r="C35" s="96">
        <v>40.799999999999997</v>
      </c>
      <c r="D35" s="96" t="s">
        <v>25</v>
      </c>
      <c r="E35" s="96">
        <v>40.799999999999997</v>
      </c>
      <c r="F35" s="96">
        <v>51.58</v>
      </c>
      <c r="G35" s="96" t="s">
        <v>25</v>
      </c>
      <c r="H35" s="96">
        <v>51.58</v>
      </c>
      <c r="I35" s="96">
        <v>33.729999999999997</v>
      </c>
      <c r="J35" s="96" t="s">
        <v>25</v>
      </c>
      <c r="K35" s="96">
        <v>33.729999999999997</v>
      </c>
      <c r="L35" s="96">
        <v>65.39</v>
      </c>
      <c r="M35" s="96" t="s">
        <v>25</v>
      </c>
      <c r="N35" s="96">
        <v>65.39</v>
      </c>
      <c r="O35" s="96">
        <v>-17.850000000000001</v>
      </c>
      <c r="P35" s="96" t="s">
        <v>25</v>
      </c>
      <c r="Q35" s="96">
        <v>-17.850000000000001</v>
      </c>
      <c r="R35" s="96">
        <v>82.67</v>
      </c>
      <c r="S35" s="96" t="s">
        <v>25</v>
      </c>
      <c r="T35" s="96">
        <v>82.67</v>
      </c>
      <c r="U35" s="6"/>
    </row>
    <row r="36" spans="1:21" ht="41.25" customHeight="1" x14ac:dyDescent="0.3">
      <c r="A36" s="36" t="s">
        <v>52</v>
      </c>
      <c r="B36" s="43" t="s">
        <v>53</v>
      </c>
      <c r="C36" s="96">
        <v>40.799999999999997</v>
      </c>
      <c r="D36" s="96" t="s">
        <v>25</v>
      </c>
      <c r="E36" s="96">
        <v>40.799999999999997</v>
      </c>
      <c r="F36" s="96">
        <v>51.58</v>
      </c>
      <c r="G36" s="96" t="s">
        <v>25</v>
      </c>
      <c r="H36" s="96">
        <v>51.58</v>
      </c>
      <c r="I36" s="96">
        <v>33.729999999999997</v>
      </c>
      <c r="J36" s="96" t="s">
        <v>25</v>
      </c>
      <c r="K36" s="96">
        <v>33.729999999999997</v>
      </c>
      <c r="L36" s="96">
        <v>65.39</v>
      </c>
      <c r="M36" s="96" t="s">
        <v>25</v>
      </c>
      <c r="N36" s="96">
        <v>65.39</v>
      </c>
      <c r="O36" s="96">
        <v>-17.850000000000001</v>
      </c>
      <c r="P36" s="96" t="s">
        <v>25</v>
      </c>
      <c r="Q36" s="96">
        <v>-17.850000000000001</v>
      </c>
      <c r="R36" s="96">
        <v>82.67</v>
      </c>
      <c r="S36" s="96" t="s">
        <v>25</v>
      </c>
      <c r="T36" s="96">
        <v>82.67</v>
      </c>
      <c r="U36" s="6"/>
    </row>
    <row r="37" spans="1:21" ht="41.25" customHeight="1" x14ac:dyDescent="0.3">
      <c r="A37" s="36" t="s">
        <v>54</v>
      </c>
      <c r="B37" s="43" t="s">
        <v>55</v>
      </c>
      <c r="C37" s="96" t="s">
        <v>25</v>
      </c>
      <c r="D37" s="96" t="s">
        <v>25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 t="s">
        <v>25</v>
      </c>
      <c r="J37" s="96" t="s">
        <v>25</v>
      </c>
      <c r="K37" s="96" t="s">
        <v>25</v>
      </c>
      <c r="L37" s="96" t="s">
        <v>25</v>
      </c>
      <c r="M37" s="96" t="s">
        <v>25</v>
      </c>
      <c r="N37" s="96" t="s">
        <v>25</v>
      </c>
      <c r="O37" s="96" t="s">
        <v>25</v>
      </c>
      <c r="P37" s="96" t="s">
        <v>25</v>
      </c>
      <c r="Q37" s="96" t="s">
        <v>25</v>
      </c>
      <c r="R37" s="96" t="s">
        <v>25</v>
      </c>
      <c r="S37" s="96" t="s">
        <v>25</v>
      </c>
      <c r="T37" s="96" t="s">
        <v>25</v>
      </c>
      <c r="U37" s="6"/>
    </row>
    <row r="38" spans="1:21" ht="60" customHeight="1" x14ac:dyDescent="0.3">
      <c r="A38" s="36" t="s">
        <v>56</v>
      </c>
      <c r="B38" s="43" t="s">
        <v>57</v>
      </c>
      <c r="C38" s="96" t="s">
        <v>25</v>
      </c>
      <c r="D38" s="96" t="s">
        <v>25</v>
      </c>
      <c r="E38" s="96" t="s">
        <v>25</v>
      </c>
      <c r="F38" s="96" t="s">
        <v>25</v>
      </c>
      <c r="G38" s="96" t="s">
        <v>25</v>
      </c>
      <c r="H38" s="96" t="s">
        <v>25</v>
      </c>
      <c r="I38" s="96" t="s">
        <v>25</v>
      </c>
      <c r="J38" s="96" t="s">
        <v>25</v>
      </c>
      <c r="K38" s="96" t="s">
        <v>25</v>
      </c>
      <c r="L38" s="96" t="s">
        <v>25</v>
      </c>
      <c r="M38" s="96" t="s">
        <v>25</v>
      </c>
      <c r="N38" s="96" t="s">
        <v>25</v>
      </c>
      <c r="O38" s="96" t="s">
        <v>25</v>
      </c>
      <c r="P38" s="96" t="s">
        <v>25</v>
      </c>
      <c r="Q38" s="96" t="s">
        <v>25</v>
      </c>
      <c r="R38" s="96" t="s">
        <v>25</v>
      </c>
      <c r="S38" s="96" t="s">
        <v>25</v>
      </c>
      <c r="T38" s="96" t="s">
        <v>25</v>
      </c>
      <c r="U38" s="6"/>
    </row>
    <row r="39" spans="1:21" ht="40.5" customHeight="1" x14ac:dyDescent="0.3">
      <c r="A39" s="34" t="s">
        <v>58</v>
      </c>
      <c r="B39" s="45" t="s">
        <v>59</v>
      </c>
      <c r="C39" s="97">
        <v>1577.2</v>
      </c>
      <c r="D39" s="97">
        <v>36.799999999999997</v>
      </c>
      <c r="E39" s="97">
        <v>1614</v>
      </c>
      <c r="F39" s="97">
        <v>1382.14</v>
      </c>
      <c r="G39" s="97">
        <v>34.270000000000003</v>
      </c>
      <c r="H39" s="97">
        <v>1416.41</v>
      </c>
      <c r="I39" s="97">
        <v>1491.22</v>
      </c>
      <c r="J39" s="97">
        <v>17.14</v>
      </c>
      <c r="K39" s="97">
        <v>1508.36</v>
      </c>
      <c r="L39" s="97">
        <v>107.89</v>
      </c>
      <c r="M39" s="97">
        <v>50.01</v>
      </c>
      <c r="N39" s="97">
        <v>106.49</v>
      </c>
      <c r="O39" s="97">
        <v>109.08</v>
      </c>
      <c r="P39" s="97">
        <v>-17.13</v>
      </c>
      <c r="Q39" s="97">
        <v>91.95</v>
      </c>
      <c r="R39" s="97">
        <v>94.55</v>
      </c>
      <c r="S39" s="97">
        <v>46.58</v>
      </c>
      <c r="T39" s="97">
        <v>93.45</v>
      </c>
      <c r="U39" s="6"/>
    </row>
    <row r="40" spans="1:21" ht="40.5" customHeight="1" x14ac:dyDescent="0.3">
      <c r="A40" s="36" t="s">
        <v>60</v>
      </c>
      <c r="B40" s="43" t="s">
        <v>61</v>
      </c>
      <c r="C40" s="96">
        <v>1312.2</v>
      </c>
      <c r="D40" s="96" t="s">
        <v>25</v>
      </c>
      <c r="E40" s="96">
        <v>1312.2</v>
      </c>
      <c r="F40" s="96">
        <v>1147.1400000000001</v>
      </c>
      <c r="G40" s="96" t="s">
        <v>25</v>
      </c>
      <c r="H40" s="96">
        <v>1147.1400000000001</v>
      </c>
      <c r="I40" s="96">
        <v>1291.22</v>
      </c>
      <c r="J40" s="96" t="s">
        <v>25</v>
      </c>
      <c r="K40" s="96">
        <v>1291.22</v>
      </c>
      <c r="L40" s="96">
        <v>112.56</v>
      </c>
      <c r="M40" s="96" t="s">
        <v>25</v>
      </c>
      <c r="N40" s="96">
        <v>112.56</v>
      </c>
      <c r="O40" s="96">
        <v>144.08000000000001</v>
      </c>
      <c r="P40" s="96" t="s">
        <v>25</v>
      </c>
      <c r="Q40" s="96">
        <v>144.08000000000001</v>
      </c>
      <c r="R40" s="96">
        <v>98.4</v>
      </c>
      <c r="S40" s="96" t="s">
        <v>25</v>
      </c>
      <c r="T40" s="96">
        <v>98.4</v>
      </c>
      <c r="U40" s="6"/>
    </row>
    <row r="41" spans="1:21" ht="40.5" customHeight="1" x14ac:dyDescent="0.3">
      <c r="A41" s="36" t="s">
        <v>62</v>
      </c>
      <c r="B41" s="43" t="s">
        <v>63</v>
      </c>
      <c r="C41" s="96" t="s">
        <v>25</v>
      </c>
      <c r="D41" s="96">
        <v>36.799999999999997</v>
      </c>
      <c r="E41" s="96">
        <v>36.799999999999997</v>
      </c>
      <c r="F41" s="96" t="s">
        <v>25</v>
      </c>
      <c r="G41" s="96">
        <v>34.270000000000003</v>
      </c>
      <c r="H41" s="96">
        <v>34.270000000000003</v>
      </c>
      <c r="I41" s="96" t="s">
        <v>25</v>
      </c>
      <c r="J41" s="96">
        <v>17.14</v>
      </c>
      <c r="K41" s="96">
        <v>17.14</v>
      </c>
      <c r="L41" s="96" t="s">
        <v>25</v>
      </c>
      <c r="M41" s="96">
        <v>50.01</v>
      </c>
      <c r="N41" s="96">
        <v>50.01</v>
      </c>
      <c r="O41" s="96" t="s">
        <v>25</v>
      </c>
      <c r="P41" s="96">
        <v>-17.13</v>
      </c>
      <c r="Q41" s="96">
        <v>-17.13</v>
      </c>
      <c r="R41" s="96" t="s">
        <v>25</v>
      </c>
      <c r="S41" s="96">
        <v>46.58</v>
      </c>
      <c r="T41" s="96">
        <v>46.58</v>
      </c>
      <c r="U41" s="6"/>
    </row>
    <row r="42" spans="1:21" ht="40.5" customHeight="1" x14ac:dyDescent="0.3">
      <c r="A42" s="36" t="s">
        <v>64</v>
      </c>
      <c r="B42" s="43" t="s">
        <v>65</v>
      </c>
      <c r="C42" s="96">
        <v>265</v>
      </c>
      <c r="D42" s="96" t="s">
        <v>25</v>
      </c>
      <c r="E42" s="96">
        <v>265</v>
      </c>
      <c r="F42" s="96">
        <v>235</v>
      </c>
      <c r="G42" s="96" t="s">
        <v>25</v>
      </c>
      <c r="H42" s="96">
        <v>235</v>
      </c>
      <c r="I42" s="96">
        <v>200</v>
      </c>
      <c r="J42" s="96" t="s">
        <v>25</v>
      </c>
      <c r="K42" s="96">
        <v>200</v>
      </c>
      <c r="L42" s="96">
        <v>85.11</v>
      </c>
      <c r="M42" s="96" t="s">
        <v>25</v>
      </c>
      <c r="N42" s="96">
        <v>85.11</v>
      </c>
      <c r="O42" s="96">
        <v>-35</v>
      </c>
      <c r="P42" s="96" t="s">
        <v>25</v>
      </c>
      <c r="Q42" s="96">
        <v>-35</v>
      </c>
      <c r="R42" s="96">
        <v>75.47</v>
      </c>
      <c r="S42" s="96" t="s">
        <v>25</v>
      </c>
      <c r="T42" s="96">
        <v>75.47</v>
      </c>
      <c r="U42" s="6"/>
    </row>
    <row r="43" spans="1:21" ht="40.5" customHeight="1" x14ac:dyDescent="0.3">
      <c r="A43" s="23" t="s">
        <v>66</v>
      </c>
      <c r="B43" s="43" t="s">
        <v>67</v>
      </c>
      <c r="C43" s="96" t="s">
        <v>25</v>
      </c>
      <c r="D43" s="96" t="s">
        <v>25</v>
      </c>
      <c r="E43" s="96" t="s">
        <v>25</v>
      </c>
      <c r="F43" s="96" t="s">
        <v>25</v>
      </c>
      <c r="G43" s="96" t="s">
        <v>25</v>
      </c>
      <c r="H43" s="96" t="s">
        <v>25</v>
      </c>
      <c r="I43" s="96" t="s">
        <v>25</v>
      </c>
      <c r="J43" s="96" t="s">
        <v>25</v>
      </c>
      <c r="K43" s="96" t="s">
        <v>25</v>
      </c>
      <c r="L43" s="96" t="s">
        <v>25</v>
      </c>
      <c r="M43" s="96" t="s">
        <v>25</v>
      </c>
      <c r="N43" s="96" t="s">
        <v>25</v>
      </c>
      <c r="O43" s="96" t="s">
        <v>25</v>
      </c>
      <c r="P43" s="96" t="s">
        <v>25</v>
      </c>
      <c r="Q43" s="96" t="s">
        <v>25</v>
      </c>
      <c r="R43" s="96" t="s">
        <v>25</v>
      </c>
      <c r="S43" s="96" t="s">
        <v>25</v>
      </c>
      <c r="T43" s="96" t="s">
        <v>25</v>
      </c>
      <c r="U43" s="6"/>
    </row>
    <row r="44" spans="1:21" ht="24.75" customHeight="1" x14ac:dyDescent="0.3">
      <c r="A44" s="31" t="s">
        <v>68</v>
      </c>
      <c r="B44" s="41"/>
      <c r="C44" s="94">
        <v>14458.54</v>
      </c>
      <c r="D44" s="94">
        <v>202.54</v>
      </c>
      <c r="E44" s="94">
        <v>14661.08</v>
      </c>
      <c r="F44" s="94">
        <v>15672.56</v>
      </c>
      <c r="G44" s="94">
        <v>122.94</v>
      </c>
      <c r="H44" s="94">
        <v>15795.49</v>
      </c>
      <c r="I44" s="94">
        <v>15814.34</v>
      </c>
      <c r="J44" s="94">
        <v>256.22000000000003</v>
      </c>
      <c r="K44" s="94">
        <v>16070.56</v>
      </c>
      <c r="L44" s="94">
        <v>100.9</v>
      </c>
      <c r="M44" s="94">
        <v>208.41</v>
      </c>
      <c r="N44" s="94">
        <v>101.74</v>
      </c>
      <c r="O44" s="94">
        <v>141.78</v>
      </c>
      <c r="P44" s="94">
        <v>133.28</v>
      </c>
      <c r="Q44" s="94">
        <v>275.07</v>
      </c>
      <c r="R44" s="94">
        <v>109.38</v>
      </c>
      <c r="S44" s="94">
        <v>126.5</v>
      </c>
      <c r="T44" s="94">
        <v>109.61</v>
      </c>
      <c r="U44" s="6"/>
    </row>
    <row r="45" spans="1:21" ht="24.75" customHeight="1" x14ac:dyDescent="0.3">
      <c r="A45" s="31" t="s">
        <v>69</v>
      </c>
      <c r="B45" s="41"/>
      <c r="C45" s="94">
        <v>14458.54</v>
      </c>
      <c r="D45" s="94">
        <v>202.54</v>
      </c>
      <c r="E45" s="94">
        <v>14661.08</v>
      </c>
      <c r="F45" s="94">
        <v>15664.33</v>
      </c>
      <c r="G45" s="94">
        <v>127.99</v>
      </c>
      <c r="H45" s="94">
        <v>15792.3</v>
      </c>
      <c r="I45" s="94">
        <v>15825.28</v>
      </c>
      <c r="J45" s="94">
        <v>241.44</v>
      </c>
      <c r="K45" s="94">
        <v>16066.72</v>
      </c>
      <c r="L45" s="94">
        <v>101.03</v>
      </c>
      <c r="M45" s="94">
        <v>188.64</v>
      </c>
      <c r="N45" s="94">
        <v>101.74</v>
      </c>
      <c r="O45" s="94">
        <v>160.94999999999999</v>
      </c>
      <c r="P45" s="94">
        <v>113.45</v>
      </c>
      <c r="Q45" s="94">
        <v>274.42</v>
      </c>
      <c r="R45" s="94">
        <v>109.45</v>
      </c>
      <c r="S45" s="94">
        <v>119.21</v>
      </c>
      <c r="T45" s="94">
        <v>109.59</v>
      </c>
      <c r="U45" s="6"/>
    </row>
    <row r="46" spans="1:21" ht="60" customHeight="1" x14ac:dyDescent="0.3">
      <c r="A46" s="34" t="s">
        <v>70</v>
      </c>
      <c r="B46" s="45" t="s">
        <v>71</v>
      </c>
      <c r="C46" s="97">
        <v>8741.01</v>
      </c>
      <c r="D46" s="97">
        <v>83.17</v>
      </c>
      <c r="E46" s="97">
        <v>8824.18</v>
      </c>
      <c r="F46" s="97">
        <v>7715.93</v>
      </c>
      <c r="G46" s="97">
        <v>32.5</v>
      </c>
      <c r="H46" s="97">
        <v>7748.43</v>
      </c>
      <c r="I46" s="97">
        <v>9524.06</v>
      </c>
      <c r="J46" s="97">
        <v>97.28</v>
      </c>
      <c r="K46" s="97">
        <v>9621.34</v>
      </c>
      <c r="L46" s="97">
        <v>123.43</v>
      </c>
      <c r="M46" s="97">
        <v>299.32</v>
      </c>
      <c r="N46" s="97">
        <v>124.17</v>
      </c>
      <c r="O46" s="97">
        <v>1808.13</v>
      </c>
      <c r="P46" s="97">
        <v>64.78</v>
      </c>
      <c r="Q46" s="97">
        <v>1872.91</v>
      </c>
      <c r="R46" s="97">
        <v>108.96</v>
      </c>
      <c r="S46" s="97">
        <v>116.97</v>
      </c>
      <c r="T46" s="97">
        <v>109.03</v>
      </c>
      <c r="U46" s="6"/>
    </row>
    <row r="47" spans="1:21" ht="60" customHeight="1" x14ac:dyDescent="0.3">
      <c r="A47" s="23" t="s">
        <v>72</v>
      </c>
      <c r="B47" s="43" t="s">
        <v>73</v>
      </c>
      <c r="C47" s="96">
        <v>8054.09</v>
      </c>
      <c r="D47" s="96" t="s">
        <v>25</v>
      </c>
      <c r="E47" s="96">
        <v>8054.09</v>
      </c>
      <c r="F47" s="96">
        <v>7113.58</v>
      </c>
      <c r="G47" s="96" t="s">
        <v>25</v>
      </c>
      <c r="H47" s="96">
        <v>7113.58</v>
      </c>
      <c r="I47" s="96">
        <v>8981.83</v>
      </c>
      <c r="J47" s="96" t="s">
        <v>25</v>
      </c>
      <c r="K47" s="96">
        <v>8981.83</v>
      </c>
      <c r="L47" s="96">
        <v>126.26</v>
      </c>
      <c r="M47" s="96" t="s">
        <v>25</v>
      </c>
      <c r="N47" s="96">
        <v>126.26</v>
      </c>
      <c r="O47" s="96">
        <v>1868.25</v>
      </c>
      <c r="P47" s="96" t="s">
        <v>25</v>
      </c>
      <c r="Q47" s="96">
        <v>1868.25</v>
      </c>
      <c r="R47" s="96">
        <v>111.52</v>
      </c>
      <c r="S47" s="96" t="s">
        <v>25</v>
      </c>
      <c r="T47" s="96">
        <v>111.52</v>
      </c>
      <c r="U47" s="6"/>
    </row>
    <row r="48" spans="1:21" ht="60" customHeight="1" x14ac:dyDescent="0.3">
      <c r="A48" s="23" t="s">
        <v>74</v>
      </c>
      <c r="B48" s="43" t="s">
        <v>75</v>
      </c>
      <c r="C48" s="96" t="s">
        <v>25</v>
      </c>
      <c r="D48" s="96">
        <v>37.17</v>
      </c>
      <c r="E48" s="96">
        <v>37.17</v>
      </c>
      <c r="F48" s="96" t="s">
        <v>25</v>
      </c>
      <c r="G48" s="96" t="s">
        <v>25</v>
      </c>
      <c r="H48" s="96" t="s">
        <v>25</v>
      </c>
      <c r="I48" s="96" t="s">
        <v>25</v>
      </c>
      <c r="J48" s="96">
        <v>57.51</v>
      </c>
      <c r="K48" s="96">
        <v>57.51</v>
      </c>
      <c r="L48" s="96" t="s">
        <v>25</v>
      </c>
      <c r="M48" s="96" t="s">
        <v>25</v>
      </c>
      <c r="N48" s="96" t="s">
        <v>25</v>
      </c>
      <c r="O48" s="96" t="s">
        <v>25</v>
      </c>
      <c r="P48" s="96">
        <v>57.51</v>
      </c>
      <c r="Q48" s="96">
        <v>57.51</v>
      </c>
      <c r="R48" s="96" t="s">
        <v>25</v>
      </c>
      <c r="S48" s="96">
        <v>154.72</v>
      </c>
      <c r="T48" s="96">
        <v>154.72</v>
      </c>
      <c r="U48" s="6"/>
    </row>
    <row r="49" spans="1:21" ht="60" customHeight="1" x14ac:dyDescent="0.3">
      <c r="A49" s="23" t="s">
        <v>76</v>
      </c>
      <c r="B49" s="43" t="s">
        <v>77</v>
      </c>
      <c r="C49" s="96" t="s">
        <v>25</v>
      </c>
      <c r="D49" s="96" t="s">
        <v>25</v>
      </c>
      <c r="E49" s="96" t="s">
        <v>25</v>
      </c>
      <c r="F49" s="96" t="s">
        <v>25</v>
      </c>
      <c r="G49" s="96" t="s">
        <v>25</v>
      </c>
      <c r="H49" s="96" t="s">
        <v>25</v>
      </c>
      <c r="I49" s="96" t="s">
        <v>25</v>
      </c>
      <c r="J49" s="96" t="s">
        <v>25</v>
      </c>
      <c r="K49" s="96" t="s">
        <v>25</v>
      </c>
      <c r="L49" s="96" t="s">
        <v>25</v>
      </c>
      <c r="M49" s="96" t="s">
        <v>25</v>
      </c>
      <c r="N49" s="96" t="s">
        <v>25</v>
      </c>
      <c r="O49" s="96" t="s">
        <v>25</v>
      </c>
      <c r="P49" s="96" t="s">
        <v>25</v>
      </c>
      <c r="Q49" s="96" t="s">
        <v>25</v>
      </c>
      <c r="R49" s="96" t="s">
        <v>25</v>
      </c>
      <c r="S49" s="96" t="s">
        <v>25</v>
      </c>
      <c r="T49" s="96" t="s">
        <v>25</v>
      </c>
      <c r="U49" s="6"/>
    </row>
    <row r="50" spans="1:21" ht="85.5" customHeight="1" x14ac:dyDescent="0.3">
      <c r="A50" s="23" t="s">
        <v>78</v>
      </c>
      <c r="B50" s="43" t="s">
        <v>79</v>
      </c>
      <c r="C50" s="96">
        <v>524</v>
      </c>
      <c r="D50" s="96">
        <v>46</v>
      </c>
      <c r="E50" s="96">
        <v>570</v>
      </c>
      <c r="F50" s="96">
        <v>589</v>
      </c>
      <c r="G50" s="96">
        <v>32.5</v>
      </c>
      <c r="H50" s="96">
        <v>621.5</v>
      </c>
      <c r="I50" s="96">
        <v>432.65</v>
      </c>
      <c r="J50" s="96">
        <v>39.770000000000003</v>
      </c>
      <c r="K50" s="96">
        <v>472.42</v>
      </c>
      <c r="L50" s="96">
        <v>73.459999999999994</v>
      </c>
      <c r="M50" s="96">
        <v>122.37</v>
      </c>
      <c r="N50" s="96">
        <v>76.010000000000005</v>
      </c>
      <c r="O50" s="96">
        <v>-156.35</v>
      </c>
      <c r="P50" s="96">
        <v>7.27</v>
      </c>
      <c r="Q50" s="96">
        <v>-149.08000000000001</v>
      </c>
      <c r="R50" s="96">
        <v>82.57</v>
      </c>
      <c r="S50" s="96">
        <v>86.46</v>
      </c>
      <c r="T50" s="96">
        <v>82.88</v>
      </c>
      <c r="U50" s="6"/>
    </row>
    <row r="51" spans="1:21" ht="60" customHeight="1" x14ac:dyDescent="0.3">
      <c r="A51" s="23" t="s">
        <v>80</v>
      </c>
      <c r="B51" s="43" t="s">
        <v>81</v>
      </c>
      <c r="C51" s="96" t="s">
        <v>25</v>
      </c>
      <c r="D51" s="96" t="s">
        <v>25</v>
      </c>
      <c r="E51" s="96" t="s">
        <v>25</v>
      </c>
      <c r="F51" s="96" t="s">
        <v>25</v>
      </c>
      <c r="G51" s="96" t="s">
        <v>25</v>
      </c>
      <c r="H51" s="96" t="s">
        <v>25</v>
      </c>
      <c r="I51" s="96" t="s">
        <v>25</v>
      </c>
      <c r="J51" s="96" t="s">
        <v>25</v>
      </c>
      <c r="K51" s="96" t="s">
        <v>25</v>
      </c>
      <c r="L51" s="96" t="s">
        <v>25</v>
      </c>
      <c r="M51" s="96" t="s">
        <v>25</v>
      </c>
      <c r="N51" s="96" t="s">
        <v>25</v>
      </c>
      <c r="O51" s="96" t="s">
        <v>25</v>
      </c>
      <c r="P51" s="96" t="s">
        <v>25</v>
      </c>
      <c r="Q51" s="96" t="s">
        <v>25</v>
      </c>
      <c r="R51" s="96" t="s">
        <v>25</v>
      </c>
      <c r="S51" s="96" t="s">
        <v>25</v>
      </c>
      <c r="T51" s="96" t="s">
        <v>25</v>
      </c>
      <c r="U51" s="6"/>
    </row>
    <row r="52" spans="1:21" ht="38.25" customHeight="1" x14ac:dyDescent="0.3">
      <c r="A52" s="23" t="s">
        <v>82</v>
      </c>
      <c r="B52" s="43" t="s">
        <v>83</v>
      </c>
      <c r="C52" s="96">
        <v>71.92</v>
      </c>
      <c r="D52" s="96" t="s">
        <v>25</v>
      </c>
      <c r="E52" s="96">
        <v>71.92</v>
      </c>
      <c r="F52" s="96" t="s">
        <v>25</v>
      </c>
      <c r="G52" s="96" t="s">
        <v>25</v>
      </c>
      <c r="H52" s="96" t="s">
        <v>25</v>
      </c>
      <c r="I52" s="96">
        <v>71.92</v>
      </c>
      <c r="J52" s="96" t="s">
        <v>25</v>
      </c>
      <c r="K52" s="96">
        <v>71.92</v>
      </c>
      <c r="L52" s="96" t="s">
        <v>25</v>
      </c>
      <c r="M52" s="96" t="s">
        <v>25</v>
      </c>
      <c r="N52" s="96" t="s">
        <v>25</v>
      </c>
      <c r="O52" s="96">
        <v>71.92</v>
      </c>
      <c r="P52" s="96" t="s">
        <v>25</v>
      </c>
      <c r="Q52" s="96">
        <v>71.92</v>
      </c>
      <c r="R52" s="96">
        <v>100</v>
      </c>
      <c r="S52" s="96" t="s">
        <v>25</v>
      </c>
      <c r="T52" s="96">
        <v>100</v>
      </c>
      <c r="U52" s="6"/>
    </row>
    <row r="53" spans="1:21" ht="89.25" customHeight="1" x14ac:dyDescent="0.3">
      <c r="A53" s="23" t="s">
        <v>84</v>
      </c>
      <c r="B53" s="43" t="s">
        <v>85</v>
      </c>
      <c r="C53" s="96" t="s">
        <v>25</v>
      </c>
      <c r="D53" s="96" t="s">
        <v>25</v>
      </c>
      <c r="E53" s="96" t="s">
        <v>25</v>
      </c>
      <c r="F53" s="96" t="s">
        <v>25</v>
      </c>
      <c r="G53" s="96" t="s">
        <v>25</v>
      </c>
      <c r="H53" s="96" t="s">
        <v>25</v>
      </c>
      <c r="I53" s="96" t="s">
        <v>25</v>
      </c>
      <c r="J53" s="96" t="s">
        <v>25</v>
      </c>
      <c r="K53" s="96" t="s">
        <v>25</v>
      </c>
      <c r="L53" s="96" t="s">
        <v>25</v>
      </c>
      <c r="M53" s="96" t="s">
        <v>25</v>
      </c>
      <c r="N53" s="96" t="s">
        <v>25</v>
      </c>
      <c r="O53" s="96" t="s">
        <v>25</v>
      </c>
      <c r="P53" s="96" t="s">
        <v>25</v>
      </c>
      <c r="Q53" s="96" t="s">
        <v>25</v>
      </c>
      <c r="R53" s="96" t="s">
        <v>25</v>
      </c>
      <c r="S53" s="96" t="s">
        <v>25</v>
      </c>
      <c r="T53" s="96" t="s">
        <v>25</v>
      </c>
      <c r="U53" s="6"/>
    </row>
    <row r="54" spans="1:21" ht="83.25" customHeight="1" x14ac:dyDescent="0.3">
      <c r="A54" s="23" t="s">
        <v>86</v>
      </c>
      <c r="B54" s="43" t="s">
        <v>87</v>
      </c>
      <c r="C54" s="96">
        <v>91</v>
      </c>
      <c r="D54" s="96" t="s">
        <v>25</v>
      </c>
      <c r="E54" s="96">
        <v>91</v>
      </c>
      <c r="F54" s="96">
        <v>13.35</v>
      </c>
      <c r="G54" s="96" t="s">
        <v>25</v>
      </c>
      <c r="H54" s="96">
        <v>13.35</v>
      </c>
      <c r="I54" s="96">
        <v>37.659999999999997</v>
      </c>
      <c r="J54" s="96" t="s">
        <v>25</v>
      </c>
      <c r="K54" s="96">
        <v>37.659999999999997</v>
      </c>
      <c r="L54" s="96">
        <v>282.10000000000002</v>
      </c>
      <c r="M54" s="96" t="s">
        <v>25</v>
      </c>
      <c r="N54" s="96">
        <v>282.10000000000002</v>
      </c>
      <c r="O54" s="96">
        <v>24.31</v>
      </c>
      <c r="P54" s="96" t="s">
        <v>25</v>
      </c>
      <c r="Q54" s="96">
        <v>24.31</v>
      </c>
      <c r="R54" s="96">
        <v>41.38</v>
      </c>
      <c r="S54" s="96" t="s">
        <v>25</v>
      </c>
      <c r="T54" s="96">
        <v>41.38</v>
      </c>
      <c r="U54" s="6"/>
    </row>
    <row r="55" spans="1:21" ht="60" customHeight="1" x14ac:dyDescent="0.3">
      <c r="A55" s="34" t="s">
        <v>88</v>
      </c>
      <c r="B55" s="45" t="s">
        <v>89</v>
      </c>
      <c r="C55" s="97">
        <v>470</v>
      </c>
      <c r="D55" s="97" t="s">
        <v>25</v>
      </c>
      <c r="E55" s="97">
        <v>470</v>
      </c>
      <c r="F55" s="97">
        <v>491.03</v>
      </c>
      <c r="G55" s="97" t="s">
        <v>25</v>
      </c>
      <c r="H55" s="97">
        <v>491.03</v>
      </c>
      <c r="I55" s="97">
        <v>449.55</v>
      </c>
      <c r="J55" s="97" t="s">
        <v>25</v>
      </c>
      <c r="K55" s="97">
        <v>449.55</v>
      </c>
      <c r="L55" s="97">
        <v>91.55</v>
      </c>
      <c r="M55" s="97" t="s">
        <v>25</v>
      </c>
      <c r="N55" s="97">
        <v>91.55</v>
      </c>
      <c r="O55" s="97">
        <v>-41.48</v>
      </c>
      <c r="P55" s="97" t="s">
        <v>25</v>
      </c>
      <c r="Q55" s="97">
        <v>-41.48</v>
      </c>
      <c r="R55" s="97">
        <v>95.65</v>
      </c>
      <c r="S55" s="97" t="s">
        <v>25</v>
      </c>
      <c r="T55" s="97">
        <v>95.65</v>
      </c>
      <c r="U55" s="6"/>
    </row>
    <row r="56" spans="1:21" ht="60" customHeight="1" x14ac:dyDescent="0.3">
      <c r="A56" s="34" t="s">
        <v>90</v>
      </c>
      <c r="B56" s="45" t="s">
        <v>91</v>
      </c>
      <c r="C56" s="97">
        <v>1263</v>
      </c>
      <c r="D56" s="97">
        <v>103.19</v>
      </c>
      <c r="E56" s="97">
        <v>1366.19</v>
      </c>
      <c r="F56" s="97">
        <v>2191.69</v>
      </c>
      <c r="G56" s="97">
        <v>28.19</v>
      </c>
      <c r="H56" s="97">
        <v>2219.88</v>
      </c>
      <c r="I56" s="97">
        <v>974.2</v>
      </c>
      <c r="J56" s="97">
        <v>99.01</v>
      </c>
      <c r="K56" s="97">
        <v>1073.21</v>
      </c>
      <c r="L56" s="97">
        <v>44.45</v>
      </c>
      <c r="M56" s="97">
        <v>351.22</v>
      </c>
      <c r="N56" s="97">
        <v>48.35</v>
      </c>
      <c r="O56" s="97">
        <v>-1217.49</v>
      </c>
      <c r="P56" s="97">
        <v>70.819999999999993</v>
      </c>
      <c r="Q56" s="97">
        <v>-1146.67</v>
      </c>
      <c r="R56" s="97">
        <v>77.13</v>
      </c>
      <c r="S56" s="97">
        <v>95.95</v>
      </c>
      <c r="T56" s="97">
        <v>78.55</v>
      </c>
      <c r="U56" s="6"/>
    </row>
    <row r="57" spans="1:21" ht="27.75" customHeight="1" x14ac:dyDescent="0.3">
      <c r="A57" s="23" t="s">
        <v>92</v>
      </c>
      <c r="B57" s="43" t="s">
        <v>93</v>
      </c>
      <c r="C57" s="96" t="s">
        <v>25</v>
      </c>
      <c r="D57" s="96" t="s">
        <v>25</v>
      </c>
      <c r="E57" s="96" t="s">
        <v>25</v>
      </c>
      <c r="F57" s="96" t="s">
        <v>25</v>
      </c>
      <c r="G57" s="96" t="s">
        <v>25</v>
      </c>
      <c r="H57" s="96" t="s">
        <v>25</v>
      </c>
      <c r="I57" s="96" t="s">
        <v>25</v>
      </c>
      <c r="J57" s="96" t="s">
        <v>25</v>
      </c>
      <c r="K57" s="96" t="s">
        <v>25</v>
      </c>
      <c r="L57" s="96" t="s">
        <v>25</v>
      </c>
      <c r="M57" s="96" t="s">
        <v>25</v>
      </c>
      <c r="N57" s="96" t="s">
        <v>25</v>
      </c>
      <c r="O57" s="96" t="s">
        <v>25</v>
      </c>
      <c r="P57" s="96" t="s">
        <v>25</v>
      </c>
      <c r="Q57" s="96" t="s">
        <v>25</v>
      </c>
      <c r="R57" s="96" t="s">
        <v>25</v>
      </c>
      <c r="S57" s="96" t="s">
        <v>25</v>
      </c>
      <c r="T57" s="96" t="s">
        <v>25</v>
      </c>
      <c r="U57" s="6"/>
    </row>
    <row r="58" spans="1:21" ht="27.75" customHeight="1" x14ac:dyDescent="0.3">
      <c r="A58" s="23" t="s">
        <v>94</v>
      </c>
      <c r="B58" s="43" t="s">
        <v>95</v>
      </c>
      <c r="C58" s="96">
        <v>1263</v>
      </c>
      <c r="D58" s="96">
        <v>103.19</v>
      </c>
      <c r="E58" s="96">
        <v>1366.19</v>
      </c>
      <c r="F58" s="96">
        <v>2191.69</v>
      </c>
      <c r="G58" s="96">
        <v>28.19</v>
      </c>
      <c r="H58" s="96">
        <v>2219.88</v>
      </c>
      <c r="I58" s="96">
        <v>974.2</v>
      </c>
      <c r="J58" s="96">
        <v>99.01</v>
      </c>
      <c r="K58" s="96">
        <v>1073.21</v>
      </c>
      <c r="L58" s="96">
        <v>44.45</v>
      </c>
      <c r="M58" s="96">
        <v>351.22</v>
      </c>
      <c r="N58" s="96">
        <v>48.35</v>
      </c>
      <c r="O58" s="96">
        <v>-1217.49</v>
      </c>
      <c r="P58" s="96">
        <v>70.819999999999993</v>
      </c>
      <c r="Q58" s="96">
        <v>-1146.67</v>
      </c>
      <c r="R58" s="96">
        <v>77.13</v>
      </c>
      <c r="S58" s="96">
        <v>95.95</v>
      </c>
      <c r="T58" s="96">
        <v>78.55</v>
      </c>
      <c r="U58" s="6"/>
    </row>
    <row r="59" spans="1:21" ht="37.5" customHeight="1" x14ac:dyDescent="0.3">
      <c r="A59" s="34" t="s">
        <v>96</v>
      </c>
      <c r="B59" s="45" t="s">
        <v>97</v>
      </c>
      <c r="C59" s="97">
        <v>2313.86</v>
      </c>
      <c r="D59" s="97">
        <v>16.18</v>
      </c>
      <c r="E59" s="97">
        <v>2330.04</v>
      </c>
      <c r="F59" s="97">
        <v>3214.05</v>
      </c>
      <c r="G59" s="97" t="s">
        <v>25</v>
      </c>
      <c r="H59" s="97">
        <v>3214.05</v>
      </c>
      <c r="I59" s="97">
        <v>2440.1999999999998</v>
      </c>
      <c r="J59" s="97">
        <v>29.86</v>
      </c>
      <c r="K59" s="97">
        <v>2470.06</v>
      </c>
      <c r="L59" s="97">
        <v>75.92</v>
      </c>
      <c r="M59" s="97" t="s">
        <v>25</v>
      </c>
      <c r="N59" s="97">
        <v>76.849999999999994</v>
      </c>
      <c r="O59" s="97">
        <v>-773.85</v>
      </c>
      <c r="P59" s="97">
        <v>29.86</v>
      </c>
      <c r="Q59" s="97">
        <v>-743.99</v>
      </c>
      <c r="R59" s="97">
        <v>105.46</v>
      </c>
      <c r="S59" s="97">
        <v>184.55</v>
      </c>
      <c r="T59" s="97">
        <v>106.01</v>
      </c>
      <c r="U59" s="6"/>
    </row>
    <row r="60" spans="1:21" ht="90" customHeight="1" x14ac:dyDescent="0.3">
      <c r="A60" s="23" t="s">
        <v>98</v>
      </c>
      <c r="B60" s="43" t="s">
        <v>99</v>
      </c>
      <c r="C60" s="96">
        <v>1250.4000000000001</v>
      </c>
      <c r="D60" s="96" t="s">
        <v>25</v>
      </c>
      <c r="E60" s="96">
        <v>1250.4000000000001</v>
      </c>
      <c r="F60" s="96">
        <v>157.85</v>
      </c>
      <c r="G60" s="96" t="s">
        <v>25</v>
      </c>
      <c r="H60" s="96">
        <v>157.85</v>
      </c>
      <c r="I60" s="96">
        <v>1250.4000000000001</v>
      </c>
      <c r="J60" s="96" t="s">
        <v>25</v>
      </c>
      <c r="K60" s="96">
        <v>1250.4000000000001</v>
      </c>
      <c r="L60" s="96">
        <v>792.14</v>
      </c>
      <c r="M60" s="96" t="s">
        <v>25</v>
      </c>
      <c r="N60" s="96">
        <v>792.14</v>
      </c>
      <c r="O60" s="96">
        <v>1092.55</v>
      </c>
      <c r="P60" s="96" t="s">
        <v>25</v>
      </c>
      <c r="Q60" s="96">
        <v>1092.55</v>
      </c>
      <c r="R60" s="96">
        <v>100</v>
      </c>
      <c r="S60" s="96" t="s">
        <v>25</v>
      </c>
      <c r="T60" s="96">
        <v>100</v>
      </c>
      <c r="U60" s="6"/>
    </row>
    <row r="61" spans="1:21" ht="60" customHeight="1" x14ac:dyDescent="0.3">
      <c r="A61" s="23" t="s">
        <v>100</v>
      </c>
      <c r="B61" s="43" t="s">
        <v>101</v>
      </c>
      <c r="C61" s="96">
        <v>1063.46</v>
      </c>
      <c r="D61" s="96">
        <v>16.18</v>
      </c>
      <c r="E61" s="96">
        <v>1079.6400000000001</v>
      </c>
      <c r="F61" s="96">
        <v>3056.2</v>
      </c>
      <c r="G61" s="96" t="s">
        <v>25</v>
      </c>
      <c r="H61" s="96">
        <v>3056.2</v>
      </c>
      <c r="I61" s="96">
        <v>1189.8</v>
      </c>
      <c r="J61" s="96">
        <v>29.86</v>
      </c>
      <c r="K61" s="96">
        <v>1219.6600000000001</v>
      </c>
      <c r="L61" s="96">
        <v>38.93</v>
      </c>
      <c r="M61" s="96" t="s">
        <v>25</v>
      </c>
      <c r="N61" s="96">
        <v>39.909999999999997</v>
      </c>
      <c r="O61" s="96">
        <v>-1866.4</v>
      </c>
      <c r="P61" s="96">
        <v>29.86</v>
      </c>
      <c r="Q61" s="96">
        <v>-1836.54</v>
      </c>
      <c r="R61" s="96">
        <v>111.88</v>
      </c>
      <c r="S61" s="96">
        <v>184.55</v>
      </c>
      <c r="T61" s="96">
        <v>112.97</v>
      </c>
      <c r="U61" s="6"/>
    </row>
    <row r="62" spans="1:21" ht="60" customHeight="1" x14ac:dyDescent="0.3">
      <c r="A62" s="23" t="s">
        <v>102</v>
      </c>
      <c r="B62" s="43" t="s">
        <v>103</v>
      </c>
      <c r="C62" s="96" t="s">
        <v>25</v>
      </c>
      <c r="D62" s="96" t="s">
        <v>25</v>
      </c>
      <c r="E62" s="96" t="s">
        <v>25</v>
      </c>
      <c r="F62" s="96" t="s">
        <v>25</v>
      </c>
      <c r="G62" s="96" t="s">
        <v>25</v>
      </c>
      <c r="H62" s="96" t="s">
        <v>25</v>
      </c>
      <c r="I62" s="96" t="s">
        <v>25</v>
      </c>
      <c r="J62" s="96" t="s">
        <v>25</v>
      </c>
      <c r="K62" s="96" t="s">
        <v>25</v>
      </c>
      <c r="L62" s="96" t="s">
        <v>25</v>
      </c>
      <c r="M62" s="96" t="s">
        <v>25</v>
      </c>
      <c r="N62" s="96" t="s">
        <v>25</v>
      </c>
      <c r="O62" s="96" t="s">
        <v>25</v>
      </c>
      <c r="P62" s="96" t="s">
        <v>25</v>
      </c>
      <c r="Q62" s="96" t="s">
        <v>25</v>
      </c>
      <c r="R62" s="96" t="s">
        <v>25</v>
      </c>
      <c r="S62" s="96" t="s">
        <v>25</v>
      </c>
      <c r="T62" s="96" t="s">
        <v>25</v>
      </c>
      <c r="U62" s="6"/>
    </row>
    <row r="63" spans="1:21" ht="33" customHeight="1" x14ac:dyDescent="0.3">
      <c r="A63" s="34" t="s">
        <v>104</v>
      </c>
      <c r="B63" s="45" t="s">
        <v>105</v>
      </c>
      <c r="C63" s="97" t="s">
        <v>25</v>
      </c>
      <c r="D63" s="97" t="s">
        <v>25</v>
      </c>
      <c r="E63" s="97" t="s">
        <v>25</v>
      </c>
      <c r="F63" s="97" t="s">
        <v>25</v>
      </c>
      <c r="G63" s="97" t="s">
        <v>25</v>
      </c>
      <c r="H63" s="97" t="s">
        <v>25</v>
      </c>
      <c r="I63" s="97" t="s">
        <v>25</v>
      </c>
      <c r="J63" s="97" t="s">
        <v>25</v>
      </c>
      <c r="K63" s="97" t="s">
        <v>25</v>
      </c>
      <c r="L63" s="97" t="s">
        <v>25</v>
      </c>
      <c r="M63" s="97" t="s">
        <v>25</v>
      </c>
      <c r="N63" s="97" t="s">
        <v>25</v>
      </c>
      <c r="O63" s="97" t="s">
        <v>25</v>
      </c>
      <c r="P63" s="97" t="s">
        <v>25</v>
      </c>
      <c r="Q63" s="97" t="s">
        <v>25</v>
      </c>
      <c r="R63" s="97" t="s">
        <v>25</v>
      </c>
      <c r="S63" s="97" t="s">
        <v>25</v>
      </c>
      <c r="T63" s="97" t="s">
        <v>25</v>
      </c>
      <c r="U63" s="6"/>
    </row>
    <row r="64" spans="1:21" ht="33" customHeight="1" x14ac:dyDescent="0.3">
      <c r="A64" s="34" t="s">
        <v>106</v>
      </c>
      <c r="B64" s="45" t="s">
        <v>107</v>
      </c>
      <c r="C64" s="97">
        <v>1670.67</v>
      </c>
      <c r="D64" s="97" t="s">
        <v>25</v>
      </c>
      <c r="E64" s="97">
        <v>1670.67</v>
      </c>
      <c r="F64" s="97">
        <v>2043.27</v>
      </c>
      <c r="G64" s="97">
        <v>67.3</v>
      </c>
      <c r="H64" s="97">
        <v>2110.56</v>
      </c>
      <c r="I64" s="97">
        <v>2437.27</v>
      </c>
      <c r="J64" s="97">
        <v>15.29</v>
      </c>
      <c r="K64" s="97">
        <v>2452.56</v>
      </c>
      <c r="L64" s="97">
        <v>119.28</v>
      </c>
      <c r="M64" s="97">
        <v>22.72</v>
      </c>
      <c r="N64" s="97">
        <v>116.2</v>
      </c>
      <c r="O64" s="97">
        <v>394</v>
      </c>
      <c r="P64" s="97">
        <v>-52.01</v>
      </c>
      <c r="Q64" s="97">
        <v>342</v>
      </c>
      <c r="R64" s="97">
        <v>145.88999999999999</v>
      </c>
      <c r="S64" s="97" t="s">
        <v>25</v>
      </c>
      <c r="T64" s="97">
        <v>146.80000000000001</v>
      </c>
      <c r="U64" s="6"/>
    </row>
    <row r="65" spans="1:21" ht="33" customHeight="1" x14ac:dyDescent="0.3">
      <c r="A65" s="34" t="s">
        <v>108</v>
      </c>
      <c r="B65" s="45" t="s">
        <v>109</v>
      </c>
      <c r="C65" s="97" t="s">
        <v>25</v>
      </c>
      <c r="D65" s="97" t="s">
        <v>25</v>
      </c>
      <c r="E65" s="97" t="s">
        <v>25</v>
      </c>
      <c r="F65" s="97">
        <v>16.59</v>
      </c>
      <c r="G65" s="97">
        <v>-5.05</v>
      </c>
      <c r="H65" s="97">
        <v>11.54</v>
      </c>
      <c r="I65" s="97">
        <v>-10.94</v>
      </c>
      <c r="J65" s="97">
        <v>14.78</v>
      </c>
      <c r="K65" s="97">
        <v>3.84</v>
      </c>
      <c r="L65" s="97">
        <v>-65.94</v>
      </c>
      <c r="M65" s="97">
        <v>-292.67</v>
      </c>
      <c r="N65" s="97">
        <v>33.28</v>
      </c>
      <c r="O65" s="97">
        <v>-27.53</v>
      </c>
      <c r="P65" s="97">
        <v>19.829999999999998</v>
      </c>
      <c r="Q65" s="97">
        <v>-7.7</v>
      </c>
      <c r="R65" s="97" t="s">
        <v>25</v>
      </c>
      <c r="S65" s="97" t="s">
        <v>25</v>
      </c>
      <c r="T65" s="97" t="s">
        <v>25</v>
      </c>
      <c r="U65" s="6"/>
    </row>
    <row r="66" spans="1:21" ht="25.5" customHeight="1" x14ac:dyDescent="0.3">
      <c r="A66" s="36" t="s">
        <v>110</v>
      </c>
      <c r="B66" s="43" t="s">
        <v>111</v>
      </c>
      <c r="C66" s="96" t="s">
        <v>25</v>
      </c>
      <c r="D66" s="96" t="s">
        <v>25</v>
      </c>
      <c r="E66" s="96" t="s">
        <v>25</v>
      </c>
      <c r="F66" s="96">
        <v>8.23</v>
      </c>
      <c r="G66" s="96">
        <v>-5.05</v>
      </c>
      <c r="H66" s="96">
        <v>3.19</v>
      </c>
      <c r="I66" s="96">
        <v>-10.94</v>
      </c>
      <c r="J66" s="96">
        <v>14.78</v>
      </c>
      <c r="K66" s="96">
        <v>3.84</v>
      </c>
      <c r="L66" s="96">
        <v>-132.93</v>
      </c>
      <c r="M66" s="96">
        <v>-292.67</v>
      </c>
      <c r="N66" s="96">
        <v>120.38</v>
      </c>
      <c r="O66" s="96">
        <v>-19.170000000000002</v>
      </c>
      <c r="P66" s="96">
        <v>19.829999999999998</v>
      </c>
      <c r="Q66" s="96">
        <v>0.65</v>
      </c>
      <c r="R66" s="96" t="s">
        <v>25</v>
      </c>
      <c r="S66" s="96" t="s">
        <v>25</v>
      </c>
      <c r="T66" s="96" t="s">
        <v>25</v>
      </c>
      <c r="U66" s="6"/>
    </row>
    <row r="67" spans="1:21" ht="25.5" customHeight="1" x14ac:dyDescent="0.3">
      <c r="A67" s="36" t="s">
        <v>112</v>
      </c>
      <c r="B67" s="43" t="s">
        <v>113</v>
      </c>
      <c r="C67" s="96" t="s">
        <v>25</v>
      </c>
      <c r="D67" s="96" t="s">
        <v>25</v>
      </c>
      <c r="E67" s="96" t="s">
        <v>25</v>
      </c>
      <c r="F67" s="96">
        <v>8.35</v>
      </c>
      <c r="G67" s="96" t="s">
        <v>25</v>
      </c>
      <c r="H67" s="96">
        <v>8.35</v>
      </c>
      <c r="I67" s="96" t="s">
        <v>25</v>
      </c>
      <c r="J67" s="96" t="s">
        <v>25</v>
      </c>
      <c r="K67" s="96" t="s">
        <v>25</v>
      </c>
      <c r="L67" s="96" t="s">
        <v>25</v>
      </c>
      <c r="M67" s="96" t="s">
        <v>25</v>
      </c>
      <c r="N67" s="96" t="s">
        <v>25</v>
      </c>
      <c r="O67" s="96">
        <v>-8.35</v>
      </c>
      <c r="P67" s="96" t="s">
        <v>25</v>
      </c>
      <c r="Q67" s="96">
        <v>-8.35</v>
      </c>
      <c r="R67" s="96" t="s">
        <v>25</v>
      </c>
      <c r="S67" s="96" t="s">
        <v>25</v>
      </c>
      <c r="T67" s="96" t="s">
        <v>25</v>
      </c>
      <c r="U67" s="6"/>
    </row>
    <row r="68" spans="1:21" ht="25.5" customHeight="1" x14ac:dyDescent="0.3">
      <c r="A68" s="36" t="s">
        <v>114</v>
      </c>
      <c r="B68" s="43" t="s">
        <v>115</v>
      </c>
      <c r="C68" s="96" t="s">
        <v>25</v>
      </c>
      <c r="D68" s="96" t="s">
        <v>25</v>
      </c>
      <c r="E68" s="96" t="s">
        <v>25</v>
      </c>
      <c r="F68" s="96" t="s">
        <v>25</v>
      </c>
      <c r="G68" s="96" t="s">
        <v>25</v>
      </c>
      <c r="H68" s="96" t="s">
        <v>25</v>
      </c>
      <c r="I68" s="96" t="s">
        <v>25</v>
      </c>
      <c r="J68" s="96" t="s">
        <v>25</v>
      </c>
      <c r="K68" s="96" t="s">
        <v>25</v>
      </c>
      <c r="L68" s="96" t="s">
        <v>25</v>
      </c>
      <c r="M68" s="96" t="s">
        <v>25</v>
      </c>
      <c r="N68" s="96" t="s">
        <v>25</v>
      </c>
      <c r="O68" s="96" t="s">
        <v>25</v>
      </c>
      <c r="P68" s="96" t="s">
        <v>25</v>
      </c>
      <c r="Q68" s="96" t="s">
        <v>25</v>
      </c>
      <c r="R68" s="96" t="s">
        <v>25</v>
      </c>
      <c r="S68" s="96" t="s">
        <v>25</v>
      </c>
      <c r="T68" s="96" t="s">
        <v>25</v>
      </c>
      <c r="U68" s="6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70866141732283472" right="0.2" top="0.27" bottom="0.19" header="0.31496062992125984" footer="0.31496062992125984"/>
  <pageSetup paperSize="9" scale="45" fitToWidth="2" fitToHeight="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A4" zoomScaleNormal="100" zoomScaleSheetLayoutView="100" workbookViewId="0">
      <selection activeCell="T68" sqref="A1:T68"/>
    </sheetView>
  </sheetViews>
  <sheetFormatPr defaultRowHeight="15" x14ac:dyDescent="0.25"/>
  <cols>
    <col min="1" max="1" width="34.7109375" style="82" customWidth="1"/>
    <col min="2" max="2" width="36.7109375" style="1" hidden="1" customWidth="1"/>
    <col min="3" max="11" width="13.5703125" style="1" customWidth="1"/>
    <col min="12" max="12" width="9.28515625" style="1" customWidth="1"/>
    <col min="13" max="13" width="10.7109375" style="1" customWidth="1"/>
    <col min="14" max="14" width="9.5703125" style="1" customWidth="1"/>
    <col min="15" max="17" width="12.140625" style="1" customWidth="1"/>
    <col min="18" max="20" width="10.28515625" style="1" customWidth="1"/>
    <col min="21" max="21" width="12.140625" style="1" customWidth="1"/>
    <col min="22" max="16384" width="9.140625" style="1"/>
  </cols>
  <sheetData>
    <row r="1" spans="1:21" ht="15" hidden="1" customHeight="1" x14ac:dyDescent="0.25">
      <c r="A1" s="7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7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7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7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1" customFormat="1" ht="18.75" customHeight="1" x14ac:dyDescent="0.3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70"/>
    </row>
    <row r="6" spans="1:21" s="71" customFormat="1" ht="15" customHeight="1" x14ac:dyDescent="0.35">
      <c r="A6" s="86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71" customFormat="1" ht="15.75" customHeight="1" x14ac:dyDescent="0.3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0"/>
    </row>
    <row r="8" spans="1:21" s="71" customFormat="1" ht="15" customHeight="1" x14ac:dyDescent="0.35">
      <c r="A8" s="86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71" customFormat="1" ht="27" customHeight="1" x14ac:dyDescent="0.35">
      <c r="A9" s="86"/>
      <c r="B9" s="167" t="s">
        <v>121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70"/>
      <c r="P9" s="70"/>
      <c r="Q9" s="70"/>
      <c r="R9" s="70"/>
      <c r="S9" s="70"/>
      <c r="T9" s="70"/>
      <c r="U9" s="70"/>
    </row>
    <row r="10" spans="1:21" s="84" customFormat="1" ht="15" customHeight="1" x14ac:dyDescent="0.35">
      <c r="A10" s="8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ht="15" customHeight="1" x14ac:dyDescent="0.25">
      <c r="A11" s="77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7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3" customFormat="1" ht="15" customHeight="1" x14ac:dyDescent="0.3">
      <c r="A13" s="177" t="s">
        <v>4</v>
      </c>
      <c r="B13" s="159" t="s">
        <v>5</v>
      </c>
      <c r="C13" s="159" t="s">
        <v>6</v>
      </c>
      <c r="D13" s="160"/>
      <c r="E13" s="160"/>
      <c r="F13" s="175" t="s">
        <v>7</v>
      </c>
      <c r="G13" s="176"/>
      <c r="H13" s="176"/>
      <c r="I13" s="175" t="s">
        <v>8</v>
      </c>
      <c r="J13" s="176"/>
      <c r="K13" s="176"/>
      <c r="L13" s="159" t="s">
        <v>9</v>
      </c>
      <c r="M13" s="160"/>
      <c r="N13" s="160"/>
      <c r="O13" s="159" t="s">
        <v>10</v>
      </c>
      <c r="P13" s="160"/>
      <c r="Q13" s="160"/>
      <c r="R13" s="159" t="s">
        <v>11</v>
      </c>
      <c r="S13" s="160"/>
      <c r="T13" s="160"/>
      <c r="U13" s="62"/>
    </row>
    <row r="14" spans="1:21" s="63" customFormat="1" ht="22.5" customHeight="1" x14ac:dyDescent="0.3">
      <c r="A14" s="178"/>
      <c r="B14" s="160"/>
      <c r="C14" s="160"/>
      <c r="D14" s="160"/>
      <c r="E14" s="160"/>
      <c r="F14" s="176"/>
      <c r="G14" s="176"/>
      <c r="H14" s="176"/>
      <c r="I14" s="176"/>
      <c r="J14" s="176"/>
      <c r="K14" s="176"/>
      <c r="L14" s="160"/>
      <c r="M14" s="160"/>
      <c r="N14" s="160"/>
      <c r="O14" s="160"/>
      <c r="P14" s="160"/>
      <c r="Q14" s="160"/>
      <c r="R14" s="160"/>
      <c r="S14" s="160"/>
      <c r="T14" s="160"/>
      <c r="U14" s="62"/>
    </row>
    <row r="15" spans="1:21" s="63" customFormat="1" ht="15" customHeight="1" x14ac:dyDescent="0.3">
      <c r="A15" s="178"/>
      <c r="B15" s="160"/>
      <c r="C15" s="159" t="s">
        <v>12</v>
      </c>
      <c r="D15" s="159" t="s">
        <v>13</v>
      </c>
      <c r="E15" s="159" t="s">
        <v>14</v>
      </c>
      <c r="F15" s="159" t="s">
        <v>12</v>
      </c>
      <c r="G15" s="159" t="s">
        <v>13</v>
      </c>
      <c r="H15" s="159" t="s">
        <v>14</v>
      </c>
      <c r="I15" s="159" t="s">
        <v>12</v>
      </c>
      <c r="J15" s="159" t="s">
        <v>13</v>
      </c>
      <c r="K15" s="159" t="s">
        <v>15</v>
      </c>
      <c r="L15" s="159" t="s">
        <v>12</v>
      </c>
      <c r="M15" s="159" t="s">
        <v>13</v>
      </c>
      <c r="N15" s="159" t="s">
        <v>14</v>
      </c>
      <c r="O15" s="159" t="s">
        <v>12</v>
      </c>
      <c r="P15" s="159" t="s">
        <v>13</v>
      </c>
      <c r="Q15" s="159" t="s">
        <v>14</v>
      </c>
      <c r="R15" s="159" t="s">
        <v>12</v>
      </c>
      <c r="S15" s="159" t="s">
        <v>13</v>
      </c>
      <c r="T15" s="159" t="s">
        <v>14</v>
      </c>
      <c r="U15" s="62"/>
    </row>
    <row r="16" spans="1:21" s="63" customFormat="1" ht="15" customHeight="1" x14ac:dyDescent="0.3">
      <c r="A16" s="178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2"/>
    </row>
    <row r="17" spans="1:21" ht="15" customHeight="1" x14ac:dyDescent="0.25">
      <c r="A17" s="78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6"/>
    </row>
    <row r="18" spans="1:21" ht="33" customHeight="1" x14ac:dyDescent="0.3">
      <c r="A18" s="91" t="s">
        <v>17</v>
      </c>
      <c r="B18" s="41" t="s">
        <v>18</v>
      </c>
      <c r="C18" s="94">
        <v>152360.38</v>
      </c>
      <c r="D18" s="94">
        <v>19071.09</v>
      </c>
      <c r="E18" s="94">
        <v>171431.46</v>
      </c>
      <c r="F18" s="94">
        <v>137911.74</v>
      </c>
      <c r="G18" s="94">
        <v>19886.37</v>
      </c>
      <c r="H18" s="94">
        <v>157798.10999999999</v>
      </c>
      <c r="I18" s="94">
        <v>138555.51999999999</v>
      </c>
      <c r="J18" s="94">
        <v>20157.169999999998</v>
      </c>
      <c r="K18" s="94">
        <v>158712.69</v>
      </c>
      <c r="L18" s="94">
        <v>100.47</v>
      </c>
      <c r="M18" s="94">
        <v>101.36</v>
      </c>
      <c r="N18" s="94">
        <v>100.58</v>
      </c>
      <c r="O18" s="94">
        <v>643.78</v>
      </c>
      <c r="P18" s="94">
        <v>270.8</v>
      </c>
      <c r="Q18" s="94">
        <v>914.58</v>
      </c>
      <c r="R18" s="94">
        <v>90.94</v>
      </c>
      <c r="S18" s="94">
        <v>105.69</v>
      </c>
      <c r="T18" s="94">
        <v>92.58</v>
      </c>
      <c r="U18" s="95"/>
    </row>
    <row r="19" spans="1:21" ht="33" customHeight="1" x14ac:dyDescent="0.3">
      <c r="A19" s="91" t="s">
        <v>19</v>
      </c>
      <c r="B19" s="41"/>
      <c r="C19" s="94">
        <v>152360.38</v>
      </c>
      <c r="D19" s="94">
        <v>19071.09</v>
      </c>
      <c r="E19" s="94">
        <v>171431.46</v>
      </c>
      <c r="F19" s="94">
        <v>138095.28</v>
      </c>
      <c r="G19" s="94">
        <v>19893.849999999999</v>
      </c>
      <c r="H19" s="94">
        <v>157989.12</v>
      </c>
      <c r="I19" s="94">
        <v>136874.04</v>
      </c>
      <c r="J19" s="94">
        <v>20145.25</v>
      </c>
      <c r="K19" s="94">
        <v>157019.29</v>
      </c>
      <c r="L19" s="94">
        <v>99.12</v>
      </c>
      <c r="M19" s="94">
        <v>101.26</v>
      </c>
      <c r="N19" s="94">
        <v>99.39</v>
      </c>
      <c r="O19" s="94">
        <v>-1221.24</v>
      </c>
      <c r="P19" s="94">
        <v>251.4</v>
      </c>
      <c r="Q19" s="94">
        <v>-969.83</v>
      </c>
      <c r="R19" s="94">
        <v>89.84</v>
      </c>
      <c r="S19" s="94">
        <v>105.63</v>
      </c>
      <c r="T19" s="94">
        <v>91.59</v>
      </c>
      <c r="U19" s="95"/>
    </row>
    <row r="20" spans="1:21" ht="33" customHeight="1" x14ac:dyDescent="0.3">
      <c r="A20" s="91" t="s">
        <v>20</v>
      </c>
      <c r="B20" s="41"/>
      <c r="C20" s="94">
        <v>140179.04</v>
      </c>
      <c r="D20" s="94">
        <v>16903.55</v>
      </c>
      <c r="E20" s="94">
        <v>157082.59</v>
      </c>
      <c r="F20" s="94">
        <v>124191.46</v>
      </c>
      <c r="G20" s="94">
        <v>16592.849999999999</v>
      </c>
      <c r="H20" s="94">
        <v>140784.31</v>
      </c>
      <c r="I20" s="94">
        <v>126012.98</v>
      </c>
      <c r="J20" s="94">
        <v>18197.59</v>
      </c>
      <c r="K20" s="94">
        <v>144210.57</v>
      </c>
      <c r="L20" s="94">
        <v>101.47</v>
      </c>
      <c r="M20" s="94">
        <v>109.67</v>
      </c>
      <c r="N20" s="94">
        <v>102.43</v>
      </c>
      <c r="O20" s="94">
        <v>1821.52</v>
      </c>
      <c r="P20" s="94">
        <v>1604.74</v>
      </c>
      <c r="Q20" s="94">
        <v>3426.26</v>
      </c>
      <c r="R20" s="94">
        <v>89.89</v>
      </c>
      <c r="S20" s="94">
        <v>107.66</v>
      </c>
      <c r="T20" s="94">
        <v>91.81</v>
      </c>
      <c r="U20" s="95"/>
    </row>
    <row r="21" spans="1:21" ht="22.5" customHeight="1" x14ac:dyDescent="0.3">
      <c r="A21" s="75" t="s">
        <v>21</v>
      </c>
      <c r="B21" s="43" t="s">
        <v>22</v>
      </c>
      <c r="C21" s="96">
        <v>66243.539999999994</v>
      </c>
      <c r="D21" s="96">
        <v>2151.0100000000002</v>
      </c>
      <c r="E21" s="96">
        <v>68394.55</v>
      </c>
      <c r="F21" s="96">
        <v>47198.78</v>
      </c>
      <c r="G21" s="96">
        <v>1781.07</v>
      </c>
      <c r="H21" s="96">
        <v>48979.85</v>
      </c>
      <c r="I21" s="96">
        <v>52957.18</v>
      </c>
      <c r="J21" s="96">
        <v>1998.38</v>
      </c>
      <c r="K21" s="96">
        <v>54955.57</v>
      </c>
      <c r="L21" s="96">
        <v>112.2</v>
      </c>
      <c r="M21" s="96">
        <v>112.2</v>
      </c>
      <c r="N21" s="96">
        <v>112.2</v>
      </c>
      <c r="O21" s="96">
        <v>5758.4</v>
      </c>
      <c r="P21" s="96">
        <v>217.31</v>
      </c>
      <c r="Q21" s="96">
        <v>5975.72</v>
      </c>
      <c r="R21" s="96">
        <v>79.94</v>
      </c>
      <c r="S21" s="96">
        <v>92.9</v>
      </c>
      <c r="T21" s="96">
        <v>80.349999999999994</v>
      </c>
      <c r="U21" s="95"/>
    </row>
    <row r="22" spans="1:21" ht="22.5" customHeight="1" x14ac:dyDescent="0.3">
      <c r="A22" s="75" t="s">
        <v>23</v>
      </c>
      <c r="B22" s="43" t="s">
        <v>24</v>
      </c>
      <c r="C22" s="96">
        <v>9519.5</v>
      </c>
      <c r="D22" s="96" t="s">
        <v>25</v>
      </c>
      <c r="E22" s="96">
        <v>9519.5</v>
      </c>
      <c r="F22" s="96">
        <v>7993.78</v>
      </c>
      <c r="G22" s="96" t="s">
        <v>25</v>
      </c>
      <c r="H22" s="96">
        <v>7993.78</v>
      </c>
      <c r="I22" s="96">
        <v>9384.68</v>
      </c>
      <c r="J22" s="96" t="s">
        <v>25</v>
      </c>
      <c r="K22" s="96">
        <v>9384.68</v>
      </c>
      <c r="L22" s="96">
        <v>117.4</v>
      </c>
      <c r="M22" s="96" t="s">
        <v>25</v>
      </c>
      <c r="N22" s="96">
        <v>117.4</v>
      </c>
      <c r="O22" s="96">
        <v>1390.9</v>
      </c>
      <c r="P22" s="96" t="s">
        <v>25</v>
      </c>
      <c r="Q22" s="96">
        <v>1390.9</v>
      </c>
      <c r="R22" s="96">
        <v>98.58</v>
      </c>
      <c r="S22" s="96" t="s">
        <v>25</v>
      </c>
      <c r="T22" s="96">
        <v>98.58</v>
      </c>
      <c r="U22" s="95"/>
    </row>
    <row r="23" spans="1:21" ht="19.5" customHeight="1" x14ac:dyDescent="0.3">
      <c r="A23" s="92" t="s">
        <v>26</v>
      </c>
      <c r="B23" s="45" t="s">
        <v>27</v>
      </c>
      <c r="C23" s="97">
        <v>16634.099999999999</v>
      </c>
      <c r="D23" s="97">
        <v>2044.6</v>
      </c>
      <c r="E23" s="97">
        <v>18678.7</v>
      </c>
      <c r="F23" s="97">
        <v>14017.14</v>
      </c>
      <c r="G23" s="97">
        <v>1930.48</v>
      </c>
      <c r="H23" s="97">
        <v>15947.62</v>
      </c>
      <c r="I23" s="97">
        <v>14881.49</v>
      </c>
      <c r="J23" s="97">
        <v>1927.54</v>
      </c>
      <c r="K23" s="97">
        <v>16809.02</v>
      </c>
      <c r="L23" s="97">
        <v>106.17</v>
      </c>
      <c r="M23" s="97">
        <v>99.85</v>
      </c>
      <c r="N23" s="97">
        <v>105.4</v>
      </c>
      <c r="O23" s="97">
        <v>864.35</v>
      </c>
      <c r="P23" s="97">
        <v>-2.94</v>
      </c>
      <c r="Q23" s="97">
        <v>861.4</v>
      </c>
      <c r="R23" s="97">
        <v>89.46</v>
      </c>
      <c r="S23" s="97">
        <v>94.27</v>
      </c>
      <c r="T23" s="97">
        <v>89.99</v>
      </c>
      <c r="U23" s="95"/>
    </row>
    <row r="24" spans="1:21" ht="18" customHeight="1" x14ac:dyDescent="0.3">
      <c r="A24" s="93" t="s">
        <v>28</v>
      </c>
      <c r="B24" s="43" t="s">
        <v>29</v>
      </c>
      <c r="C24" s="96">
        <v>15045.1</v>
      </c>
      <c r="D24" s="96" t="s">
        <v>25</v>
      </c>
      <c r="E24" s="96">
        <v>15045.1</v>
      </c>
      <c r="F24" s="96">
        <v>12124.6</v>
      </c>
      <c r="G24" s="96" t="s">
        <v>25</v>
      </c>
      <c r="H24" s="96">
        <v>12124.6</v>
      </c>
      <c r="I24" s="96">
        <v>12965.09</v>
      </c>
      <c r="J24" s="96" t="s">
        <v>25</v>
      </c>
      <c r="K24" s="96">
        <v>12965.09</v>
      </c>
      <c r="L24" s="96">
        <v>106.93</v>
      </c>
      <c r="M24" s="96" t="s">
        <v>25</v>
      </c>
      <c r="N24" s="96">
        <v>106.93</v>
      </c>
      <c r="O24" s="96">
        <v>840.49</v>
      </c>
      <c r="P24" s="96" t="s">
        <v>25</v>
      </c>
      <c r="Q24" s="96">
        <v>840.49</v>
      </c>
      <c r="R24" s="96">
        <v>86.17</v>
      </c>
      <c r="S24" s="96" t="s">
        <v>25</v>
      </c>
      <c r="T24" s="96">
        <v>86.17</v>
      </c>
      <c r="U24" s="95"/>
    </row>
    <row r="25" spans="1:21" ht="18" customHeight="1" x14ac:dyDescent="0.3">
      <c r="A25" s="93" t="s">
        <v>30</v>
      </c>
      <c r="B25" s="43" t="s">
        <v>31</v>
      </c>
      <c r="C25" s="96">
        <v>1511</v>
      </c>
      <c r="D25" s="96">
        <v>1948.54</v>
      </c>
      <c r="E25" s="96">
        <v>3459.54</v>
      </c>
      <c r="F25" s="96">
        <v>1771.83</v>
      </c>
      <c r="G25" s="96">
        <v>1770.25</v>
      </c>
      <c r="H25" s="96">
        <v>3542.08</v>
      </c>
      <c r="I25" s="96">
        <v>1821.71</v>
      </c>
      <c r="J25" s="96">
        <v>1821.65</v>
      </c>
      <c r="K25" s="96">
        <v>3643.36</v>
      </c>
      <c r="L25" s="96">
        <v>102.82</v>
      </c>
      <c r="M25" s="96">
        <v>102.9</v>
      </c>
      <c r="N25" s="96">
        <v>102.86</v>
      </c>
      <c r="O25" s="96">
        <v>49.88</v>
      </c>
      <c r="P25" s="96">
        <v>51.4</v>
      </c>
      <c r="Q25" s="96">
        <v>101.28</v>
      </c>
      <c r="R25" s="96">
        <v>120.56</v>
      </c>
      <c r="S25" s="96">
        <v>93.49</v>
      </c>
      <c r="T25" s="96">
        <v>105.31</v>
      </c>
      <c r="U25" s="95"/>
    </row>
    <row r="26" spans="1:21" ht="18" customHeight="1" x14ac:dyDescent="0.3">
      <c r="A26" s="93" t="s">
        <v>32</v>
      </c>
      <c r="B26" s="43" t="s">
        <v>33</v>
      </c>
      <c r="C26" s="96">
        <v>21</v>
      </c>
      <c r="D26" s="96">
        <v>22.14</v>
      </c>
      <c r="E26" s="96">
        <v>43.14</v>
      </c>
      <c r="F26" s="96">
        <v>69.11</v>
      </c>
      <c r="G26" s="96">
        <v>39.799999999999997</v>
      </c>
      <c r="H26" s="96">
        <v>108.91</v>
      </c>
      <c r="I26" s="96">
        <v>60.42</v>
      </c>
      <c r="J26" s="96">
        <v>25.93</v>
      </c>
      <c r="K26" s="96">
        <v>86.35</v>
      </c>
      <c r="L26" s="96">
        <v>87.43</v>
      </c>
      <c r="M26" s="96">
        <v>65.150000000000006</v>
      </c>
      <c r="N26" s="96">
        <v>79.290000000000006</v>
      </c>
      <c r="O26" s="96">
        <v>-8.69</v>
      </c>
      <c r="P26" s="96">
        <v>-13.87</v>
      </c>
      <c r="Q26" s="96">
        <v>-22.56</v>
      </c>
      <c r="R26" s="96">
        <v>287.70999999999998</v>
      </c>
      <c r="S26" s="96">
        <v>117.12</v>
      </c>
      <c r="T26" s="96">
        <v>200.16</v>
      </c>
      <c r="U26" s="95"/>
    </row>
    <row r="27" spans="1:21" ht="18" customHeight="1" x14ac:dyDescent="0.3">
      <c r="A27" s="93" t="s">
        <v>34</v>
      </c>
      <c r="B27" s="43" t="s">
        <v>35</v>
      </c>
      <c r="C27" s="96">
        <v>57</v>
      </c>
      <c r="D27" s="96">
        <v>73.91</v>
      </c>
      <c r="E27" s="96">
        <v>130.91</v>
      </c>
      <c r="F27" s="96">
        <v>51.61</v>
      </c>
      <c r="G27" s="96">
        <v>120.43</v>
      </c>
      <c r="H27" s="96">
        <v>172.04</v>
      </c>
      <c r="I27" s="96">
        <v>34.270000000000003</v>
      </c>
      <c r="J27" s="96">
        <v>79.959999999999994</v>
      </c>
      <c r="K27" s="96">
        <v>114.23</v>
      </c>
      <c r="L27" s="96">
        <v>66.400000000000006</v>
      </c>
      <c r="M27" s="96">
        <v>66.400000000000006</v>
      </c>
      <c r="N27" s="96">
        <v>66.400000000000006</v>
      </c>
      <c r="O27" s="96">
        <v>-17.34</v>
      </c>
      <c r="P27" s="96">
        <v>-40.47</v>
      </c>
      <c r="Q27" s="96">
        <v>-57.81</v>
      </c>
      <c r="R27" s="96">
        <v>60.12</v>
      </c>
      <c r="S27" s="96">
        <v>108.19</v>
      </c>
      <c r="T27" s="96">
        <v>87.26</v>
      </c>
      <c r="U27" s="95"/>
    </row>
    <row r="28" spans="1:21" ht="33" customHeight="1" x14ac:dyDescent="0.3">
      <c r="A28" s="92" t="s">
        <v>36</v>
      </c>
      <c r="B28" s="45" t="s">
        <v>37</v>
      </c>
      <c r="C28" s="97">
        <v>7336.8</v>
      </c>
      <c r="D28" s="97">
        <v>12603.86</v>
      </c>
      <c r="E28" s="97">
        <v>19940.66</v>
      </c>
      <c r="F28" s="97">
        <v>3122.18</v>
      </c>
      <c r="G28" s="97">
        <v>12821.11</v>
      </c>
      <c r="H28" s="97">
        <v>15943.29</v>
      </c>
      <c r="I28" s="97">
        <v>7052.6</v>
      </c>
      <c r="J28" s="97">
        <v>14238.35</v>
      </c>
      <c r="K28" s="97">
        <v>21290.95</v>
      </c>
      <c r="L28" s="97">
        <v>225.89</v>
      </c>
      <c r="M28" s="97">
        <v>111.05</v>
      </c>
      <c r="N28" s="97">
        <v>133.54</v>
      </c>
      <c r="O28" s="97">
        <v>3930.42</v>
      </c>
      <c r="P28" s="97">
        <v>1417.24</v>
      </c>
      <c r="Q28" s="97">
        <v>5347.66</v>
      </c>
      <c r="R28" s="97">
        <v>96.13</v>
      </c>
      <c r="S28" s="97">
        <v>112.97</v>
      </c>
      <c r="T28" s="97">
        <v>106.77</v>
      </c>
      <c r="U28" s="95"/>
    </row>
    <row r="29" spans="1:21" ht="18" customHeight="1" x14ac:dyDescent="0.3">
      <c r="A29" s="93" t="s">
        <v>38</v>
      </c>
      <c r="B29" s="43" t="s">
        <v>39</v>
      </c>
      <c r="C29" s="96" t="s">
        <v>25</v>
      </c>
      <c r="D29" s="96">
        <v>990.1</v>
      </c>
      <c r="E29" s="96">
        <v>990.1</v>
      </c>
      <c r="F29" s="96" t="s">
        <v>25</v>
      </c>
      <c r="G29" s="96">
        <v>1073.3499999999999</v>
      </c>
      <c r="H29" s="96">
        <v>1073.3499999999999</v>
      </c>
      <c r="I29" s="96" t="s">
        <v>25</v>
      </c>
      <c r="J29" s="96">
        <v>1980.85</v>
      </c>
      <c r="K29" s="96">
        <v>1980.85</v>
      </c>
      <c r="L29" s="96" t="s">
        <v>25</v>
      </c>
      <c r="M29" s="96">
        <v>184.55</v>
      </c>
      <c r="N29" s="96">
        <v>184.55</v>
      </c>
      <c r="O29" s="96" t="s">
        <v>25</v>
      </c>
      <c r="P29" s="96">
        <v>907.5</v>
      </c>
      <c r="Q29" s="96">
        <v>907.5</v>
      </c>
      <c r="R29" s="96" t="s">
        <v>25</v>
      </c>
      <c r="S29" s="96">
        <v>200.07</v>
      </c>
      <c r="T29" s="96">
        <v>200.07</v>
      </c>
      <c r="U29" s="95"/>
    </row>
    <row r="30" spans="1:21" ht="18" customHeight="1" x14ac:dyDescent="0.3">
      <c r="A30" s="93" t="s">
        <v>40</v>
      </c>
      <c r="B30" s="43" t="s">
        <v>41</v>
      </c>
      <c r="C30" s="96">
        <v>7336.8</v>
      </c>
      <c r="D30" s="96" t="s">
        <v>25</v>
      </c>
      <c r="E30" s="96">
        <v>7336.8</v>
      </c>
      <c r="F30" s="96">
        <v>3122.18</v>
      </c>
      <c r="G30" s="96" t="s">
        <v>25</v>
      </c>
      <c r="H30" s="96">
        <v>3122.18</v>
      </c>
      <c r="I30" s="96">
        <v>7052.6</v>
      </c>
      <c r="J30" s="96" t="s">
        <v>25</v>
      </c>
      <c r="K30" s="96">
        <v>7052.6</v>
      </c>
      <c r="L30" s="96">
        <v>225.89</v>
      </c>
      <c r="M30" s="96" t="s">
        <v>25</v>
      </c>
      <c r="N30" s="96">
        <v>225.89</v>
      </c>
      <c r="O30" s="96">
        <v>3930.42</v>
      </c>
      <c r="P30" s="96" t="s">
        <v>25</v>
      </c>
      <c r="Q30" s="96">
        <v>3930.42</v>
      </c>
      <c r="R30" s="96">
        <v>96.13</v>
      </c>
      <c r="S30" s="96" t="s">
        <v>25</v>
      </c>
      <c r="T30" s="96">
        <v>96.13</v>
      </c>
      <c r="U30" s="95"/>
    </row>
    <row r="31" spans="1:21" ht="18" customHeight="1" x14ac:dyDescent="0.3">
      <c r="A31" s="93" t="s">
        <v>42</v>
      </c>
      <c r="B31" s="43" t="s">
        <v>43</v>
      </c>
      <c r="C31" s="96" t="s">
        <v>25</v>
      </c>
      <c r="D31" s="96">
        <v>11613.76</v>
      </c>
      <c r="E31" s="96">
        <v>11613.76</v>
      </c>
      <c r="F31" s="96" t="s">
        <v>25</v>
      </c>
      <c r="G31" s="96">
        <v>11747.76</v>
      </c>
      <c r="H31" s="96">
        <v>11747.76</v>
      </c>
      <c r="I31" s="96" t="s">
        <v>25</v>
      </c>
      <c r="J31" s="96">
        <v>12257.5</v>
      </c>
      <c r="K31" s="96">
        <v>12257.5</v>
      </c>
      <c r="L31" s="96" t="s">
        <v>25</v>
      </c>
      <c r="M31" s="96">
        <v>104.34</v>
      </c>
      <c r="N31" s="96">
        <v>104.34</v>
      </c>
      <c r="O31" s="96" t="s">
        <v>25</v>
      </c>
      <c r="P31" s="96">
        <v>509.74</v>
      </c>
      <c r="Q31" s="96">
        <v>509.74</v>
      </c>
      <c r="R31" s="96" t="s">
        <v>25</v>
      </c>
      <c r="S31" s="96">
        <v>105.54</v>
      </c>
      <c r="T31" s="96">
        <v>105.54</v>
      </c>
      <c r="U31" s="95"/>
    </row>
    <row r="32" spans="1:21" ht="18" customHeight="1" x14ac:dyDescent="0.3">
      <c r="A32" s="93" t="s">
        <v>44</v>
      </c>
      <c r="B32" s="43" t="s">
        <v>45</v>
      </c>
      <c r="C32" s="96" t="s">
        <v>25</v>
      </c>
      <c r="D32" s="96">
        <v>6750.86</v>
      </c>
      <c r="E32" s="96">
        <v>6750.86</v>
      </c>
      <c r="F32" s="96" t="s">
        <v>25</v>
      </c>
      <c r="G32" s="96">
        <v>5659.46</v>
      </c>
      <c r="H32" s="96">
        <v>5659.46</v>
      </c>
      <c r="I32" s="96" t="s">
        <v>25</v>
      </c>
      <c r="J32" s="96">
        <v>5193.37</v>
      </c>
      <c r="K32" s="96">
        <v>5193.37</v>
      </c>
      <c r="L32" s="96" t="s">
        <v>25</v>
      </c>
      <c r="M32" s="96">
        <v>91.76</v>
      </c>
      <c r="N32" s="96">
        <v>91.76</v>
      </c>
      <c r="O32" s="96" t="s">
        <v>25</v>
      </c>
      <c r="P32" s="96">
        <v>-466.09</v>
      </c>
      <c r="Q32" s="96">
        <v>-466.09</v>
      </c>
      <c r="R32" s="96" t="s">
        <v>25</v>
      </c>
      <c r="S32" s="96">
        <v>76.930000000000007</v>
      </c>
      <c r="T32" s="96">
        <v>76.930000000000007</v>
      </c>
      <c r="U32" s="95"/>
    </row>
    <row r="33" spans="1:21" ht="18" customHeight="1" x14ac:dyDescent="0.3">
      <c r="A33" s="93" t="s">
        <v>46</v>
      </c>
      <c r="B33" s="43" t="s">
        <v>47</v>
      </c>
      <c r="C33" s="96" t="s">
        <v>25</v>
      </c>
      <c r="D33" s="96">
        <v>4862.8999999999996</v>
      </c>
      <c r="E33" s="96">
        <v>4862.8999999999996</v>
      </c>
      <c r="F33" s="96" t="s">
        <v>25</v>
      </c>
      <c r="G33" s="96">
        <v>6088.3</v>
      </c>
      <c r="H33" s="96">
        <v>6088.3</v>
      </c>
      <c r="I33" s="96" t="s">
        <v>25</v>
      </c>
      <c r="J33" s="96">
        <v>7064.13</v>
      </c>
      <c r="K33" s="96">
        <v>7064.13</v>
      </c>
      <c r="L33" s="96" t="s">
        <v>25</v>
      </c>
      <c r="M33" s="96">
        <v>116.03</v>
      </c>
      <c r="N33" s="96">
        <v>116.03</v>
      </c>
      <c r="O33" s="96" t="s">
        <v>25</v>
      </c>
      <c r="P33" s="96">
        <v>975.83</v>
      </c>
      <c r="Q33" s="96">
        <v>975.83</v>
      </c>
      <c r="R33" s="96" t="s">
        <v>25</v>
      </c>
      <c r="S33" s="96">
        <v>145.27000000000001</v>
      </c>
      <c r="T33" s="96">
        <v>145.27000000000001</v>
      </c>
      <c r="U33" s="95"/>
    </row>
    <row r="34" spans="1:21" ht="33" customHeight="1" x14ac:dyDescent="0.3">
      <c r="A34" s="92" t="s">
        <v>48</v>
      </c>
      <c r="B34" s="45" t="s">
        <v>49</v>
      </c>
      <c r="C34" s="97">
        <v>38703.4</v>
      </c>
      <c r="D34" s="97" t="s">
        <v>25</v>
      </c>
      <c r="E34" s="97">
        <v>38703.4</v>
      </c>
      <c r="F34" s="97">
        <v>50558.47</v>
      </c>
      <c r="G34" s="97" t="s">
        <v>25</v>
      </c>
      <c r="H34" s="97">
        <v>50558.47</v>
      </c>
      <c r="I34" s="97">
        <v>40233.800000000003</v>
      </c>
      <c r="J34" s="97" t="s">
        <v>25</v>
      </c>
      <c r="K34" s="97">
        <v>40233.800000000003</v>
      </c>
      <c r="L34" s="97">
        <v>79.58</v>
      </c>
      <c r="M34" s="97" t="s">
        <v>25</v>
      </c>
      <c r="N34" s="97">
        <v>79.58</v>
      </c>
      <c r="O34" s="97">
        <v>-10324.67</v>
      </c>
      <c r="P34" s="97" t="s">
        <v>25</v>
      </c>
      <c r="Q34" s="97">
        <v>-10324.67</v>
      </c>
      <c r="R34" s="97">
        <v>103.95</v>
      </c>
      <c r="S34" s="97" t="s">
        <v>25</v>
      </c>
      <c r="T34" s="97">
        <v>103.95</v>
      </c>
      <c r="U34" s="95"/>
    </row>
    <row r="35" spans="1:21" ht="27" customHeight="1" x14ac:dyDescent="0.3">
      <c r="A35" s="93" t="s">
        <v>50</v>
      </c>
      <c r="B35" s="43" t="s">
        <v>51</v>
      </c>
      <c r="C35" s="96">
        <v>38703.4</v>
      </c>
      <c r="D35" s="96" t="s">
        <v>25</v>
      </c>
      <c r="E35" s="96">
        <v>38703.4</v>
      </c>
      <c r="F35" s="96">
        <v>50558.47</v>
      </c>
      <c r="G35" s="96" t="s">
        <v>25</v>
      </c>
      <c r="H35" s="96">
        <v>50558.47</v>
      </c>
      <c r="I35" s="96">
        <v>40233.800000000003</v>
      </c>
      <c r="J35" s="96" t="s">
        <v>25</v>
      </c>
      <c r="K35" s="96">
        <v>40233.800000000003</v>
      </c>
      <c r="L35" s="96">
        <v>79.58</v>
      </c>
      <c r="M35" s="96" t="s">
        <v>25</v>
      </c>
      <c r="N35" s="96">
        <v>79.58</v>
      </c>
      <c r="O35" s="96">
        <v>-10324.67</v>
      </c>
      <c r="P35" s="96" t="s">
        <v>25</v>
      </c>
      <c r="Q35" s="96">
        <v>-10324.67</v>
      </c>
      <c r="R35" s="96">
        <v>103.95</v>
      </c>
      <c r="S35" s="96" t="s">
        <v>25</v>
      </c>
      <c r="T35" s="96">
        <v>103.95</v>
      </c>
      <c r="U35" s="95"/>
    </row>
    <row r="36" spans="1:21" ht="27" customHeight="1" x14ac:dyDescent="0.3">
      <c r="A36" s="93" t="s">
        <v>52</v>
      </c>
      <c r="B36" s="43" t="s">
        <v>53</v>
      </c>
      <c r="C36" s="96">
        <v>352</v>
      </c>
      <c r="D36" s="96" t="s">
        <v>25</v>
      </c>
      <c r="E36" s="96">
        <v>352</v>
      </c>
      <c r="F36" s="96">
        <v>351.59</v>
      </c>
      <c r="G36" s="96" t="s">
        <v>25</v>
      </c>
      <c r="H36" s="96">
        <v>351.59</v>
      </c>
      <c r="I36" s="96">
        <v>333.46</v>
      </c>
      <c r="J36" s="96" t="s">
        <v>25</v>
      </c>
      <c r="K36" s="96">
        <v>333.46</v>
      </c>
      <c r="L36" s="96">
        <v>94.84</v>
      </c>
      <c r="M36" s="96" t="s">
        <v>25</v>
      </c>
      <c r="N36" s="96">
        <v>94.84</v>
      </c>
      <c r="O36" s="96">
        <v>-18.13</v>
      </c>
      <c r="P36" s="96" t="s">
        <v>25</v>
      </c>
      <c r="Q36" s="96">
        <v>-18.13</v>
      </c>
      <c r="R36" s="96">
        <v>94.73</v>
      </c>
      <c r="S36" s="96" t="s">
        <v>25</v>
      </c>
      <c r="T36" s="96">
        <v>94.73</v>
      </c>
      <c r="U36" s="95"/>
    </row>
    <row r="37" spans="1:21" ht="27" customHeight="1" x14ac:dyDescent="0.3">
      <c r="A37" s="93" t="s">
        <v>54</v>
      </c>
      <c r="B37" s="43" t="s">
        <v>55</v>
      </c>
      <c r="C37" s="96">
        <v>38351.4</v>
      </c>
      <c r="D37" s="96" t="s">
        <v>25</v>
      </c>
      <c r="E37" s="96">
        <v>38351.4</v>
      </c>
      <c r="F37" s="96">
        <v>50206.879999999997</v>
      </c>
      <c r="G37" s="96" t="s">
        <v>25</v>
      </c>
      <c r="H37" s="96">
        <v>50206.879999999997</v>
      </c>
      <c r="I37" s="96">
        <v>39900.339999999997</v>
      </c>
      <c r="J37" s="96" t="s">
        <v>25</v>
      </c>
      <c r="K37" s="96">
        <v>39900.339999999997</v>
      </c>
      <c r="L37" s="96">
        <v>79.47</v>
      </c>
      <c r="M37" s="96" t="s">
        <v>25</v>
      </c>
      <c r="N37" s="96">
        <v>79.47</v>
      </c>
      <c r="O37" s="96">
        <v>-10306.540000000001</v>
      </c>
      <c r="P37" s="96" t="s">
        <v>25</v>
      </c>
      <c r="Q37" s="96">
        <v>-10306.540000000001</v>
      </c>
      <c r="R37" s="96">
        <v>104.04</v>
      </c>
      <c r="S37" s="96" t="s">
        <v>25</v>
      </c>
      <c r="T37" s="96">
        <v>104.04</v>
      </c>
      <c r="U37" s="95"/>
    </row>
    <row r="38" spans="1:21" ht="33" customHeight="1" x14ac:dyDescent="0.3">
      <c r="A38" s="93" t="s">
        <v>56</v>
      </c>
      <c r="B38" s="43" t="s">
        <v>57</v>
      </c>
      <c r="C38" s="96" t="s">
        <v>25</v>
      </c>
      <c r="D38" s="96" t="s">
        <v>25</v>
      </c>
      <c r="E38" s="96" t="s">
        <v>25</v>
      </c>
      <c r="F38" s="96" t="s">
        <v>25</v>
      </c>
      <c r="G38" s="96" t="s">
        <v>25</v>
      </c>
      <c r="H38" s="96" t="s">
        <v>25</v>
      </c>
      <c r="I38" s="96" t="s">
        <v>25</v>
      </c>
      <c r="J38" s="96" t="s">
        <v>25</v>
      </c>
      <c r="K38" s="96" t="s">
        <v>25</v>
      </c>
      <c r="L38" s="96" t="s">
        <v>25</v>
      </c>
      <c r="M38" s="96" t="s">
        <v>25</v>
      </c>
      <c r="N38" s="96" t="s">
        <v>25</v>
      </c>
      <c r="O38" s="96" t="s">
        <v>25</v>
      </c>
      <c r="P38" s="96" t="s">
        <v>25</v>
      </c>
      <c r="Q38" s="96" t="s">
        <v>25</v>
      </c>
      <c r="R38" s="96" t="s">
        <v>25</v>
      </c>
      <c r="S38" s="96" t="s">
        <v>25</v>
      </c>
      <c r="T38" s="96" t="s">
        <v>25</v>
      </c>
      <c r="U38" s="95"/>
    </row>
    <row r="39" spans="1:21" ht="33" customHeight="1" x14ac:dyDescent="0.3">
      <c r="A39" s="92" t="s">
        <v>58</v>
      </c>
      <c r="B39" s="45" t="s">
        <v>59</v>
      </c>
      <c r="C39" s="97">
        <v>1741.7</v>
      </c>
      <c r="D39" s="97">
        <v>104</v>
      </c>
      <c r="E39" s="97">
        <v>1845.7</v>
      </c>
      <c r="F39" s="97">
        <v>1232.6099999999999</v>
      </c>
      <c r="G39" s="97">
        <v>60.19</v>
      </c>
      <c r="H39" s="97">
        <v>1292.8</v>
      </c>
      <c r="I39" s="97">
        <v>1499.67</v>
      </c>
      <c r="J39" s="97">
        <v>33.25</v>
      </c>
      <c r="K39" s="97">
        <v>1532.92</v>
      </c>
      <c r="L39" s="97">
        <v>121.67</v>
      </c>
      <c r="M39" s="97">
        <v>55.24</v>
      </c>
      <c r="N39" s="97">
        <v>118.57</v>
      </c>
      <c r="O39" s="97">
        <v>267.06</v>
      </c>
      <c r="P39" s="97">
        <v>-26.94</v>
      </c>
      <c r="Q39" s="97">
        <v>240.12</v>
      </c>
      <c r="R39" s="97">
        <v>86.1</v>
      </c>
      <c r="S39" s="97">
        <v>31.97</v>
      </c>
      <c r="T39" s="97">
        <v>83.05</v>
      </c>
      <c r="U39" s="95"/>
    </row>
    <row r="40" spans="1:21" ht="33" customHeight="1" x14ac:dyDescent="0.3">
      <c r="A40" s="93" t="s">
        <v>60</v>
      </c>
      <c r="B40" s="43" t="s">
        <v>61</v>
      </c>
      <c r="C40" s="96">
        <v>1286.7</v>
      </c>
      <c r="D40" s="96" t="s">
        <v>25</v>
      </c>
      <c r="E40" s="96">
        <v>1286.7</v>
      </c>
      <c r="F40" s="96">
        <v>902.61</v>
      </c>
      <c r="G40" s="96" t="s">
        <v>25</v>
      </c>
      <c r="H40" s="96">
        <v>902.61</v>
      </c>
      <c r="I40" s="96">
        <v>1109.67</v>
      </c>
      <c r="J40" s="96" t="s">
        <v>25</v>
      </c>
      <c r="K40" s="96">
        <v>1109.67</v>
      </c>
      <c r="L40" s="96">
        <v>122.94</v>
      </c>
      <c r="M40" s="96" t="s">
        <v>25</v>
      </c>
      <c r="N40" s="96">
        <v>122.94</v>
      </c>
      <c r="O40" s="96">
        <v>207.06</v>
      </c>
      <c r="P40" s="96" t="s">
        <v>25</v>
      </c>
      <c r="Q40" s="96">
        <v>207.06</v>
      </c>
      <c r="R40" s="96">
        <v>86.24</v>
      </c>
      <c r="S40" s="96" t="s">
        <v>25</v>
      </c>
      <c r="T40" s="96">
        <v>86.24</v>
      </c>
      <c r="U40" s="95"/>
    </row>
    <row r="41" spans="1:21" ht="33" customHeight="1" x14ac:dyDescent="0.3">
      <c r="A41" s="93" t="s">
        <v>62</v>
      </c>
      <c r="B41" s="43" t="s">
        <v>63</v>
      </c>
      <c r="C41" s="96" t="s">
        <v>25</v>
      </c>
      <c r="D41" s="96">
        <v>104</v>
      </c>
      <c r="E41" s="96">
        <v>104</v>
      </c>
      <c r="F41" s="96" t="s">
        <v>25</v>
      </c>
      <c r="G41" s="96">
        <v>60.19</v>
      </c>
      <c r="H41" s="96">
        <v>60.19</v>
      </c>
      <c r="I41" s="96" t="s">
        <v>25</v>
      </c>
      <c r="J41" s="96">
        <v>33.25</v>
      </c>
      <c r="K41" s="96">
        <v>33.25</v>
      </c>
      <c r="L41" s="96" t="s">
        <v>25</v>
      </c>
      <c r="M41" s="96">
        <v>55.24</v>
      </c>
      <c r="N41" s="96">
        <v>55.24</v>
      </c>
      <c r="O41" s="96" t="s">
        <v>25</v>
      </c>
      <c r="P41" s="96">
        <v>-26.94</v>
      </c>
      <c r="Q41" s="96">
        <v>-26.94</v>
      </c>
      <c r="R41" s="96" t="s">
        <v>25</v>
      </c>
      <c r="S41" s="96">
        <v>31.97</v>
      </c>
      <c r="T41" s="96">
        <v>31.97</v>
      </c>
      <c r="U41" s="95"/>
    </row>
    <row r="42" spans="1:21" ht="33" customHeight="1" x14ac:dyDescent="0.3">
      <c r="A42" s="93" t="s">
        <v>64</v>
      </c>
      <c r="B42" s="43" t="s">
        <v>65</v>
      </c>
      <c r="C42" s="96">
        <v>455</v>
      </c>
      <c r="D42" s="96" t="s">
        <v>25</v>
      </c>
      <c r="E42" s="96">
        <v>455</v>
      </c>
      <c r="F42" s="96">
        <v>330</v>
      </c>
      <c r="G42" s="96" t="s">
        <v>25</v>
      </c>
      <c r="H42" s="96">
        <v>330</v>
      </c>
      <c r="I42" s="96">
        <v>390</v>
      </c>
      <c r="J42" s="96" t="s">
        <v>25</v>
      </c>
      <c r="K42" s="96">
        <v>390</v>
      </c>
      <c r="L42" s="96">
        <v>118.18</v>
      </c>
      <c r="M42" s="96" t="s">
        <v>25</v>
      </c>
      <c r="N42" s="96">
        <v>118.18</v>
      </c>
      <c r="O42" s="96">
        <v>60</v>
      </c>
      <c r="P42" s="96" t="s">
        <v>25</v>
      </c>
      <c r="Q42" s="96">
        <v>60</v>
      </c>
      <c r="R42" s="96">
        <v>85.71</v>
      </c>
      <c r="S42" s="96" t="s">
        <v>25</v>
      </c>
      <c r="T42" s="96">
        <v>85.71</v>
      </c>
      <c r="U42" s="95"/>
    </row>
    <row r="43" spans="1:21" ht="33" customHeight="1" x14ac:dyDescent="0.3">
      <c r="A43" s="75" t="s">
        <v>66</v>
      </c>
      <c r="B43" s="43" t="s">
        <v>67</v>
      </c>
      <c r="C43" s="96" t="s">
        <v>25</v>
      </c>
      <c r="D43" s="96">
        <v>0.08</v>
      </c>
      <c r="E43" s="96">
        <v>0.08</v>
      </c>
      <c r="F43" s="96">
        <v>68.5</v>
      </c>
      <c r="G43" s="96" t="s">
        <v>25</v>
      </c>
      <c r="H43" s="96">
        <v>68.5</v>
      </c>
      <c r="I43" s="96">
        <v>3.56</v>
      </c>
      <c r="J43" s="96">
        <v>7.0000000000000007E-2</v>
      </c>
      <c r="K43" s="96">
        <v>3.63</v>
      </c>
      <c r="L43" s="96">
        <v>5.2</v>
      </c>
      <c r="M43" s="96" t="s">
        <v>25</v>
      </c>
      <c r="N43" s="96">
        <v>5.3</v>
      </c>
      <c r="O43" s="96">
        <v>-64.94</v>
      </c>
      <c r="P43" s="96">
        <v>7.0000000000000007E-2</v>
      </c>
      <c r="Q43" s="96">
        <v>-64.87</v>
      </c>
      <c r="R43" s="96" t="s">
        <v>25</v>
      </c>
      <c r="S43" s="96">
        <v>87.5</v>
      </c>
      <c r="T43" s="96">
        <v>4537.5</v>
      </c>
      <c r="U43" s="95"/>
    </row>
    <row r="44" spans="1:21" ht="15.75" customHeight="1" x14ac:dyDescent="0.3">
      <c r="A44" s="91" t="s">
        <v>68</v>
      </c>
      <c r="B44" s="41"/>
      <c r="C44" s="94">
        <v>12181.34</v>
      </c>
      <c r="D44" s="94">
        <v>2167.5500000000002</v>
      </c>
      <c r="E44" s="94">
        <v>14348.88</v>
      </c>
      <c r="F44" s="94">
        <v>13720.27</v>
      </c>
      <c r="G44" s="94">
        <v>3293.53</v>
      </c>
      <c r="H44" s="94">
        <v>17013.8</v>
      </c>
      <c r="I44" s="94">
        <v>12542.54</v>
      </c>
      <c r="J44" s="94">
        <v>1959.58</v>
      </c>
      <c r="K44" s="94">
        <v>14502.13</v>
      </c>
      <c r="L44" s="94">
        <v>91.42</v>
      </c>
      <c r="M44" s="94">
        <v>59.5</v>
      </c>
      <c r="N44" s="94">
        <v>85.24</v>
      </c>
      <c r="O44" s="94">
        <v>-1177.73</v>
      </c>
      <c r="P44" s="94">
        <v>-1333.95</v>
      </c>
      <c r="Q44" s="94">
        <v>-2511.67</v>
      </c>
      <c r="R44" s="94">
        <v>102.97</v>
      </c>
      <c r="S44" s="94">
        <v>90.41</v>
      </c>
      <c r="T44" s="94">
        <v>101.07</v>
      </c>
      <c r="U44" s="95"/>
    </row>
    <row r="45" spans="1:21" ht="33" customHeight="1" x14ac:dyDescent="0.3">
      <c r="A45" s="91" t="s">
        <v>69</v>
      </c>
      <c r="B45" s="41"/>
      <c r="C45" s="94">
        <v>12181.34</v>
      </c>
      <c r="D45" s="94">
        <v>2167.5500000000002</v>
      </c>
      <c r="E45" s="94">
        <v>14348.88</v>
      </c>
      <c r="F45" s="94">
        <v>13903.81</v>
      </c>
      <c r="G45" s="94">
        <v>3301.01</v>
      </c>
      <c r="H45" s="94">
        <v>17204.810000000001</v>
      </c>
      <c r="I45" s="94">
        <v>10861.06</v>
      </c>
      <c r="J45" s="94">
        <v>1947.66</v>
      </c>
      <c r="K45" s="94">
        <v>12808.73</v>
      </c>
      <c r="L45" s="94">
        <v>78.12</v>
      </c>
      <c r="M45" s="94">
        <v>59</v>
      </c>
      <c r="N45" s="94">
        <v>74.45</v>
      </c>
      <c r="O45" s="94">
        <v>-3042.75</v>
      </c>
      <c r="P45" s="94">
        <v>-1353.35</v>
      </c>
      <c r="Q45" s="94">
        <v>-4396.08</v>
      </c>
      <c r="R45" s="94">
        <v>89.16</v>
      </c>
      <c r="S45" s="94">
        <v>89.86</v>
      </c>
      <c r="T45" s="94">
        <v>89.27</v>
      </c>
      <c r="U45" s="95"/>
    </row>
    <row r="46" spans="1:21" ht="33" customHeight="1" x14ac:dyDescent="0.3">
      <c r="A46" s="92" t="s">
        <v>70</v>
      </c>
      <c r="B46" s="45" t="s">
        <v>71</v>
      </c>
      <c r="C46" s="97">
        <v>4617.24</v>
      </c>
      <c r="D46" s="97">
        <v>1506.52</v>
      </c>
      <c r="E46" s="97">
        <v>6123.75</v>
      </c>
      <c r="F46" s="97">
        <v>8197.24</v>
      </c>
      <c r="G46" s="97">
        <v>1000.75</v>
      </c>
      <c r="H46" s="97">
        <v>9197.99</v>
      </c>
      <c r="I46" s="97">
        <v>3988.81</v>
      </c>
      <c r="J46" s="97">
        <v>1011.49</v>
      </c>
      <c r="K46" s="97">
        <v>5000.3</v>
      </c>
      <c r="L46" s="97">
        <v>48.66</v>
      </c>
      <c r="M46" s="97">
        <v>101.07</v>
      </c>
      <c r="N46" s="97">
        <v>54.36</v>
      </c>
      <c r="O46" s="97">
        <v>-4208.43</v>
      </c>
      <c r="P46" s="97">
        <v>10.74</v>
      </c>
      <c r="Q46" s="97">
        <v>-4197.6899999999996</v>
      </c>
      <c r="R46" s="97">
        <v>86.39</v>
      </c>
      <c r="S46" s="97">
        <v>67.14</v>
      </c>
      <c r="T46" s="97">
        <v>81.650000000000006</v>
      </c>
      <c r="U46" s="95"/>
    </row>
    <row r="47" spans="1:21" ht="33" customHeight="1" x14ac:dyDescent="0.3">
      <c r="A47" s="75" t="s">
        <v>72</v>
      </c>
      <c r="B47" s="43" t="s">
        <v>73</v>
      </c>
      <c r="C47" s="96">
        <v>4497.42</v>
      </c>
      <c r="D47" s="96" t="s">
        <v>25</v>
      </c>
      <c r="E47" s="96">
        <v>4497.42</v>
      </c>
      <c r="F47" s="96">
        <v>7984.28</v>
      </c>
      <c r="G47" s="96" t="s">
        <v>25</v>
      </c>
      <c r="H47" s="96">
        <v>7984.28</v>
      </c>
      <c r="I47" s="96">
        <v>3866.07</v>
      </c>
      <c r="J47" s="96" t="s">
        <v>25</v>
      </c>
      <c r="K47" s="96">
        <v>3866.07</v>
      </c>
      <c r="L47" s="96">
        <v>48.42</v>
      </c>
      <c r="M47" s="96" t="s">
        <v>25</v>
      </c>
      <c r="N47" s="96">
        <v>48.42</v>
      </c>
      <c r="O47" s="96">
        <v>-4118.21</v>
      </c>
      <c r="P47" s="96" t="s">
        <v>25</v>
      </c>
      <c r="Q47" s="96">
        <v>-4118.21</v>
      </c>
      <c r="R47" s="96">
        <v>85.96</v>
      </c>
      <c r="S47" s="96" t="s">
        <v>25</v>
      </c>
      <c r="T47" s="96">
        <v>85.96</v>
      </c>
      <c r="U47" s="95"/>
    </row>
    <row r="48" spans="1:21" ht="33" customHeight="1" x14ac:dyDescent="0.3">
      <c r="A48" s="75" t="s">
        <v>74</v>
      </c>
      <c r="B48" s="43" t="s">
        <v>75</v>
      </c>
      <c r="C48" s="96">
        <v>2.58</v>
      </c>
      <c r="D48" s="96">
        <v>1436.52</v>
      </c>
      <c r="E48" s="96">
        <v>1439.1</v>
      </c>
      <c r="F48" s="96">
        <v>130.19</v>
      </c>
      <c r="G48" s="96">
        <v>921.94</v>
      </c>
      <c r="H48" s="96">
        <v>1052.1199999999999</v>
      </c>
      <c r="I48" s="96">
        <v>33.89</v>
      </c>
      <c r="J48" s="96">
        <v>907.63</v>
      </c>
      <c r="K48" s="96">
        <v>941.52</v>
      </c>
      <c r="L48" s="96">
        <v>26.03</v>
      </c>
      <c r="M48" s="96">
        <v>98.45</v>
      </c>
      <c r="N48" s="96">
        <v>89.49</v>
      </c>
      <c r="O48" s="96">
        <v>-96.3</v>
      </c>
      <c r="P48" s="96">
        <v>-14.31</v>
      </c>
      <c r="Q48" s="96">
        <v>-110.6</v>
      </c>
      <c r="R48" s="96">
        <v>1313.57</v>
      </c>
      <c r="S48" s="96">
        <v>63.18</v>
      </c>
      <c r="T48" s="96">
        <v>65.42</v>
      </c>
      <c r="U48" s="95"/>
    </row>
    <row r="49" spans="1:21" ht="33" customHeight="1" x14ac:dyDescent="0.3">
      <c r="A49" s="75" t="s">
        <v>76</v>
      </c>
      <c r="B49" s="43" t="s">
        <v>77</v>
      </c>
      <c r="C49" s="96" t="s">
        <v>25</v>
      </c>
      <c r="D49" s="96" t="s">
        <v>25</v>
      </c>
      <c r="E49" s="96" t="s">
        <v>25</v>
      </c>
      <c r="F49" s="96" t="s">
        <v>25</v>
      </c>
      <c r="G49" s="96" t="s">
        <v>25</v>
      </c>
      <c r="H49" s="96" t="s">
        <v>25</v>
      </c>
      <c r="I49" s="96" t="s">
        <v>25</v>
      </c>
      <c r="J49" s="96" t="s">
        <v>25</v>
      </c>
      <c r="K49" s="96" t="s">
        <v>25</v>
      </c>
      <c r="L49" s="96" t="s">
        <v>25</v>
      </c>
      <c r="M49" s="96" t="s">
        <v>25</v>
      </c>
      <c r="N49" s="96" t="s">
        <v>25</v>
      </c>
      <c r="O49" s="96" t="s">
        <v>25</v>
      </c>
      <c r="P49" s="96" t="s">
        <v>25</v>
      </c>
      <c r="Q49" s="96" t="s">
        <v>25</v>
      </c>
      <c r="R49" s="96" t="s">
        <v>25</v>
      </c>
      <c r="S49" s="96" t="s">
        <v>25</v>
      </c>
      <c r="T49" s="96" t="s">
        <v>25</v>
      </c>
      <c r="U49" s="95"/>
    </row>
    <row r="50" spans="1:21" ht="33" customHeight="1" x14ac:dyDescent="0.3">
      <c r="A50" s="75" t="s">
        <v>78</v>
      </c>
      <c r="B50" s="43" t="s">
        <v>79</v>
      </c>
      <c r="C50" s="96">
        <v>60.25</v>
      </c>
      <c r="D50" s="96">
        <v>30</v>
      </c>
      <c r="E50" s="96">
        <v>90.25</v>
      </c>
      <c r="F50" s="96">
        <v>78.930000000000007</v>
      </c>
      <c r="G50" s="96">
        <v>38</v>
      </c>
      <c r="H50" s="96">
        <v>116.93</v>
      </c>
      <c r="I50" s="96">
        <v>52.74</v>
      </c>
      <c r="J50" s="96">
        <v>30</v>
      </c>
      <c r="K50" s="96">
        <v>82.74</v>
      </c>
      <c r="L50" s="96">
        <v>66.819999999999993</v>
      </c>
      <c r="M50" s="96">
        <v>78.95</v>
      </c>
      <c r="N50" s="96">
        <v>70.760000000000005</v>
      </c>
      <c r="O50" s="96">
        <v>-26.19</v>
      </c>
      <c r="P50" s="96">
        <v>-8</v>
      </c>
      <c r="Q50" s="96">
        <v>-34.19</v>
      </c>
      <c r="R50" s="96">
        <v>87.54</v>
      </c>
      <c r="S50" s="96">
        <v>100</v>
      </c>
      <c r="T50" s="96">
        <v>91.68</v>
      </c>
      <c r="U50" s="95"/>
    </row>
    <row r="51" spans="1:21" ht="33" customHeight="1" x14ac:dyDescent="0.3">
      <c r="A51" s="75" t="s">
        <v>80</v>
      </c>
      <c r="B51" s="43" t="s">
        <v>81</v>
      </c>
      <c r="C51" s="96" t="s">
        <v>25</v>
      </c>
      <c r="D51" s="96" t="s">
        <v>25</v>
      </c>
      <c r="E51" s="96" t="s">
        <v>25</v>
      </c>
      <c r="F51" s="96" t="s">
        <v>25</v>
      </c>
      <c r="G51" s="96" t="s">
        <v>25</v>
      </c>
      <c r="H51" s="96" t="s">
        <v>25</v>
      </c>
      <c r="I51" s="96" t="s">
        <v>25</v>
      </c>
      <c r="J51" s="96" t="s">
        <v>25</v>
      </c>
      <c r="K51" s="96" t="s">
        <v>25</v>
      </c>
      <c r="L51" s="96" t="s">
        <v>25</v>
      </c>
      <c r="M51" s="96" t="s">
        <v>25</v>
      </c>
      <c r="N51" s="96" t="s">
        <v>25</v>
      </c>
      <c r="O51" s="96" t="s">
        <v>25</v>
      </c>
      <c r="P51" s="96" t="s">
        <v>25</v>
      </c>
      <c r="Q51" s="96" t="s">
        <v>25</v>
      </c>
      <c r="R51" s="96" t="s">
        <v>25</v>
      </c>
      <c r="S51" s="96" t="s">
        <v>25</v>
      </c>
      <c r="T51" s="96" t="s">
        <v>25</v>
      </c>
      <c r="U51" s="95"/>
    </row>
    <row r="52" spans="1:21" ht="33" customHeight="1" x14ac:dyDescent="0.3">
      <c r="A52" s="75" t="s">
        <v>82</v>
      </c>
      <c r="B52" s="43" t="s">
        <v>83</v>
      </c>
      <c r="C52" s="96" t="s">
        <v>25</v>
      </c>
      <c r="D52" s="96" t="s">
        <v>25</v>
      </c>
      <c r="E52" s="96" t="s">
        <v>25</v>
      </c>
      <c r="F52" s="96" t="s">
        <v>25</v>
      </c>
      <c r="G52" s="96" t="s">
        <v>25</v>
      </c>
      <c r="H52" s="96" t="s">
        <v>25</v>
      </c>
      <c r="I52" s="96" t="s">
        <v>25</v>
      </c>
      <c r="J52" s="96" t="s">
        <v>25</v>
      </c>
      <c r="K52" s="96" t="s">
        <v>25</v>
      </c>
      <c r="L52" s="96" t="s">
        <v>25</v>
      </c>
      <c r="M52" s="96" t="s">
        <v>25</v>
      </c>
      <c r="N52" s="96" t="s">
        <v>25</v>
      </c>
      <c r="O52" s="96" t="s">
        <v>25</v>
      </c>
      <c r="P52" s="96" t="s">
        <v>25</v>
      </c>
      <c r="Q52" s="96" t="s">
        <v>25</v>
      </c>
      <c r="R52" s="96" t="s">
        <v>25</v>
      </c>
      <c r="S52" s="96" t="s">
        <v>25</v>
      </c>
      <c r="T52" s="96" t="s">
        <v>25</v>
      </c>
      <c r="U52" s="95"/>
    </row>
    <row r="53" spans="1:21" ht="33" customHeight="1" x14ac:dyDescent="0.3">
      <c r="A53" s="75" t="s">
        <v>84</v>
      </c>
      <c r="B53" s="43" t="s">
        <v>85</v>
      </c>
      <c r="C53" s="96">
        <v>56.98</v>
      </c>
      <c r="D53" s="96">
        <v>40</v>
      </c>
      <c r="E53" s="96">
        <v>96.98</v>
      </c>
      <c r="F53" s="96">
        <v>3.84</v>
      </c>
      <c r="G53" s="96">
        <v>40.81</v>
      </c>
      <c r="H53" s="96">
        <v>44.65</v>
      </c>
      <c r="I53" s="96">
        <v>36.11</v>
      </c>
      <c r="J53" s="96">
        <v>73.86</v>
      </c>
      <c r="K53" s="96">
        <v>109.96</v>
      </c>
      <c r="L53" s="96">
        <v>940.36</v>
      </c>
      <c r="M53" s="96">
        <v>180.99</v>
      </c>
      <c r="N53" s="96">
        <v>246.27</v>
      </c>
      <c r="O53" s="96">
        <v>32.270000000000003</v>
      </c>
      <c r="P53" s="96">
        <v>33.049999999999997</v>
      </c>
      <c r="Q53" s="96">
        <v>65.31</v>
      </c>
      <c r="R53" s="96">
        <v>63.37</v>
      </c>
      <c r="S53" s="96">
        <v>184.65</v>
      </c>
      <c r="T53" s="96">
        <v>113.38</v>
      </c>
      <c r="U53" s="95"/>
    </row>
    <row r="54" spans="1:21" ht="33" customHeight="1" x14ac:dyDescent="0.3">
      <c r="A54" s="75" t="s">
        <v>86</v>
      </c>
      <c r="B54" s="43" t="s">
        <v>87</v>
      </c>
      <c r="C54" s="96" t="s">
        <v>25</v>
      </c>
      <c r="D54" s="96" t="s">
        <v>25</v>
      </c>
      <c r="E54" s="96" t="s">
        <v>25</v>
      </c>
      <c r="F54" s="96" t="s">
        <v>25</v>
      </c>
      <c r="G54" s="96" t="s">
        <v>25</v>
      </c>
      <c r="H54" s="96" t="s">
        <v>25</v>
      </c>
      <c r="I54" s="96" t="s">
        <v>25</v>
      </c>
      <c r="J54" s="96" t="s">
        <v>25</v>
      </c>
      <c r="K54" s="96" t="s">
        <v>25</v>
      </c>
      <c r="L54" s="96" t="s">
        <v>25</v>
      </c>
      <c r="M54" s="96" t="s">
        <v>25</v>
      </c>
      <c r="N54" s="96" t="s">
        <v>25</v>
      </c>
      <c r="O54" s="96" t="s">
        <v>25</v>
      </c>
      <c r="P54" s="96" t="s">
        <v>25</v>
      </c>
      <c r="Q54" s="96" t="s">
        <v>25</v>
      </c>
      <c r="R54" s="96" t="s">
        <v>25</v>
      </c>
      <c r="S54" s="96" t="s">
        <v>25</v>
      </c>
      <c r="T54" s="96" t="s">
        <v>25</v>
      </c>
      <c r="U54" s="95"/>
    </row>
    <row r="55" spans="1:21" ht="33" customHeight="1" x14ac:dyDescent="0.3">
      <c r="A55" s="92" t="s">
        <v>88</v>
      </c>
      <c r="B55" s="45" t="s">
        <v>89</v>
      </c>
      <c r="C55" s="97">
        <v>280.2</v>
      </c>
      <c r="D55" s="97" t="s">
        <v>25</v>
      </c>
      <c r="E55" s="97">
        <v>280.2</v>
      </c>
      <c r="F55" s="97">
        <v>174.94</v>
      </c>
      <c r="G55" s="97" t="s">
        <v>25</v>
      </c>
      <c r="H55" s="97">
        <v>174.94</v>
      </c>
      <c r="I55" s="97">
        <v>228.83</v>
      </c>
      <c r="J55" s="97" t="s">
        <v>25</v>
      </c>
      <c r="K55" s="97">
        <v>228.83</v>
      </c>
      <c r="L55" s="97">
        <v>130.80000000000001</v>
      </c>
      <c r="M55" s="97" t="s">
        <v>25</v>
      </c>
      <c r="N55" s="97">
        <v>130.80000000000001</v>
      </c>
      <c r="O55" s="97">
        <v>53.89</v>
      </c>
      <c r="P55" s="97" t="s">
        <v>25</v>
      </c>
      <c r="Q55" s="97">
        <v>53.89</v>
      </c>
      <c r="R55" s="97">
        <v>81.67</v>
      </c>
      <c r="S55" s="97" t="s">
        <v>25</v>
      </c>
      <c r="T55" s="97">
        <v>81.67</v>
      </c>
      <c r="U55" s="95"/>
    </row>
    <row r="56" spans="1:21" ht="33" customHeight="1" x14ac:dyDescent="0.3">
      <c r="A56" s="92" t="s">
        <v>90</v>
      </c>
      <c r="B56" s="45" t="s">
        <v>91</v>
      </c>
      <c r="C56" s="97">
        <v>3202.4</v>
      </c>
      <c r="D56" s="97">
        <v>93.7</v>
      </c>
      <c r="E56" s="97">
        <v>3296.1</v>
      </c>
      <c r="F56" s="97">
        <v>2904.94</v>
      </c>
      <c r="G56" s="97">
        <v>263.67</v>
      </c>
      <c r="H56" s="97">
        <v>3168.61</v>
      </c>
      <c r="I56" s="97">
        <v>3186.47</v>
      </c>
      <c r="J56" s="97">
        <v>26.82</v>
      </c>
      <c r="K56" s="97">
        <v>3213.29</v>
      </c>
      <c r="L56" s="97">
        <v>109.69</v>
      </c>
      <c r="M56" s="97">
        <v>10.17</v>
      </c>
      <c r="N56" s="97">
        <v>101.41</v>
      </c>
      <c r="O56" s="97">
        <v>281.52999999999997</v>
      </c>
      <c r="P56" s="97">
        <v>-236.85</v>
      </c>
      <c r="Q56" s="97">
        <v>44.68</v>
      </c>
      <c r="R56" s="97">
        <v>99.5</v>
      </c>
      <c r="S56" s="97">
        <v>28.62</v>
      </c>
      <c r="T56" s="97">
        <v>97.49</v>
      </c>
      <c r="U56" s="95"/>
    </row>
    <row r="57" spans="1:21" ht="26.25" customHeight="1" x14ac:dyDescent="0.3">
      <c r="A57" s="75" t="s">
        <v>92</v>
      </c>
      <c r="B57" s="43" t="s">
        <v>93</v>
      </c>
      <c r="C57" s="96">
        <v>2202.4</v>
      </c>
      <c r="D57" s="96">
        <v>70</v>
      </c>
      <c r="E57" s="96">
        <v>2272.4</v>
      </c>
      <c r="F57" s="96">
        <v>2463.8200000000002</v>
      </c>
      <c r="G57" s="96">
        <v>92.45</v>
      </c>
      <c r="H57" s="96">
        <v>2556.27</v>
      </c>
      <c r="I57" s="96">
        <v>2360.3200000000002</v>
      </c>
      <c r="J57" s="96">
        <v>14.03</v>
      </c>
      <c r="K57" s="96">
        <v>2374.36</v>
      </c>
      <c r="L57" s="96">
        <v>95.8</v>
      </c>
      <c r="M57" s="96">
        <v>15.18</v>
      </c>
      <c r="N57" s="96">
        <v>92.88</v>
      </c>
      <c r="O57" s="96">
        <v>-103.5</v>
      </c>
      <c r="P57" s="96">
        <v>-78.42</v>
      </c>
      <c r="Q57" s="96">
        <v>-181.91</v>
      </c>
      <c r="R57" s="96">
        <v>107.17</v>
      </c>
      <c r="S57" s="96">
        <v>20.04</v>
      </c>
      <c r="T57" s="96">
        <v>104.49</v>
      </c>
      <c r="U57" s="95"/>
    </row>
    <row r="58" spans="1:21" ht="26.25" customHeight="1" x14ac:dyDescent="0.3">
      <c r="A58" s="75" t="s">
        <v>94</v>
      </c>
      <c r="B58" s="43" t="s">
        <v>95</v>
      </c>
      <c r="C58" s="96">
        <v>1000</v>
      </c>
      <c r="D58" s="96">
        <v>23.7</v>
      </c>
      <c r="E58" s="96">
        <v>1023.7</v>
      </c>
      <c r="F58" s="96">
        <v>441.12</v>
      </c>
      <c r="G58" s="96">
        <v>171.22</v>
      </c>
      <c r="H58" s="96">
        <v>612.34</v>
      </c>
      <c r="I58" s="96">
        <v>826.14</v>
      </c>
      <c r="J58" s="96">
        <v>12.79</v>
      </c>
      <c r="K58" s="96">
        <v>838.93</v>
      </c>
      <c r="L58" s="96">
        <v>187.28</v>
      </c>
      <c r="M58" s="96">
        <v>7.47</v>
      </c>
      <c r="N58" s="96">
        <v>137</v>
      </c>
      <c r="O58" s="96">
        <v>385.02</v>
      </c>
      <c r="P58" s="96">
        <v>-158.43</v>
      </c>
      <c r="Q58" s="96">
        <v>226.59</v>
      </c>
      <c r="R58" s="96">
        <v>82.61</v>
      </c>
      <c r="S58" s="96">
        <v>53.97</v>
      </c>
      <c r="T58" s="96">
        <v>81.95</v>
      </c>
      <c r="U58" s="95"/>
    </row>
    <row r="59" spans="1:21" ht="29.25" customHeight="1" x14ac:dyDescent="0.3">
      <c r="A59" s="92" t="s">
        <v>96</v>
      </c>
      <c r="B59" s="45" t="s">
        <v>97</v>
      </c>
      <c r="C59" s="97">
        <v>1950</v>
      </c>
      <c r="D59" s="97">
        <v>520.83000000000004</v>
      </c>
      <c r="E59" s="97">
        <v>2470.83</v>
      </c>
      <c r="F59" s="97">
        <v>1149.1199999999999</v>
      </c>
      <c r="G59" s="97">
        <v>986.28</v>
      </c>
      <c r="H59" s="97">
        <v>2135.4</v>
      </c>
      <c r="I59" s="97">
        <v>1928.69</v>
      </c>
      <c r="J59" s="97">
        <v>771.14</v>
      </c>
      <c r="K59" s="97">
        <v>2699.83</v>
      </c>
      <c r="L59" s="97">
        <v>167.84</v>
      </c>
      <c r="M59" s="97">
        <v>78.19</v>
      </c>
      <c r="N59" s="97">
        <v>126.43</v>
      </c>
      <c r="O59" s="97">
        <v>779.57</v>
      </c>
      <c r="P59" s="97">
        <v>-215.14</v>
      </c>
      <c r="Q59" s="97">
        <v>564.42999999999995</v>
      </c>
      <c r="R59" s="97">
        <v>98.91</v>
      </c>
      <c r="S59" s="97">
        <v>148.06</v>
      </c>
      <c r="T59" s="97">
        <v>109.27</v>
      </c>
      <c r="U59" s="95"/>
    </row>
    <row r="60" spans="1:21" ht="40.5" customHeight="1" x14ac:dyDescent="0.3">
      <c r="A60" s="75" t="s">
        <v>98</v>
      </c>
      <c r="B60" s="43" t="s">
        <v>99</v>
      </c>
      <c r="C60" s="96">
        <v>50</v>
      </c>
      <c r="D60" s="96" t="s">
        <v>25</v>
      </c>
      <c r="E60" s="96">
        <v>50</v>
      </c>
      <c r="F60" s="96">
        <v>127.4</v>
      </c>
      <c r="G60" s="96">
        <v>28.23</v>
      </c>
      <c r="H60" s="96">
        <v>155.63</v>
      </c>
      <c r="I60" s="96">
        <v>231.94</v>
      </c>
      <c r="J60" s="96">
        <v>19.32</v>
      </c>
      <c r="K60" s="96">
        <v>251.26</v>
      </c>
      <c r="L60" s="96">
        <v>182.06</v>
      </c>
      <c r="M60" s="96">
        <v>68.44</v>
      </c>
      <c r="N60" s="96">
        <v>161.44999999999999</v>
      </c>
      <c r="O60" s="96">
        <v>104.54</v>
      </c>
      <c r="P60" s="96">
        <v>-8.91</v>
      </c>
      <c r="Q60" s="96">
        <v>95.63</v>
      </c>
      <c r="R60" s="96">
        <v>463.88</v>
      </c>
      <c r="S60" s="96" t="s">
        <v>25</v>
      </c>
      <c r="T60" s="96">
        <v>502.52</v>
      </c>
      <c r="U60" s="95"/>
    </row>
    <row r="61" spans="1:21" ht="40.5" customHeight="1" x14ac:dyDescent="0.3">
      <c r="A61" s="75" t="s">
        <v>100</v>
      </c>
      <c r="B61" s="43" t="s">
        <v>101</v>
      </c>
      <c r="C61" s="96">
        <v>1900</v>
      </c>
      <c r="D61" s="96">
        <v>520.83000000000004</v>
      </c>
      <c r="E61" s="96">
        <v>2420.83</v>
      </c>
      <c r="F61" s="96">
        <v>1021.72</v>
      </c>
      <c r="G61" s="96">
        <v>958.05</v>
      </c>
      <c r="H61" s="96">
        <v>1979.77</v>
      </c>
      <c r="I61" s="96">
        <v>1696.75</v>
      </c>
      <c r="J61" s="96">
        <v>751.82</v>
      </c>
      <c r="K61" s="96">
        <v>2448.5700000000002</v>
      </c>
      <c r="L61" s="96">
        <v>166.07</v>
      </c>
      <c r="M61" s="96">
        <v>78.47</v>
      </c>
      <c r="N61" s="96">
        <v>123.68</v>
      </c>
      <c r="O61" s="96">
        <v>675.03</v>
      </c>
      <c r="P61" s="96">
        <v>-206.23</v>
      </c>
      <c r="Q61" s="96">
        <v>468.8</v>
      </c>
      <c r="R61" s="96">
        <v>89.3</v>
      </c>
      <c r="S61" s="96">
        <v>144.35</v>
      </c>
      <c r="T61" s="96">
        <v>101.15</v>
      </c>
      <c r="U61" s="95"/>
    </row>
    <row r="62" spans="1:21" ht="57" customHeight="1" x14ac:dyDescent="0.3">
      <c r="A62" s="75" t="s">
        <v>102</v>
      </c>
      <c r="B62" s="43" t="s">
        <v>103</v>
      </c>
      <c r="C62" s="96" t="s">
        <v>25</v>
      </c>
      <c r="D62" s="96" t="s">
        <v>25</v>
      </c>
      <c r="E62" s="96" t="s">
        <v>25</v>
      </c>
      <c r="F62" s="96" t="s">
        <v>25</v>
      </c>
      <c r="G62" s="96" t="s">
        <v>25</v>
      </c>
      <c r="H62" s="96" t="s">
        <v>25</v>
      </c>
      <c r="I62" s="96" t="s">
        <v>25</v>
      </c>
      <c r="J62" s="96" t="s">
        <v>25</v>
      </c>
      <c r="K62" s="96" t="s">
        <v>25</v>
      </c>
      <c r="L62" s="96" t="s">
        <v>25</v>
      </c>
      <c r="M62" s="96" t="s">
        <v>25</v>
      </c>
      <c r="N62" s="96" t="s">
        <v>25</v>
      </c>
      <c r="O62" s="96" t="s">
        <v>25</v>
      </c>
      <c r="P62" s="96" t="s">
        <v>25</v>
      </c>
      <c r="Q62" s="96" t="s">
        <v>25</v>
      </c>
      <c r="R62" s="96" t="s">
        <v>25</v>
      </c>
      <c r="S62" s="96" t="s">
        <v>25</v>
      </c>
      <c r="T62" s="96" t="s">
        <v>25</v>
      </c>
      <c r="U62" s="95"/>
    </row>
    <row r="63" spans="1:21" ht="29.25" customHeight="1" x14ac:dyDescent="0.3">
      <c r="A63" s="92" t="s">
        <v>104</v>
      </c>
      <c r="B63" s="45" t="s">
        <v>105</v>
      </c>
      <c r="C63" s="97" t="s">
        <v>25</v>
      </c>
      <c r="D63" s="97" t="s">
        <v>25</v>
      </c>
      <c r="E63" s="97" t="s">
        <v>25</v>
      </c>
      <c r="F63" s="97">
        <v>23.17</v>
      </c>
      <c r="G63" s="97">
        <v>2.5</v>
      </c>
      <c r="H63" s="97">
        <v>25.67</v>
      </c>
      <c r="I63" s="97" t="s">
        <v>25</v>
      </c>
      <c r="J63" s="97" t="s">
        <v>25</v>
      </c>
      <c r="K63" s="97" t="s">
        <v>25</v>
      </c>
      <c r="L63" s="97" t="s">
        <v>25</v>
      </c>
      <c r="M63" s="97" t="s">
        <v>25</v>
      </c>
      <c r="N63" s="97" t="s">
        <v>25</v>
      </c>
      <c r="O63" s="97">
        <v>-23.17</v>
      </c>
      <c r="P63" s="97">
        <v>-2.5</v>
      </c>
      <c r="Q63" s="97">
        <v>-25.67</v>
      </c>
      <c r="R63" s="97" t="s">
        <v>25</v>
      </c>
      <c r="S63" s="97" t="s">
        <v>25</v>
      </c>
      <c r="T63" s="97" t="s">
        <v>25</v>
      </c>
      <c r="U63" s="95"/>
    </row>
    <row r="64" spans="1:21" ht="29.25" customHeight="1" x14ac:dyDescent="0.3">
      <c r="A64" s="92" t="s">
        <v>106</v>
      </c>
      <c r="B64" s="45" t="s">
        <v>107</v>
      </c>
      <c r="C64" s="97">
        <v>1900</v>
      </c>
      <c r="D64" s="97">
        <v>1.5</v>
      </c>
      <c r="E64" s="97">
        <v>1901.5</v>
      </c>
      <c r="F64" s="97">
        <v>1418.56</v>
      </c>
      <c r="G64" s="97">
        <v>43.32</v>
      </c>
      <c r="H64" s="97">
        <v>1461.88</v>
      </c>
      <c r="I64" s="97">
        <v>1528.26</v>
      </c>
      <c r="J64" s="97">
        <v>70.8</v>
      </c>
      <c r="K64" s="97">
        <v>1599.06</v>
      </c>
      <c r="L64" s="97">
        <v>107.73</v>
      </c>
      <c r="M64" s="97">
        <v>163.43</v>
      </c>
      <c r="N64" s="97">
        <v>109.38</v>
      </c>
      <c r="O64" s="97">
        <v>109.7</v>
      </c>
      <c r="P64" s="97">
        <v>27.48</v>
      </c>
      <c r="Q64" s="97">
        <v>137.18</v>
      </c>
      <c r="R64" s="97">
        <v>80.430000000000007</v>
      </c>
      <c r="S64" s="97">
        <v>4720</v>
      </c>
      <c r="T64" s="97">
        <v>84.09</v>
      </c>
      <c r="U64" s="95"/>
    </row>
    <row r="65" spans="1:21" ht="17.25" customHeight="1" x14ac:dyDescent="0.3">
      <c r="A65" s="92" t="s">
        <v>108</v>
      </c>
      <c r="B65" s="45" t="s">
        <v>109</v>
      </c>
      <c r="C65" s="97">
        <v>231.5</v>
      </c>
      <c r="D65" s="97">
        <v>45</v>
      </c>
      <c r="E65" s="97">
        <v>276.5</v>
      </c>
      <c r="F65" s="97">
        <v>-147.69999999999999</v>
      </c>
      <c r="G65" s="97">
        <v>997.01</v>
      </c>
      <c r="H65" s="97">
        <v>849.31</v>
      </c>
      <c r="I65" s="97">
        <v>1681.48</v>
      </c>
      <c r="J65" s="97">
        <v>79.33</v>
      </c>
      <c r="K65" s="97">
        <v>1760.82</v>
      </c>
      <c r="L65" s="97">
        <v>-1138.44</v>
      </c>
      <c r="M65" s="97">
        <v>7.96</v>
      </c>
      <c r="N65" s="97">
        <v>207.32</v>
      </c>
      <c r="O65" s="97">
        <v>1829.18</v>
      </c>
      <c r="P65" s="97">
        <v>-917.68</v>
      </c>
      <c r="Q65" s="97">
        <v>911.51</v>
      </c>
      <c r="R65" s="97">
        <v>726.34</v>
      </c>
      <c r="S65" s="97">
        <v>176.29</v>
      </c>
      <c r="T65" s="97">
        <v>636.82000000000005</v>
      </c>
      <c r="U65" s="95"/>
    </row>
    <row r="66" spans="1:21" ht="17.25" customHeight="1" x14ac:dyDescent="0.3">
      <c r="A66" s="93" t="s">
        <v>110</v>
      </c>
      <c r="B66" s="43" t="s">
        <v>111</v>
      </c>
      <c r="C66" s="96" t="s">
        <v>25</v>
      </c>
      <c r="D66" s="96" t="s">
        <v>25</v>
      </c>
      <c r="E66" s="96" t="s">
        <v>25</v>
      </c>
      <c r="F66" s="96">
        <v>-183.54</v>
      </c>
      <c r="G66" s="96">
        <v>-7.48</v>
      </c>
      <c r="H66" s="96">
        <v>-191.01</v>
      </c>
      <c r="I66" s="96">
        <v>1681.48</v>
      </c>
      <c r="J66" s="96">
        <v>11.92</v>
      </c>
      <c r="K66" s="96">
        <v>1693.4</v>
      </c>
      <c r="L66" s="96">
        <v>-916.14</v>
      </c>
      <c r="M66" s="96">
        <v>-159.36000000000001</v>
      </c>
      <c r="N66" s="96">
        <v>-886.55</v>
      </c>
      <c r="O66" s="96">
        <v>1865.02</v>
      </c>
      <c r="P66" s="96">
        <v>19.399999999999999</v>
      </c>
      <c r="Q66" s="96">
        <v>1884.41</v>
      </c>
      <c r="R66" s="96" t="s">
        <v>25</v>
      </c>
      <c r="S66" s="96" t="s">
        <v>25</v>
      </c>
      <c r="T66" s="96" t="s">
        <v>25</v>
      </c>
      <c r="U66" s="95"/>
    </row>
    <row r="67" spans="1:21" ht="17.25" customHeight="1" x14ac:dyDescent="0.3">
      <c r="A67" s="93" t="s">
        <v>112</v>
      </c>
      <c r="B67" s="43" t="s">
        <v>113</v>
      </c>
      <c r="C67" s="96">
        <v>231.5</v>
      </c>
      <c r="D67" s="96">
        <v>25</v>
      </c>
      <c r="E67" s="96">
        <v>256.5</v>
      </c>
      <c r="F67" s="96">
        <v>35.840000000000003</v>
      </c>
      <c r="G67" s="96">
        <v>1000.29</v>
      </c>
      <c r="H67" s="96">
        <v>1036.1300000000001</v>
      </c>
      <c r="I67" s="96" t="s">
        <v>25</v>
      </c>
      <c r="J67" s="96">
        <v>61.72</v>
      </c>
      <c r="K67" s="96">
        <v>61.72</v>
      </c>
      <c r="L67" s="96" t="s">
        <v>25</v>
      </c>
      <c r="M67" s="96">
        <v>6.17</v>
      </c>
      <c r="N67" s="96">
        <v>5.96</v>
      </c>
      <c r="O67" s="96">
        <v>-35.840000000000003</v>
      </c>
      <c r="P67" s="96">
        <v>-938.57</v>
      </c>
      <c r="Q67" s="96">
        <v>-974.41</v>
      </c>
      <c r="R67" s="96" t="s">
        <v>25</v>
      </c>
      <c r="S67" s="96">
        <v>246.88</v>
      </c>
      <c r="T67" s="96">
        <v>24.06</v>
      </c>
      <c r="U67" s="95"/>
    </row>
    <row r="68" spans="1:21" ht="17.25" customHeight="1" x14ac:dyDescent="0.3">
      <c r="A68" s="93" t="s">
        <v>114</v>
      </c>
      <c r="B68" s="43" t="s">
        <v>115</v>
      </c>
      <c r="C68" s="96" t="s">
        <v>25</v>
      </c>
      <c r="D68" s="96">
        <v>20</v>
      </c>
      <c r="E68" s="96">
        <v>20</v>
      </c>
      <c r="F68" s="96" t="s">
        <v>25</v>
      </c>
      <c r="G68" s="96" t="s">
        <v>25</v>
      </c>
      <c r="H68" s="96" t="s">
        <v>25</v>
      </c>
      <c r="I68" s="96" t="s">
        <v>25</v>
      </c>
      <c r="J68" s="96">
        <v>5.7</v>
      </c>
      <c r="K68" s="96">
        <v>5.7</v>
      </c>
      <c r="L68" s="96" t="s">
        <v>25</v>
      </c>
      <c r="M68" s="96" t="s">
        <v>25</v>
      </c>
      <c r="N68" s="96" t="s">
        <v>25</v>
      </c>
      <c r="O68" s="96" t="s">
        <v>25</v>
      </c>
      <c r="P68" s="96">
        <v>5.7</v>
      </c>
      <c r="Q68" s="96">
        <v>5.7</v>
      </c>
      <c r="R68" s="96" t="s">
        <v>25</v>
      </c>
      <c r="S68" s="96">
        <v>28.5</v>
      </c>
      <c r="T68" s="96">
        <v>28.5</v>
      </c>
      <c r="U68" s="95"/>
    </row>
  </sheetData>
  <mergeCells count="29"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R13:T14"/>
    <mergeCell ref="T15:T16"/>
    <mergeCell ref="A5:T5"/>
    <mergeCell ref="A7:T7"/>
    <mergeCell ref="B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E15:E16"/>
    <mergeCell ref="F15:F16"/>
    <mergeCell ref="G15:G16"/>
    <mergeCell ref="H15:H16"/>
  </mergeCells>
  <pageMargins left="0.19685039370078741" right="0.19685039370078741" top="0.23622047244094491" bottom="0.15748031496062992" header="0.31496062992125984" footer="0.31496062992125984"/>
  <pageSetup paperSize="9" scale="55" fitToWidth="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740D084-8A5B-4512-99F3-A76089642F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25</vt:i4>
      </vt:variant>
    </vt:vector>
  </HeadingPairs>
  <TitlesOfParts>
    <vt:vector size="39" baseType="lpstr">
      <vt:lpstr>ран.нал.и ненал.с нев-м</vt:lpstr>
      <vt:lpstr>налоговые на душу населения</vt:lpstr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  <vt:lpstr>'Горно-Алтайск'!Заголовки_для_печати</vt:lpstr>
      <vt:lpstr>'Кош-Агачский р-он'!Заголовки_для_печати</vt:lpstr>
      <vt:lpstr>'Майминский р-он'!Заголовки_для_печати</vt:lpstr>
      <vt:lpstr>'Онгудайский р-он'!Заголовки_для_печати</vt:lpstr>
      <vt:lpstr>'Свод по РА'!Заголовки_для_печати</vt:lpstr>
      <vt:lpstr>'Турочакский р-он'!Заголовки_для_печати</vt:lpstr>
      <vt:lpstr>'Улаганский р-он'!Заголовки_для_печати</vt:lpstr>
      <vt:lpstr>'Усть-Канский р-он'!Заголовки_для_печати</vt:lpstr>
      <vt:lpstr>'Усть-Коксинский р-он'!Заголовки_для_печати</vt:lpstr>
      <vt:lpstr>'Чемальский р-он'!Заголовки_для_печати</vt:lpstr>
      <vt:lpstr>'Чойский р-он'!Заголовки_для_печати</vt:lpstr>
      <vt:lpstr>'Шебалинский р-он'!Заголовки_для_печати</vt:lpstr>
      <vt:lpstr>'Горно-Алтайск'!Область_печати</vt:lpstr>
      <vt:lpstr>'Кош-Агачский р-он'!Область_печати</vt:lpstr>
      <vt:lpstr>'Майминский р-он'!Область_печати</vt:lpstr>
      <vt:lpstr>'налоговые на душу населения'!Область_печати</vt:lpstr>
      <vt:lpstr>'Онгудайский р-он'!Область_печати</vt:lpstr>
      <vt:lpstr>'Свод по РА'!Область_печати</vt:lpstr>
      <vt:lpstr>'Турочакский р-он'!Область_печати</vt:lpstr>
      <vt:lpstr>'Улаганский р-он'!Область_печати</vt:lpstr>
      <vt:lpstr>'Усть-Канский р-он'!Область_печати</vt:lpstr>
      <vt:lpstr>'Усть-Коксинский р-он'!Область_печати</vt:lpstr>
      <vt:lpstr>'Чемальский р-он'!Область_печати</vt:lpstr>
      <vt:lpstr>'Чойский р-он'!Область_печати</vt:lpstr>
      <vt:lpstr>'Шебалинский р-он'!Область_печати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2019-12-16T04:17:34Z</cp:lastPrinted>
  <dcterms:created xsi:type="dcterms:W3CDTF">2019-12-13T07:15:35Z</dcterms:created>
  <dcterms:modified xsi:type="dcterms:W3CDTF">2019-12-16T07:57:10Z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0305318_Свод.xlsx</vt:lpwstr>
  </property>
  <property fmtid="{D5CDD505-2E9C-101B-9397-08002B2CF9AE}" pid="3" name="Название отчета">
    <vt:lpwstr>0305318_Свод.xlsx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0305318_Свод.xlt</vt:lpwstr>
  </property>
  <property fmtid="{D5CDD505-2E9C-101B-9397-08002B2CF9AE}" pid="11" name="Локальная база">
    <vt:lpwstr>не используется</vt:lpwstr>
  </property>
</Properties>
</file>