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1 полугодие\"/>
    </mc:Choice>
  </mc:AlternateContent>
  <bookViews>
    <workbookView xWindow="0" yWindow="0" windowWidth="19200" windowHeight="12090"/>
  </bookViews>
  <sheets>
    <sheet name="1" sheetId="17" r:id="rId1"/>
  </sheets>
  <definedNames>
    <definedName name="_xlnm._FilterDatabase" localSheetId="0" hidden="1">'1'!$A$5:$E$5</definedName>
    <definedName name="_xlnm.Print_Titles" localSheetId="0">'1'!$3:$4</definedName>
    <definedName name="_xlnm.Print_Area" localSheetId="0">'1'!$A$1:$E$75</definedName>
  </definedNames>
  <calcPr calcId="162913" fullPrecision="0"/>
</workbook>
</file>

<file path=xl/calcChain.xml><?xml version="1.0" encoding="utf-8"?>
<calcChain xmlns="http://schemas.openxmlformats.org/spreadsheetml/2006/main">
  <c r="E6" i="17" l="1"/>
  <c r="E7" i="17"/>
  <c r="E8" i="17"/>
  <c r="E9" i="17"/>
  <c r="E10" i="17"/>
  <c r="E11" i="17"/>
  <c r="E12" i="17"/>
  <c r="E14" i="17"/>
  <c r="E15" i="17"/>
  <c r="E17" i="17"/>
  <c r="E18" i="17"/>
  <c r="E19" i="17"/>
  <c r="E21" i="17"/>
  <c r="E22" i="17"/>
  <c r="E23" i="17"/>
  <c r="E24" i="17"/>
  <c r="E25" i="17"/>
  <c r="E26" i="17"/>
  <c r="E27" i="17"/>
  <c r="E28" i="17"/>
  <c r="E30" i="17"/>
  <c r="E31" i="17"/>
  <c r="E32" i="17"/>
  <c r="E33" i="17"/>
  <c r="E35" i="17"/>
  <c r="E36" i="17"/>
  <c r="E37" i="17"/>
  <c r="E38" i="17"/>
  <c r="E40" i="17"/>
  <c r="E41" i="17"/>
  <c r="E42" i="17"/>
  <c r="E43" i="17"/>
  <c r="E44" i="17"/>
  <c r="E45" i="17"/>
  <c r="E46" i="17"/>
  <c r="E48" i="17"/>
  <c r="E49" i="17"/>
  <c r="E51" i="17"/>
  <c r="E52" i="17"/>
  <c r="E53" i="17"/>
  <c r="E54" i="17"/>
  <c r="E55" i="17"/>
  <c r="E56" i="17"/>
  <c r="E58" i="17"/>
  <c r="E59" i="17"/>
  <c r="E60" i="17"/>
  <c r="E61" i="17"/>
  <c r="E62" i="17"/>
  <c r="E64" i="17"/>
  <c r="E65" i="17"/>
  <c r="E66" i="17"/>
  <c r="E67" i="17"/>
  <c r="E68" i="17"/>
  <c r="E69" i="17"/>
  <c r="E70" i="17"/>
  <c r="E72" i="17"/>
  <c r="E73" i="17"/>
  <c r="E74" i="17"/>
  <c r="C71" i="17"/>
  <c r="E71" i="17" s="1"/>
  <c r="C63" i="17"/>
  <c r="E63" i="17" s="1"/>
  <c r="C57" i="17"/>
  <c r="E57" i="17" s="1"/>
  <c r="C50" i="17"/>
  <c r="E50" i="17" s="1"/>
  <c r="C47" i="17"/>
  <c r="E47" i="17" s="1"/>
  <c r="C39" i="17"/>
  <c r="E39" i="17" s="1"/>
  <c r="C34" i="17"/>
  <c r="E34" i="17" s="1"/>
  <c r="C29" i="17"/>
  <c r="E29" i="17" s="1"/>
  <c r="C20" i="17"/>
  <c r="E20" i="17" s="1"/>
  <c r="C16" i="17"/>
  <c r="E16" i="17" s="1"/>
  <c r="C13" i="17"/>
  <c r="E13" i="17" s="1"/>
  <c r="C5" i="17"/>
  <c r="E5" i="17" s="1"/>
  <c r="C75" i="17" l="1"/>
  <c r="E75" i="17" s="1"/>
</calcChain>
</file>

<file path=xl/sharedStrings.xml><?xml version="1.0" encoding="utf-8"?>
<sst xmlns="http://schemas.openxmlformats.org/spreadsheetml/2006/main" count="147" uniqueCount="147">
  <si>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</si>
  <si>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</si>
  <si>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</si>
  <si>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</si>
  <si>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</si>
  <si>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</si>
  <si>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</si>
  <si>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</si>
  <si>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</si>
  <si>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</si>
  <si>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</si>
  <si>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</si>
  <si>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</si>
  <si>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</si>
  <si>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</si>
  <si>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</si>
  <si>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</si>
  <si>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</si>
  <si>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</si>
  <si>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</si>
  <si>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</si>
  <si>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</si>
  <si>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</si>
  <si>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</si>
  <si>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</si>
  <si>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</si>
  <si>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</si>
  <si>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</si>
  <si>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</si>
  <si>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</si>
  <si>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</si>
  <si>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</si>
  <si>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</si>
  <si>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</si>
  <si>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</si>
  <si>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</si>
  <si>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</si>
  <si>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</si>
  <si>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</si>
  <si>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</si>
  <si>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Другие вопросы в области национальной экономики</t>
  </si>
  <si>
    <t>Жилищное хозяйство</t>
  </si>
  <si>
    <t>Массовый спорт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</si>
  <si>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</si>
  <si>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</si>
  <si>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</si>
  <si>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</si>
  <si>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</si>
  <si>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</si>
  <si>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</si>
  <si>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</si>
  <si>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</si>
  <si>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</si>
  <si>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</si>
  <si>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</si>
  <si>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</si>
  <si>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</si>
  <si>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</si>
  <si>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</si>
  <si>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</si>
  <si>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</si>
  <si>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</si>
  <si>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</si>
  <si>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</si>
  <si>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</si>
  <si>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Дополнительное образование детей</t>
  </si>
  <si>
    <t>0100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</si>
  <si>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</si>
  <si>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</si>
  <si>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</si>
  <si>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</si>
  <si>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</si>
  <si>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</si>
  <si>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</si>
  <si>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</si>
  <si>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</si>
  <si>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</si>
  <si>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</si>
  <si>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</si>
  <si>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</si>
  <si>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</si>
  <si>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</si>
  <si>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</si>
  <si>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</si>
  <si>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</si>
  <si>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</si>
  <si>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</si>
  <si>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Дорожное хозяйство (Дорожные фонды)</t>
  </si>
  <si>
    <t>0409</t>
  </si>
  <si>
    <t>0410</t>
  </si>
  <si>
    <t>0412</t>
  </si>
  <si>
    <t>0500</t>
  </si>
  <si>
    <t>0501</t>
  </si>
  <si>
    <t>0502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</si>
  <si>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</si>
  <si>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</si>
  <si>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</si>
  <si>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</si>
  <si>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</si>
  <si>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</si>
  <si>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</si>
  <si>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</si>
  <si>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</si>
  <si>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</si>
  <si>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</si>
  <si>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</si>
  <si>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</si>
  <si>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</si>
  <si>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</si>
  <si>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</si>
  <si>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</si>
  <si>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</si>
  <si>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</si>
  <si>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</si>
  <si>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</si>
  <si>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</si>
  <si>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</si>
  <si>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</si>
  <si>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</si>
  <si>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</si>
  <si>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</si>
  <si>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</si>
  <si>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</si>
  <si>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</si>
  <si>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</si>
  <si>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</si>
  <si>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</si>
  <si>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</si>
  <si>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</si>
  <si>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</si>
  <si>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</si>
  <si>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</si>
  <si>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</si>
  <si>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</si>
  <si>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1402</t>
  </si>
  <si>
    <t>1403</t>
  </si>
  <si>
    <t>0703</t>
  </si>
  <si>
    <t>(тыс.рублей)</t>
  </si>
  <si>
    <t>Итого расходы</t>
  </si>
  <si>
    <t>темп роста (снижения),%</t>
  </si>
  <si>
    <t>0503</t>
  </si>
  <si>
    <t>Благоустройство</t>
  </si>
  <si>
    <t>Сбор, удаление отходов и очистка сточных вод</t>
  </si>
  <si>
    <t>0602</t>
  </si>
  <si>
    <t>исполнено на 01.07.2019</t>
  </si>
  <si>
    <t>Сведения о расходах республиканского бюджета Республики Алтай по разделам и подразделам классификации расходов бюджетов за 1 полугодие 2020 года в сравнении с 1 полугодием 2019 года</t>
  </si>
  <si>
    <t>исполнено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</si>
</sst>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\ _₽"/>
    <numFmt numFmtId="167" formatCode="#,##0.0;[Red]\-#,##0.0;0.0"/>
    <numFmt numFmtId="168" formatCode="_-* #,##0.0\ _₽_-;\-* #,##0.0\ _₽_-;_-* &quot;-&quot;??\ _₽_-;_-@_-"/>
    <numFmt numFmtId="172" formatCode="_-* #,##0.00\ _₽_-;\-* #,##0.00\ _₽_-;_-* &quot;-&quot;??\ _₽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Segoe UI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5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4" fillId="0" borderId="0"/>
    <xf numFmtId="0" fontId="11" fillId="0" borderId="0"/>
    <xf numFmtId="0" fontId="3" fillId="0" borderId="0"/>
    <xf numFmtId="0" fontId="12" fillId="0" borderId="0"/>
    <xf numFmtId="0" fontId="2" fillId="0" borderId="0"/>
    <xf numFmtId="164" fontId="5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7" fillId="0" borderId="0">
      <alignment horizontal="right" vertical="top" wrapText="1"/>
    </xf>
    <xf numFmtId="49" fontId="18" fillId="3" borderId="2">
      <alignment horizontal="center" vertical="top" shrinkToFit="1"/>
    </xf>
    <xf numFmtId="4" fontId="18" fillId="3" borderId="3">
      <alignment horizontal="right" vertical="top" shrinkToFit="1"/>
    </xf>
    <xf numFmtId="49" fontId="19" fillId="0" borderId="2">
      <alignment horizontal="center" vertical="top" shrinkToFit="1"/>
    </xf>
    <xf numFmtId="4" fontId="17" fillId="0" borderId="3">
      <alignment horizontal="right" vertical="top" shrinkToFit="1"/>
    </xf>
    <xf numFmtId="4" fontId="20" fillId="4" borderId="4">
      <alignment horizontal="right" shrinkToFit="1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9" fontId="18" fillId="0" borderId="5">
      <alignment horizontal="center" vertical="center" wrapText="1"/>
    </xf>
    <xf numFmtId="0" fontId="14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5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43" fontId="15" fillId="0" borderId="0" applyFont="0" applyFill="0" applyBorder="0" applyAlignment="0" applyProtection="0"/>
  </cellStyleXfs>
  <cellXfs count="17">
    <xf numFmtId="0" fontId="0" fillId="0" borderId="0" xfId="0"/>
    <xf numFmtId="0" fontId="6" fillId="2" borderId="0" xfId="0" applyFont="1" applyFill="1"/>
    <xf numFmtId="49" fontId="6" fillId="2" borderId="0" xfId="0" applyNumberFormat="1" applyFont="1" applyFill="1"/>
    <xf numFmtId="0" fontId="10" fillId="2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7" fontId="6" fillId="2" borderId="0" xfId="111" applyNumberFormat="1" applyFont="1" applyFill="1"/>
    <xf numFmtId="168" fontId="21" fillId="0" borderId="1" xfId="11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justify" vertical="center" wrapText="1" shrinkToFit="1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9" fontId="6" fillId="2" borderId="1" xfId="0" applyNumberFormat="1" applyFont="1" applyFill="1" applyBorder="1"/>
    <xf numFmtId="168" fontId="6" fillId="2" borderId="1" xfId="111" applyNumberFormat="1" applyFont="1" applyFill="1" applyBorder="1"/>
    <xf numFmtId="0" fontId="1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172" fontId="23" fillId="0" borderId="6" xfId="293" applyNumberFormat="1" applyFont="1" applyFill="1" applyBorder="1" applyAlignment="1">
      <alignment horizontal="center" vertical="center"/>
    </xf>
    <xf numFmtId="43" fontId="23" fillId="0" borderId="1" xfId="294" applyFont="1" applyFill="1" applyBorder="1" applyAlignment="1">
      <alignment horizontal="center" vertical="center"/>
    </xf>
  </cellXfs>
  <cellStyles count="295">
    <cellStyle name="br" xfId="200"/>
    <cellStyle name="col" xfId="199"/>
    <cellStyle name="ex58" xfId="197"/>
    <cellStyle name="ex59" xfId="193"/>
    <cellStyle name="ex60" xfId="194"/>
    <cellStyle name="ex61" xfId="195"/>
    <cellStyle name="ex62" xfId="196"/>
    <cellStyle name="Excel Built-in Normal" xfId="4"/>
    <cellStyle name="st57" xfId="192"/>
    <cellStyle name="style0" xfId="201"/>
    <cellStyle name="td" xfId="202"/>
    <cellStyle name="tr" xfId="198"/>
    <cellStyle name="xl_bot_header" xfId="203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16" xfId="108"/>
    <cellStyle name="Обычный 17" xfId="110"/>
    <cellStyle name="Обычный 18" xfId="293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10" xfId="149"/>
    <cellStyle name="Обычный 2 2 11" xfId="154"/>
    <cellStyle name="Обычный 2 2 12" xfId="159"/>
    <cellStyle name="Обычный 2 2 13" xfId="164"/>
    <cellStyle name="Обычный 2 2 14" xfId="169"/>
    <cellStyle name="Обычный 2 2 15" xfId="174"/>
    <cellStyle name="Обычный 2 2 16" xfId="179"/>
    <cellStyle name="Обычный 2 2 17" xfId="184"/>
    <cellStyle name="Обычный 2 2 18" xfId="189"/>
    <cellStyle name="Обычный 2 2 19" xfId="206"/>
    <cellStyle name="Обычный 2 2 2" xfId="7"/>
    <cellStyle name="Обычный 2 2 20" xfId="210"/>
    <cellStyle name="Обычный 2 2 21" xfId="216"/>
    <cellStyle name="Обычный 2 2 22" xfId="222"/>
    <cellStyle name="Обычный 2 2 23" xfId="228"/>
    <cellStyle name="Обычный 2 2 24" xfId="234"/>
    <cellStyle name="Обычный 2 2 25" xfId="240"/>
    <cellStyle name="Обычный 2 2 26" xfId="246"/>
    <cellStyle name="Обычный 2 2 27" xfId="252"/>
    <cellStyle name="Обычный 2 2 28" xfId="258"/>
    <cellStyle name="Обычный 2 2 29" xfId="264"/>
    <cellStyle name="Обычный 2 2 3" xfId="114"/>
    <cellStyle name="Обычный 2 2 30" xfId="270"/>
    <cellStyle name="Обычный 2 2 31" xfId="275"/>
    <cellStyle name="Обычный 2 2 32" xfId="280"/>
    <cellStyle name="Обычный 2 2 33" xfId="285"/>
    <cellStyle name="Обычный 2 2 4" xfId="119"/>
    <cellStyle name="Обычный 2 2 5" xfId="124"/>
    <cellStyle name="Обычный 2 2 6" xfId="129"/>
    <cellStyle name="Обычный 2 2 7" xfId="134"/>
    <cellStyle name="Обычный 2 2 8" xfId="139"/>
    <cellStyle name="Обычный 2 2 9" xfId="144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 10" xfId="153"/>
    <cellStyle name="Обычный 2 3 11" xfId="158"/>
    <cellStyle name="Обычный 2 3 12" xfId="163"/>
    <cellStyle name="Обычный 2 3 13" xfId="168"/>
    <cellStyle name="Обычный 2 3 14" xfId="173"/>
    <cellStyle name="Обычный 2 3 15" xfId="178"/>
    <cellStyle name="Обычный 2 3 16" xfId="183"/>
    <cellStyle name="Обычный 2 3 17" xfId="188"/>
    <cellStyle name="Обычный 2 3 18" xfId="205"/>
    <cellStyle name="Обычный 2 3 19" xfId="214"/>
    <cellStyle name="Обычный 2 3 2" xfId="113"/>
    <cellStyle name="Обычный 2 3 20" xfId="217"/>
    <cellStyle name="Обычный 2 3 21" xfId="223"/>
    <cellStyle name="Обычный 2 3 22" xfId="229"/>
    <cellStyle name="Обычный 2 3 23" xfId="235"/>
    <cellStyle name="Обычный 2 3 24" xfId="241"/>
    <cellStyle name="Обычный 2 3 25" xfId="247"/>
    <cellStyle name="Обычный 2 3 26" xfId="253"/>
    <cellStyle name="Обычный 2 3 27" xfId="259"/>
    <cellStyle name="Обычный 2 3 28" xfId="265"/>
    <cellStyle name="Обычный 2 3 29" xfId="271"/>
    <cellStyle name="Обычный 2 3 3" xfId="118"/>
    <cellStyle name="Обычный 2 3 30" xfId="276"/>
    <cellStyle name="Обычный 2 3 31" xfId="281"/>
    <cellStyle name="Обычный 2 3 32" xfId="286"/>
    <cellStyle name="Обычный 2 3 4" xfId="123"/>
    <cellStyle name="Обычный 2 3 5" xfId="128"/>
    <cellStyle name="Обычный 2 3 6" xfId="133"/>
    <cellStyle name="Обычный 2 3 7" xfId="138"/>
    <cellStyle name="Обычный 2 3 8" xfId="143"/>
    <cellStyle name="Обычный 2 3 9" xfId="148"/>
    <cellStyle name="Обычный 2 30" xfId="102"/>
    <cellStyle name="Обычный 2 31" xfId="107"/>
    <cellStyle name="Обычный 2 32" xfId="109"/>
    <cellStyle name="Обычный 2 33" xfId="112"/>
    <cellStyle name="Обычный 2 34" xfId="117"/>
    <cellStyle name="Обычный 2 35" xfId="122"/>
    <cellStyle name="Обычный 2 36" xfId="127"/>
    <cellStyle name="Обычный 2 37" xfId="132"/>
    <cellStyle name="Обычный 2 38" xfId="137"/>
    <cellStyle name="Обычный 2 39" xfId="142"/>
    <cellStyle name="Обычный 2 4" xfId="15"/>
    <cellStyle name="Обычный 2 40" xfId="147"/>
    <cellStyle name="Обычный 2 41" xfId="152"/>
    <cellStyle name="Обычный 2 42" xfId="157"/>
    <cellStyle name="Обычный 2 43" xfId="162"/>
    <cellStyle name="Обычный 2 44" xfId="167"/>
    <cellStyle name="Обычный 2 45" xfId="172"/>
    <cellStyle name="Обычный 2 46" xfId="177"/>
    <cellStyle name="Обычный 2 47" xfId="182"/>
    <cellStyle name="Обычный 2 48" xfId="187"/>
    <cellStyle name="Обычный 2 49" xfId="204"/>
    <cellStyle name="Обычный 2 5" xfId="10"/>
    <cellStyle name="Обычный 2 50" xfId="213"/>
    <cellStyle name="Обычный 2 51" xfId="215"/>
    <cellStyle name="Обычный 2 52" xfId="221"/>
    <cellStyle name="Обычный 2 53" xfId="227"/>
    <cellStyle name="Обычный 2 54" xfId="233"/>
    <cellStyle name="Обычный 2 55" xfId="239"/>
    <cellStyle name="Обычный 2 56" xfId="245"/>
    <cellStyle name="Обычный 2 57" xfId="251"/>
    <cellStyle name="Обычный 2 58" xfId="257"/>
    <cellStyle name="Обычный 2 59" xfId="263"/>
    <cellStyle name="Обычный 2 6" xfId="18"/>
    <cellStyle name="Обычный 2 60" xfId="269"/>
    <cellStyle name="Обычный 2 61" xfId="274"/>
    <cellStyle name="Обычный 2 62" xfId="279"/>
    <cellStyle name="Обычный 2 63" xfId="284"/>
    <cellStyle name="Обычный 2 64" xfId="289"/>
    <cellStyle name="Обычный 2 65" xfId="290"/>
    <cellStyle name="Обычный 2 66" xfId="291"/>
    <cellStyle name="Обычный 2 67" xfId="292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31" xfId="116"/>
    <cellStyle name="Обычный 3 32" xfId="121"/>
    <cellStyle name="Обычный 3 33" xfId="126"/>
    <cellStyle name="Обычный 3 34" xfId="131"/>
    <cellStyle name="Обычный 3 35" xfId="136"/>
    <cellStyle name="Обычный 3 36" xfId="141"/>
    <cellStyle name="Обычный 3 37" xfId="146"/>
    <cellStyle name="Обычный 3 38" xfId="151"/>
    <cellStyle name="Обычный 3 39" xfId="156"/>
    <cellStyle name="Обычный 3 4" xfId="16"/>
    <cellStyle name="Обычный 3 40" xfId="161"/>
    <cellStyle name="Обычный 3 41" xfId="166"/>
    <cellStyle name="Обычный 3 42" xfId="171"/>
    <cellStyle name="Обычный 3 43" xfId="176"/>
    <cellStyle name="Обычный 3 44" xfId="181"/>
    <cellStyle name="Обычный 3 45" xfId="186"/>
    <cellStyle name="Обычный 3 46" xfId="191"/>
    <cellStyle name="Обычный 3 47" xfId="208"/>
    <cellStyle name="Обычный 3 48" xfId="211"/>
    <cellStyle name="Обычный 3 49" xfId="219"/>
    <cellStyle name="Обычный 3 5" xfId="19"/>
    <cellStyle name="Обычный 3 50" xfId="225"/>
    <cellStyle name="Обычный 3 51" xfId="231"/>
    <cellStyle name="Обычный 3 52" xfId="237"/>
    <cellStyle name="Обычный 3 53" xfId="243"/>
    <cellStyle name="Обычный 3 54" xfId="249"/>
    <cellStyle name="Обычный 3 55" xfId="255"/>
    <cellStyle name="Обычный 3 56" xfId="261"/>
    <cellStyle name="Обычный 3 57" xfId="267"/>
    <cellStyle name="Обычный 3 58" xfId="272"/>
    <cellStyle name="Обычный 3 59" xfId="277"/>
    <cellStyle name="Обычный 3 6" xfId="22"/>
    <cellStyle name="Обычный 3 60" xfId="282"/>
    <cellStyle name="Обычный 3 61" xfId="287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31" xfId="115"/>
    <cellStyle name="Обычный 4 32" xfId="120"/>
    <cellStyle name="Обычный 4 33" xfId="125"/>
    <cellStyle name="Обычный 4 34" xfId="130"/>
    <cellStyle name="Обычный 4 35" xfId="135"/>
    <cellStyle name="Обычный 4 36" xfId="140"/>
    <cellStyle name="Обычный 4 37" xfId="145"/>
    <cellStyle name="Обычный 4 38" xfId="150"/>
    <cellStyle name="Обычный 4 39" xfId="155"/>
    <cellStyle name="Обычный 4 4" xfId="17"/>
    <cellStyle name="Обычный 4 40" xfId="160"/>
    <cellStyle name="Обычный 4 41" xfId="165"/>
    <cellStyle name="Обычный 4 42" xfId="170"/>
    <cellStyle name="Обычный 4 43" xfId="175"/>
    <cellStyle name="Обычный 4 44" xfId="180"/>
    <cellStyle name="Обычный 4 45" xfId="185"/>
    <cellStyle name="Обычный 4 46" xfId="190"/>
    <cellStyle name="Обычный 4 47" xfId="207"/>
    <cellStyle name="Обычный 4 48" xfId="209"/>
    <cellStyle name="Обычный 4 49" xfId="220"/>
    <cellStyle name="Обычный 4 5" xfId="20"/>
    <cellStyle name="Обычный 4 50" xfId="226"/>
    <cellStyle name="Обычный 4 51" xfId="232"/>
    <cellStyle name="Обычный 4 52" xfId="238"/>
    <cellStyle name="Обычный 4 53" xfId="244"/>
    <cellStyle name="Обычный 4 54" xfId="250"/>
    <cellStyle name="Обычный 4 55" xfId="256"/>
    <cellStyle name="Обычный 4 56" xfId="262"/>
    <cellStyle name="Обычный 4 57" xfId="268"/>
    <cellStyle name="Обычный 4 58" xfId="273"/>
    <cellStyle name="Обычный 4 59" xfId="278"/>
    <cellStyle name="Обычный 4 6" xfId="23"/>
    <cellStyle name="Обычный 4 60" xfId="283"/>
    <cellStyle name="Обычный 4 61" xfId="288"/>
    <cellStyle name="Обычный 4 7" xfId="26"/>
    <cellStyle name="Обычный 4 8" xfId="29"/>
    <cellStyle name="Обычный 4 9" xfId="32"/>
    <cellStyle name="Обычный 5" xfId="106"/>
    <cellStyle name="Обычный 5 2" xfId="14"/>
    <cellStyle name="Обычный 6" xfId="47"/>
    <cellStyle name="Обычный 7" xfId="69"/>
    <cellStyle name="Обычный 8" xfId="73"/>
    <cellStyle name="Обычный 9" xfId="77"/>
    <cellStyle name="Финансовый" xfId="111" builtinId="3"/>
    <cellStyle name="Финансовый 10" xfId="224"/>
    <cellStyle name="Финансовый 11" xfId="230"/>
    <cellStyle name="Финансовый 12" xfId="236"/>
    <cellStyle name="Финансовый 13" xfId="242"/>
    <cellStyle name="Финансовый 14" xfId="248"/>
    <cellStyle name="Финансовый 15" xfId="254"/>
    <cellStyle name="Финансовый 16" xfId="260"/>
    <cellStyle name="Финансовый 17" xfId="266"/>
    <cellStyle name="Финансовый 2" xfId="105"/>
    <cellStyle name="Финансовый 3" xfId="294"/>
    <cellStyle name="Финансовый 8" xfId="212"/>
    <cellStyle name="Финансовый 9" xfId="2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="115" zoomScaleNormal="115" workbookViewId="0">
      <selection activeCell="G7" sqref="G7"/>
    </sheetView>
  </sheetViews>
  <sheetFormatPr defaultRowHeight="15.75" x14ac:dyDescent="0.25"/>
  <cols>
    <col min="1" max="1" width="58.42578125" style="1" customWidth="1"/>
    <col min="2" max="2" width="11" style="2" customWidth="1"/>
    <col min="3" max="3" width="18.85546875" style="5" customWidth="1"/>
    <col min="4" max="4" width="17" style="1" customWidth="1"/>
    <col min="5" max="5" width="17.85546875" style="1" customWidth="1"/>
    <col min="6" max="16384" width="9.140625" style="1"/>
  </cols>
  <sheetData>
    <row r="1" spans="1:5" ht="73.5" customHeight="1" x14ac:dyDescent="0.25">
      <c r="A1" s="12" t="s">
        <v>145</v>
      </c>
      <c r="B1" s="12"/>
      <c r="C1" s="12"/>
      <c r="D1" s="12"/>
      <c r="E1" s="12"/>
    </row>
    <row r="2" spans="1:5" x14ac:dyDescent="0.25">
      <c r="E2" s="3" t="s">
        <v>137</v>
      </c>
    </row>
    <row r="3" spans="1:5" ht="15.75" customHeight="1" x14ac:dyDescent="0.25">
      <c r="A3" s="13" t="s">
        <v>0</v>
      </c>
      <c r="B3" s="14"/>
      <c r="C3" s="13" t="s">
        <v>144</v>
      </c>
      <c r="D3" s="13" t="s">
        <v>146</v>
      </c>
      <c r="E3" s="13" t="s">
        <v>139</v>
      </c>
    </row>
    <row r="4" spans="1:5" ht="32.25" customHeight="1" x14ac:dyDescent="0.25">
      <c r="A4" s="13"/>
      <c r="B4" s="14"/>
      <c r="C4" s="13"/>
      <c r="D4" s="13"/>
      <c r="E4" s="13"/>
    </row>
    <row r="5" spans="1:5" ht="16.5" customHeight="1" x14ac:dyDescent="0.25">
      <c r="A5" s="7" t="s">
        <v>17</v>
      </c>
      <c r="B5" s="4" t="s">
        <v>66</v>
      </c>
      <c r="C5" s="6">
        <f>SUM(C6:C12)</f>
        <v>390350.5</v>
      </c>
      <c r="D5" s="16">
        <v>371498.71</v>
      </c>
      <c r="E5" s="8">
        <f>D5/C5*100</f>
        <v>95.2</v>
      </c>
    </row>
    <row r="6" spans="1:5" ht="47.25" x14ac:dyDescent="0.25">
      <c r="A6" s="7" t="s">
        <v>52</v>
      </c>
      <c r="B6" s="4" t="s">
        <v>67</v>
      </c>
      <c r="C6" s="6">
        <v>34607.4</v>
      </c>
      <c r="D6" s="16">
        <v>41284.26</v>
      </c>
      <c r="E6" s="8">
        <f t="shared" ref="E6:E66" si="0">D6/C6*100</f>
        <v>119.3</v>
      </c>
    </row>
    <row r="7" spans="1:5" ht="63" x14ac:dyDescent="0.25">
      <c r="A7" s="7" t="s">
        <v>22</v>
      </c>
      <c r="B7" s="4" t="s">
        <v>68</v>
      </c>
      <c r="C7" s="6">
        <v>55015.7</v>
      </c>
      <c r="D7" s="16">
        <v>52077.9</v>
      </c>
      <c r="E7" s="8">
        <f t="shared" si="0"/>
        <v>94.7</v>
      </c>
    </row>
    <row r="8" spans="1:5" x14ac:dyDescent="0.25">
      <c r="A8" s="7" t="s">
        <v>33</v>
      </c>
      <c r="B8" s="4" t="s">
        <v>69</v>
      </c>
      <c r="C8" s="6">
        <v>26952.9</v>
      </c>
      <c r="D8" s="16">
        <v>29533.91</v>
      </c>
      <c r="E8" s="8">
        <f t="shared" si="0"/>
        <v>109.6</v>
      </c>
    </row>
    <row r="9" spans="1:5" ht="47.25" x14ac:dyDescent="0.25">
      <c r="A9" s="7" t="s">
        <v>29</v>
      </c>
      <c r="B9" s="4" t="s">
        <v>70</v>
      </c>
      <c r="C9" s="6">
        <v>29864.7</v>
      </c>
      <c r="D9" s="16">
        <v>31313.4</v>
      </c>
      <c r="E9" s="8">
        <f t="shared" si="0"/>
        <v>104.9</v>
      </c>
    </row>
    <row r="10" spans="1:5" x14ac:dyDescent="0.25">
      <c r="A10" s="7" t="s">
        <v>51</v>
      </c>
      <c r="B10" s="4" t="s">
        <v>71</v>
      </c>
      <c r="C10" s="6">
        <v>63015.9</v>
      </c>
      <c r="D10" s="16">
        <v>21343.93</v>
      </c>
      <c r="E10" s="8">
        <f t="shared" si="0"/>
        <v>33.9</v>
      </c>
    </row>
    <row r="11" spans="1:5" ht="31.5" x14ac:dyDescent="0.25">
      <c r="A11" s="7" t="s">
        <v>18</v>
      </c>
      <c r="B11" s="4" t="s">
        <v>72</v>
      </c>
      <c r="C11" s="6">
        <v>13155</v>
      </c>
      <c r="D11" s="16">
        <v>14484.77</v>
      </c>
      <c r="E11" s="8">
        <f t="shared" si="0"/>
        <v>110.1</v>
      </c>
    </row>
    <row r="12" spans="1:5" x14ac:dyDescent="0.25">
      <c r="A12" s="7" t="s">
        <v>19</v>
      </c>
      <c r="B12" s="4" t="s">
        <v>73</v>
      </c>
      <c r="C12" s="6">
        <v>167738.9</v>
      </c>
      <c r="D12" s="16">
        <v>181460.54</v>
      </c>
      <c r="E12" s="8">
        <f t="shared" si="0"/>
        <v>108.2</v>
      </c>
    </row>
    <row r="13" spans="1:5" x14ac:dyDescent="0.25">
      <c r="A13" s="7" t="s">
        <v>34</v>
      </c>
      <c r="B13" s="4" t="s">
        <v>74</v>
      </c>
      <c r="C13" s="6">
        <f>SUM(C14:C15)</f>
        <v>6900.6</v>
      </c>
      <c r="D13" s="16">
        <v>6487.6</v>
      </c>
      <c r="E13" s="8">
        <f t="shared" si="0"/>
        <v>94</v>
      </c>
    </row>
    <row r="14" spans="1:5" x14ac:dyDescent="0.25">
      <c r="A14" s="7" t="s">
        <v>35</v>
      </c>
      <c r="B14" s="4" t="s">
        <v>75</v>
      </c>
      <c r="C14" s="6">
        <v>6222.9</v>
      </c>
      <c r="D14" s="16">
        <v>6239.89</v>
      </c>
      <c r="E14" s="8">
        <f t="shared" si="0"/>
        <v>100.3</v>
      </c>
    </row>
    <row r="15" spans="1:5" x14ac:dyDescent="0.25">
      <c r="A15" s="7" t="s">
        <v>53</v>
      </c>
      <c r="B15" s="4" t="s">
        <v>76</v>
      </c>
      <c r="C15" s="6">
        <v>677.7</v>
      </c>
      <c r="D15" s="16">
        <v>247.71</v>
      </c>
      <c r="E15" s="8">
        <f t="shared" si="0"/>
        <v>36.6</v>
      </c>
    </row>
    <row r="16" spans="1:5" ht="31.5" x14ac:dyDescent="0.25">
      <c r="A16" s="7" t="s">
        <v>38</v>
      </c>
      <c r="B16" s="4" t="s">
        <v>77</v>
      </c>
      <c r="C16" s="6">
        <f>SUM(C17:C19)</f>
        <v>133766.29999999999</v>
      </c>
      <c r="D16" s="16">
        <v>66688.55</v>
      </c>
      <c r="E16" s="8">
        <f t="shared" si="0"/>
        <v>49.9</v>
      </c>
    </row>
    <row r="17" spans="1:5" ht="47.25" x14ac:dyDescent="0.25">
      <c r="A17" s="7" t="s">
        <v>62</v>
      </c>
      <c r="B17" s="4" t="s">
        <v>78</v>
      </c>
      <c r="C17" s="6">
        <v>11451.2</v>
      </c>
      <c r="D17" s="16">
        <v>9270.7099999999991</v>
      </c>
      <c r="E17" s="8">
        <f t="shared" si="0"/>
        <v>81</v>
      </c>
    </row>
    <row r="18" spans="1:5" x14ac:dyDescent="0.25">
      <c r="A18" s="7" t="s">
        <v>63</v>
      </c>
      <c r="B18" s="4" t="s">
        <v>79</v>
      </c>
      <c r="C18" s="6">
        <v>59222.1</v>
      </c>
      <c r="D18" s="16">
        <v>54845.22</v>
      </c>
      <c r="E18" s="8">
        <f t="shared" si="0"/>
        <v>92.6</v>
      </c>
    </row>
    <row r="19" spans="1:5" ht="31.5" x14ac:dyDescent="0.25">
      <c r="A19" s="7" t="s">
        <v>39</v>
      </c>
      <c r="B19" s="4" t="s">
        <v>80</v>
      </c>
      <c r="C19" s="6">
        <v>63093</v>
      </c>
      <c r="D19" s="16">
        <v>2572.62</v>
      </c>
      <c r="E19" s="8">
        <f t="shared" si="0"/>
        <v>4.0999999999999996</v>
      </c>
    </row>
    <row r="20" spans="1:5" x14ac:dyDescent="0.25">
      <c r="A20" s="7" t="s">
        <v>23</v>
      </c>
      <c r="B20" s="4" t="s">
        <v>81</v>
      </c>
      <c r="C20" s="6">
        <f>SUM(C21:C28)</f>
        <v>1258536.7</v>
      </c>
      <c r="D20" s="16">
        <v>2641233.71</v>
      </c>
      <c r="E20" s="8">
        <f t="shared" si="0"/>
        <v>209.9</v>
      </c>
    </row>
    <row r="21" spans="1:5" x14ac:dyDescent="0.25">
      <c r="A21" s="7" t="s">
        <v>45</v>
      </c>
      <c r="B21" s="4" t="s">
        <v>82</v>
      </c>
      <c r="C21" s="6">
        <v>34375.4</v>
      </c>
      <c r="D21" s="16">
        <v>30116.37</v>
      </c>
      <c r="E21" s="8">
        <f t="shared" si="0"/>
        <v>87.6</v>
      </c>
    </row>
    <row r="22" spans="1:5" x14ac:dyDescent="0.25">
      <c r="A22" s="7" t="s">
        <v>24</v>
      </c>
      <c r="B22" s="4" t="s">
        <v>83</v>
      </c>
      <c r="C22" s="6">
        <v>290081.90000000002</v>
      </c>
      <c r="D22" s="16">
        <v>435251.42</v>
      </c>
      <c r="E22" s="8">
        <f t="shared" si="0"/>
        <v>150</v>
      </c>
    </row>
    <row r="23" spans="1:5" x14ac:dyDescent="0.25">
      <c r="A23" s="7" t="s">
        <v>54</v>
      </c>
      <c r="B23" s="4" t="s">
        <v>84</v>
      </c>
      <c r="C23" s="6">
        <v>4150.8</v>
      </c>
      <c r="D23" s="16">
        <v>51916.639999999999</v>
      </c>
      <c r="E23" s="8">
        <f t="shared" si="0"/>
        <v>1250.8</v>
      </c>
    </row>
    <row r="24" spans="1:5" x14ac:dyDescent="0.25">
      <c r="A24" s="7" t="s">
        <v>55</v>
      </c>
      <c r="B24" s="4" t="s">
        <v>85</v>
      </c>
      <c r="C24" s="6">
        <v>304858.90000000002</v>
      </c>
      <c r="D24" s="16">
        <v>232768.12</v>
      </c>
      <c r="E24" s="8">
        <f t="shared" si="0"/>
        <v>76.400000000000006</v>
      </c>
    </row>
    <row r="25" spans="1:5" x14ac:dyDescent="0.25">
      <c r="A25" s="7" t="s">
        <v>64</v>
      </c>
      <c r="B25" s="4" t="s">
        <v>86</v>
      </c>
      <c r="C25" s="6">
        <v>24968.7</v>
      </c>
      <c r="D25" s="16">
        <v>12463.6</v>
      </c>
      <c r="E25" s="8">
        <f t="shared" si="0"/>
        <v>49.9</v>
      </c>
    </row>
    <row r="26" spans="1:5" x14ac:dyDescent="0.25">
      <c r="A26" s="7" t="s">
        <v>87</v>
      </c>
      <c r="B26" s="4" t="s">
        <v>88</v>
      </c>
      <c r="C26" s="6">
        <v>397525.1</v>
      </c>
      <c r="D26" s="16">
        <v>1342646.17</v>
      </c>
      <c r="E26" s="8">
        <f t="shared" si="0"/>
        <v>337.8</v>
      </c>
    </row>
    <row r="27" spans="1:5" x14ac:dyDescent="0.25">
      <c r="A27" s="7" t="s">
        <v>30</v>
      </c>
      <c r="B27" s="4" t="s">
        <v>89</v>
      </c>
      <c r="C27" s="6">
        <v>68048.3</v>
      </c>
      <c r="D27" s="16">
        <v>62783.29</v>
      </c>
      <c r="E27" s="8">
        <f t="shared" si="0"/>
        <v>92.3</v>
      </c>
    </row>
    <row r="28" spans="1:5" x14ac:dyDescent="0.25">
      <c r="A28" s="7" t="s">
        <v>40</v>
      </c>
      <c r="B28" s="4" t="s">
        <v>90</v>
      </c>
      <c r="C28" s="6">
        <v>134527.6</v>
      </c>
      <c r="D28" s="16">
        <v>473288.1</v>
      </c>
      <c r="E28" s="8">
        <f t="shared" si="0"/>
        <v>351.8</v>
      </c>
    </row>
    <row r="29" spans="1:5" x14ac:dyDescent="0.25">
      <c r="A29" s="7" t="s">
        <v>25</v>
      </c>
      <c r="B29" s="4" t="s">
        <v>91</v>
      </c>
      <c r="C29" s="6">
        <f>SUM(C30:C33)</f>
        <v>154331.29999999999</v>
      </c>
      <c r="D29" s="16">
        <v>181554.59</v>
      </c>
      <c r="E29" s="8">
        <f t="shared" si="0"/>
        <v>117.6</v>
      </c>
    </row>
    <row r="30" spans="1:5" x14ac:dyDescent="0.25">
      <c r="A30" s="7" t="s">
        <v>41</v>
      </c>
      <c r="B30" s="4" t="s">
        <v>92</v>
      </c>
      <c r="C30" s="6">
        <v>14357.1</v>
      </c>
      <c r="D30" s="16">
        <v>56572.73</v>
      </c>
      <c r="E30" s="8">
        <f t="shared" si="0"/>
        <v>394</v>
      </c>
    </row>
    <row r="31" spans="1:5" x14ac:dyDescent="0.25">
      <c r="A31" s="7" t="s">
        <v>26</v>
      </c>
      <c r="B31" s="4" t="s">
        <v>93</v>
      </c>
      <c r="C31" s="6">
        <v>133946.79999999999</v>
      </c>
      <c r="D31" s="16">
        <v>117556.93</v>
      </c>
      <c r="E31" s="8">
        <f t="shared" si="0"/>
        <v>87.8</v>
      </c>
    </row>
    <row r="32" spans="1:5" x14ac:dyDescent="0.25">
      <c r="A32" s="7" t="s">
        <v>141</v>
      </c>
      <c r="B32" s="4" t="s">
        <v>140</v>
      </c>
      <c r="C32" s="6">
        <v>3206.1</v>
      </c>
      <c r="D32" s="16">
        <v>7424.93</v>
      </c>
      <c r="E32" s="8">
        <f t="shared" si="0"/>
        <v>231.6</v>
      </c>
    </row>
    <row r="33" spans="1:5" ht="31.5" x14ac:dyDescent="0.25">
      <c r="A33" s="7" t="s">
        <v>44</v>
      </c>
      <c r="B33" s="4" t="s">
        <v>94</v>
      </c>
      <c r="C33" s="6">
        <v>2821.3</v>
      </c>
      <c r="D33" s="16"/>
      <c r="E33" s="8">
        <f t="shared" si="0"/>
        <v>0</v>
      </c>
    </row>
    <row r="34" spans="1:5" x14ac:dyDescent="0.25">
      <c r="A34" s="7" t="s">
        <v>56</v>
      </c>
      <c r="B34" s="4" t="s">
        <v>95</v>
      </c>
      <c r="C34" s="6">
        <f>SUM(C35:C38)</f>
        <v>31400</v>
      </c>
      <c r="D34" s="16">
        <v>28842.57</v>
      </c>
      <c r="E34" s="8">
        <f t="shared" si="0"/>
        <v>91.9</v>
      </c>
    </row>
    <row r="35" spans="1:5" x14ac:dyDescent="0.25">
      <c r="A35" s="7" t="s">
        <v>57</v>
      </c>
      <c r="B35" s="4" t="s">
        <v>96</v>
      </c>
      <c r="C35" s="6">
        <v>150</v>
      </c>
      <c r="D35" s="16">
        <v>150</v>
      </c>
      <c r="E35" s="8">
        <f t="shared" si="0"/>
        <v>100</v>
      </c>
    </row>
    <row r="36" spans="1:5" x14ac:dyDescent="0.25">
      <c r="A36" s="7" t="s">
        <v>142</v>
      </c>
      <c r="B36" s="4" t="s">
        <v>143</v>
      </c>
      <c r="C36" s="6">
        <v>1400</v>
      </c>
      <c r="D36" s="16">
        <v>0</v>
      </c>
      <c r="E36" s="8">
        <f t="shared" si="0"/>
        <v>0</v>
      </c>
    </row>
    <row r="37" spans="1:5" ht="31.5" x14ac:dyDescent="0.25">
      <c r="A37" s="7" t="s">
        <v>58</v>
      </c>
      <c r="B37" s="4" t="s">
        <v>97</v>
      </c>
      <c r="C37" s="6">
        <v>16428.5</v>
      </c>
      <c r="D37" s="16">
        <v>13310.68</v>
      </c>
      <c r="E37" s="8">
        <f t="shared" si="0"/>
        <v>81</v>
      </c>
    </row>
    <row r="38" spans="1:5" x14ac:dyDescent="0.25">
      <c r="A38" s="7" t="s">
        <v>59</v>
      </c>
      <c r="B38" s="4" t="s">
        <v>98</v>
      </c>
      <c r="C38" s="6">
        <v>13421.5</v>
      </c>
      <c r="D38" s="16">
        <v>15381.89</v>
      </c>
      <c r="E38" s="8">
        <f t="shared" si="0"/>
        <v>114.6</v>
      </c>
    </row>
    <row r="39" spans="1:5" x14ac:dyDescent="0.25">
      <c r="A39" s="7" t="s">
        <v>1</v>
      </c>
      <c r="B39" s="4" t="s">
        <v>99</v>
      </c>
      <c r="C39" s="6">
        <f>SUM(C40:C46)</f>
        <v>2685583.3</v>
      </c>
      <c r="D39" s="16">
        <v>2664031.81</v>
      </c>
      <c r="E39" s="8">
        <f t="shared" si="0"/>
        <v>99.2</v>
      </c>
    </row>
    <row r="40" spans="1:5" x14ac:dyDescent="0.25">
      <c r="A40" s="7" t="s">
        <v>20</v>
      </c>
      <c r="B40" s="4" t="s">
        <v>100</v>
      </c>
      <c r="C40" s="6">
        <v>57322.2</v>
      </c>
      <c r="D40" s="16">
        <v>120079.59</v>
      </c>
      <c r="E40" s="8">
        <f t="shared" si="0"/>
        <v>209.5</v>
      </c>
    </row>
    <row r="41" spans="1:5" x14ac:dyDescent="0.25">
      <c r="A41" s="7" t="s">
        <v>16</v>
      </c>
      <c r="B41" s="4" t="s">
        <v>101</v>
      </c>
      <c r="C41" s="6">
        <v>2254973.6</v>
      </c>
      <c r="D41" s="16">
        <v>2219263.21</v>
      </c>
      <c r="E41" s="8">
        <f t="shared" si="0"/>
        <v>98.4</v>
      </c>
    </row>
    <row r="42" spans="1:5" x14ac:dyDescent="0.25">
      <c r="A42" s="7" t="s">
        <v>65</v>
      </c>
      <c r="B42" s="4" t="s">
        <v>136</v>
      </c>
      <c r="C42" s="6">
        <v>72023.8</v>
      </c>
      <c r="D42" s="16">
        <v>49355.8</v>
      </c>
      <c r="E42" s="8">
        <f t="shared" si="0"/>
        <v>68.5</v>
      </c>
    </row>
    <row r="43" spans="1:5" x14ac:dyDescent="0.25">
      <c r="A43" s="7" t="s">
        <v>2</v>
      </c>
      <c r="B43" s="4" t="s">
        <v>102</v>
      </c>
      <c r="C43" s="6">
        <v>208550</v>
      </c>
      <c r="D43" s="16">
        <v>219414.18</v>
      </c>
      <c r="E43" s="8">
        <f t="shared" si="0"/>
        <v>105.2</v>
      </c>
    </row>
    <row r="44" spans="1:5" ht="31.5" x14ac:dyDescent="0.25">
      <c r="A44" s="7" t="s">
        <v>3</v>
      </c>
      <c r="B44" s="4" t="s">
        <v>103</v>
      </c>
      <c r="C44" s="6">
        <v>7857.3</v>
      </c>
      <c r="D44" s="16">
        <v>7153.59</v>
      </c>
      <c r="E44" s="8">
        <f t="shared" si="0"/>
        <v>91</v>
      </c>
    </row>
    <row r="45" spans="1:5" x14ac:dyDescent="0.25">
      <c r="A45" s="7" t="s">
        <v>104</v>
      </c>
      <c r="B45" s="4" t="s">
        <v>105</v>
      </c>
      <c r="C45" s="6">
        <v>53730</v>
      </c>
      <c r="D45" s="16">
        <v>14052.31</v>
      </c>
      <c r="E45" s="8">
        <f t="shared" si="0"/>
        <v>26.2</v>
      </c>
    </row>
    <row r="46" spans="1:5" x14ac:dyDescent="0.25">
      <c r="A46" s="7" t="s">
        <v>21</v>
      </c>
      <c r="B46" s="4" t="s">
        <v>106</v>
      </c>
      <c r="C46" s="6">
        <v>31126.400000000001</v>
      </c>
      <c r="D46" s="16">
        <v>34713.129999999997</v>
      </c>
      <c r="E46" s="8">
        <f t="shared" si="0"/>
        <v>111.5</v>
      </c>
    </row>
    <row r="47" spans="1:5" ht="31.5" x14ac:dyDescent="0.25">
      <c r="A47" s="7" t="s">
        <v>13</v>
      </c>
      <c r="B47" s="4" t="s">
        <v>107</v>
      </c>
      <c r="C47" s="6">
        <f>SUM(C48:C49)</f>
        <v>180542.6</v>
      </c>
      <c r="D47" s="16">
        <v>169581.66</v>
      </c>
      <c r="E47" s="8">
        <f t="shared" si="0"/>
        <v>93.9</v>
      </c>
    </row>
    <row r="48" spans="1:5" x14ac:dyDescent="0.25">
      <c r="A48" s="7" t="s">
        <v>14</v>
      </c>
      <c r="B48" s="4" t="s">
        <v>108</v>
      </c>
      <c r="C48" s="6">
        <v>169407</v>
      </c>
      <c r="D48" s="16">
        <v>156997.20000000001</v>
      </c>
      <c r="E48" s="8">
        <f t="shared" si="0"/>
        <v>92.7</v>
      </c>
    </row>
    <row r="49" spans="1:5" x14ac:dyDescent="0.25">
      <c r="A49" s="7" t="s">
        <v>15</v>
      </c>
      <c r="B49" s="4" t="s">
        <v>109</v>
      </c>
      <c r="C49" s="6">
        <v>11135.6</v>
      </c>
      <c r="D49" s="16">
        <v>12584.46</v>
      </c>
      <c r="E49" s="8">
        <f t="shared" si="0"/>
        <v>113</v>
      </c>
    </row>
    <row r="50" spans="1:5" x14ac:dyDescent="0.25">
      <c r="A50" s="7" t="s">
        <v>4</v>
      </c>
      <c r="B50" s="4" t="s">
        <v>110</v>
      </c>
      <c r="C50" s="6">
        <f>SUM(C51:C56)</f>
        <v>508322.4</v>
      </c>
      <c r="D50" s="16">
        <v>948859.52</v>
      </c>
      <c r="E50" s="8">
        <f t="shared" si="0"/>
        <v>186.7</v>
      </c>
    </row>
    <row r="51" spans="1:5" x14ac:dyDescent="0.25">
      <c r="A51" s="7" t="s">
        <v>5</v>
      </c>
      <c r="B51" s="4" t="s">
        <v>111</v>
      </c>
      <c r="C51" s="6">
        <v>157544.1</v>
      </c>
      <c r="D51" s="16">
        <v>484669.37</v>
      </c>
      <c r="E51" s="8">
        <f t="shared" si="0"/>
        <v>307.60000000000002</v>
      </c>
    </row>
    <row r="52" spans="1:5" x14ac:dyDescent="0.25">
      <c r="A52" s="7" t="s">
        <v>6</v>
      </c>
      <c r="B52" s="4" t="s">
        <v>112</v>
      </c>
      <c r="C52" s="6">
        <v>166627.79999999999</v>
      </c>
      <c r="D52" s="16">
        <v>216628.15</v>
      </c>
      <c r="E52" s="8">
        <f t="shared" si="0"/>
        <v>130</v>
      </c>
    </row>
    <row r="53" spans="1:5" ht="31.5" customHeight="1" x14ac:dyDescent="0.25">
      <c r="A53" s="7" t="s">
        <v>7</v>
      </c>
      <c r="B53" s="4" t="s">
        <v>113</v>
      </c>
      <c r="C53" s="6">
        <v>4230.3999999999996</v>
      </c>
      <c r="D53" s="16">
        <v>4367.04</v>
      </c>
      <c r="E53" s="8">
        <f t="shared" si="0"/>
        <v>103.2</v>
      </c>
    </row>
    <row r="54" spans="1:5" x14ac:dyDescent="0.25">
      <c r="A54" s="7" t="s">
        <v>8</v>
      </c>
      <c r="B54" s="4" t="s">
        <v>114</v>
      </c>
      <c r="C54" s="6">
        <v>54789.9</v>
      </c>
      <c r="D54" s="16">
        <v>93704.36</v>
      </c>
      <c r="E54" s="8">
        <f t="shared" si="0"/>
        <v>171</v>
      </c>
    </row>
    <row r="55" spans="1:5" ht="31.5" x14ac:dyDescent="0.25">
      <c r="A55" s="7" t="s">
        <v>9</v>
      </c>
      <c r="B55" s="4" t="s">
        <v>115</v>
      </c>
      <c r="C55" s="6">
        <v>13326.6</v>
      </c>
      <c r="D55" s="16">
        <v>20995.13</v>
      </c>
      <c r="E55" s="8">
        <f t="shared" si="0"/>
        <v>157.5</v>
      </c>
    </row>
    <row r="56" spans="1:5" x14ac:dyDescent="0.25">
      <c r="A56" s="7" t="s">
        <v>10</v>
      </c>
      <c r="B56" s="4" t="s">
        <v>116</v>
      </c>
      <c r="C56" s="6">
        <v>111803.6</v>
      </c>
      <c r="D56" s="16">
        <v>128495.47</v>
      </c>
      <c r="E56" s="8">
        <f t="shared" si="0"/>
        <v>114.9</v>
      </c>
    </row>
    <row r="57" spans="1:5" x14ac:dyDescent="0.25">
      <c r="A57" s="7" t="s">
        <v>11</v>
      </c>
      <c r="B57" s="4" t="s">
        <v>117</v>
      </c>
      <c r="C57" s="6">
        <f>SUM(C58:C62)</f>
        <v>2047951.3</v>
      </c>
      <c r="D57" s="16">
        <v>2608771.41</v>
      </c>
      <c r="E57" s="8">
        <f t="shared" si="0"/>
        <v>127.4</v>
      </c>
    </row>
    <row r="58" spans="1:5" x14ac:dyDescent="0.25">
      <c r="A58" s="7" t="s">
        <v>46</v>
      </c>
      <c r="B58" s="4" t="s">
        <v>118</v>
      </c>
      <c r="C58" s="6">
        <v>14609.7</v>
      </c>
      <c r="D58" s="16">
        <v>14782.8</v>
      </c>
      <c r="E58" s="8">
        <f t="shared" si="0"/>
        <v>101.2</v>
      </c>
    </row>
    <row r="59" spans="1:5" x14ac:dyDescent="0.25">
      <c r="A59" s="7" t="s">
        <v>47</v>
      </c>
      <c r="B59" s="4" t="s">
        <v>119</v>
      </c>
      <c r="C59" s="6">
        <v>200857.3</v>
      </c>
      <c r="D59" s="16">
        <v>234769.83</v>
      </c>
      <c r="E59" s="8">
        <f t="shared" si="0"/>
        <v>116.9</v>
      </c>
    </row>
    <row r="60" spans="1:5" x14ac:dyDescent="0.25">
      <c r="A60" s="7" t="s">
        <v>27</v>
      </c>
      <c r="B60" s="4" t="s">
        <v>120</v>
      </c>
      <c r="C60" s="6">
        <v>1431623.3</v>
      </c>
      <c r="D60" s="16">
        <v>1641229.74</v>
      </c>
      <c r="E60" s="8">
        <f t="shared" si="0"/>
        <v>114.6</v>
      </c>
    </row>
    <row r="61" spans="1:5" x14ac:dyDescent="0.25">
      <c r="A61" s="7" t="s">
        <v>12</v>
      </c>
      <c r="B61" s="4" t="s">
        <v>121</v>
      </c>
      <c r="C61" s="6">
        <v>375764.3</v>
      </c>
      <c r="D61" s="16">
        <v>690006.2</v>
      </c>
      <c r="E61" s="8">
        <f t="shared" si="0"/>
        <v>183.6</v>
      </c>
    </row>
    <row r="62" spans="1:5" x14ac:dyDescent="0.25">
      <c r="A62" s="7" t="s">
        <v>48</v>
      </c>
      <c r="B62" s="4" t="s">
        <v>122</v>
      </c>
      <c r="C62" s="6">
        <v>25096.7</v>
      </c>
      <c r="D62" s="16">
        <v>27982.84</v>
      </c>
      <c r="E62" s="8">
        <f t="shared" si="0"/>
        <v>111.5</v>
      </c>
    </row>
    <row r="63" spans="1:5" x14ac:dyDescent="0.25">
      <c r="A63" s="7" t="s">
        <v>28</v>
      </c>
      <c r="B63" s="4" t="s">
        <v>123</v>
      </c>
      <c r="C63" s="6">
        <f>SUM(C64:C66)</f>
        <v>117663.7</v>
      </c>
      <c r="D63" s="16">
        <v>137878.10999999999</v>
      </c>
      <c r="E63" s="8">
        <f t="shared" si="0"/>
        <v>117.2</v>
      </c>
    </row>
    <row r="64" spans="1:5" x14ac:dyDescent="0.25">
      <c r="A64" s="7" t="s">
        <v>42</v>
      </c>
      <c r="B64" s="4" t="s">
        <v>124</v>
      </c>
      <c r="C64" s="6">
        <v>77036.3</v>
      </c>
      <c r="D64" s="16">
        <v>63614.64</v>
      </c>
      <c r="E64" s="8">
        <f t="shared" si="0"/>
        <v>82.6</v>
      </c>
    </row>
    <row r="65" spans="1:5" x14ac:dyDescent="0.25">
      <c r="A65" s="7" t="s">
        <v>49</v>
      </c>
      <c r="B65" s="4" t="s">
        <v>125</v>
      </c>
      <c r="C65" s="6">
        <v>35179.9</v>
      </c>
      <c r="D65" s="16">
        <v>69061.509999999995</v>
      </c>
      <c r="E65" s="8">
        <f t="shared" si="0"/>
        <v>196.3</v>
      </c>
    </row>
    <row r="66" spans="1:5" ht="31.5" x14ac:dyDescent="0.25">
      <c r="A66" s="7" t="s">
        <v>50</v>
      </c>
      <c r="B66" s="4" t="s">
        <v>126</v>
      </c>
      <c r="C66" s="6">
        <v>5447.5</v>
      </c>
      <c r="D66" s="16">
        <v>5201.96</v>
      </c>
      <c r="E66" s="8">
        <f t="shared" si="0"/>
        <v>95.5</v>
      </c>
    </row>
    <row r="67" spans="1:5" x14ac:dyDescent="0.25">
      <c r="A67" s="7" t="s">
        <v>60</v>
      </c>
      <c r="B67" s="4" t="s">
        <v>127</v>
      </c>
      <c r="C67" s="6">
        <v>13866.2</v>
      </c>
      <c r="D67" s="16">
        <v>13201.38</v>
      </c>
      <c r="E67" s="8">
        <f t="shared" ref="E67:E75" si="1">D67/C67*100</f>
        <v>95.2</v>
      </c>
    </row>
    <row r="68" spans="1:5" x14ac:dyDescent="0.25">
      <c r="A68" s="7" t="s">
        <v>61</v>
      </c>
      <c r="B68" s="4" t="s">
        <v>128</v>
      </c>
      <c r="C68" s="6">
        <v>13866.2</v>
      </c>
      <c r="D68" s="16">
        <v>13201.38</v>
      </c>
      <c r="E68" s="8">
        <f t="shared" si="1"/>
        <v>95.2</v>
      </c>
    </row>
    <row r="69" spans="1:5" ht="31.5" x14ac:dyDescent="0.25">
      <c r="A69" s="7" t="s">
        <v>31</v>
      </c>
      <c r="B69" s="4" t="s">
        <v>129</v>
      </c>
      <c r="C69" s="6">
        <v>926.7</v>
      </c>
      <c r="D69" s="16">
        <v>619.86</v>
      </c>
      <c r="E69" s="8">
        <f t="shared" si="1"/>
        <v>66.900000000000006</v>
      </c>
    </row>
    <row r="70" spans="1:5" ht="31.5" x14ac:dyDescent="0.25">
      <c r="A70" s="7" t="s">
        <v>32</v>
      </c>
      <c r="B70" s="4" t="s">
        <v>130</v>
      </c>
      <c r="C70" s="6">
        <v>926.7</v>
      </c>
      <c r="D70" s="16">
        <v>619.86</v>
      </c>
      <c r="E70" s="8">
        <f t="shared" si="1"/>
        <v>66.900000000000006</v>
      </c>
    </row>
    <row r="71" spans="1:5" ht="47.25" x14ac:dyDescent="0.25">
      <c r="A71" s="7" t="s">
        <v>131</v>
      </c>
      <c r="B71" s="4" t="s">
        <v>132</v>
      </c>
      <c r="C71" s="6">
        <f>SUM(C72:C74)</f>
        <v>1268581.5</v>
      </c>
      <c r="D71" s="16">
        <v>1343610.51</v>
      </c>
      <c r="E71" s="8">
        <f t="shared" si="1"/>
        <v>105.9</v>
      </c>
    </row>
    <row r="72" spans="1:5" ht="47.25" x14ac:dyDescent="0.25">
      <c r="A72" s="7" t="s">
        <v>36</v>
      </c>
      <c r="B72" s="4" t="s">
        <v>133</v>
      </c>
      <c r="C72" s="6">
        <v>798391</v>
      </c>
      <c r="D72" s="16">
        <v>783258</v>
      </c>
      <c r="E72" s="8">
        <f t="shared" si="1"/>
        <v>98.1</v>
      </c>
    </row>
    <row r="73" spans="1:5" x14ac:dyDescent="0.25">
      <c r="A73" s="7" t="s">
        <v>37</v>
      </c>
      <c r="B73" s="4" t="s">
        <v>134</v>
      </c>
      <c r="C73" s="6">
        <v>60688</v>
      </c>
      <c r="D73" s="16">
        <v>56344.75</v>
      </c>
      <c r="E73" s="8">
        <f t="shared" si="1"/>
        <v>92.8</v>
      </c>
    </row>
    <row r="74" spans="1:5" x14ac:dyDescent="0.25">
      <c r="A74" s="7" t="s">
        <v>43</v>
      </c>
      <c r="B74" s="4" t="s">
        <v>135</v>
      </c>
      <c r="C74" s="6">
        <v>409502.5</v>
      </c>
      <c r="D74" s="16">
        <v>504007.76</v>
      </c>
      <c r="E74" s="8">
        <f t="shared" si="1"/>
        <v>123.1</v>
      </c>
    </row>
    <row r="75" spans="1:5" x14ac:dyDescent="0.25">
      <c r="A75" s="9" t="s">
        <v>138</v>
      </c>
      <c r="B75" s="10"/>
      <c r="C75" s="11">
        <f>C71+C69+C67+C63+C57+C50+C47+C39+C34+C29+C20+C16+C13+C5</f>
        <v>8798723.0999999996</v>
      </c>
      <c r="D75" s="15">
        <v>11182859.99</v>
      </c>
      <c r="E75" s="8">
        <f t="shared" si="1"/>
        <v>127.1</v>
      </c>
    </row>
  </sheetData>
  <mergeCells count="6">
    <mergeCell ref="A1:E1"/>
    <mergeCell ref="E3:E4"/>
    <mergeCell ref="A3:A4"/>
    <mergeCell ref="B3:B4"/>
    <mergeCell ref="C3:C4"/>
    <mergeCell ref="D3:D4"/>
  </mergeCells>
  <pageMargins left="0.98425196850393704" right="0.59055118110236227" top="0.44" bottom="0.28000000000000003" header="0" footer="0"/>
  <pageSetup paperSize="9" scale="83" fitToHeight="0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MINFIN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revision/>
  <cp:lastPrinted>2018-07-18T05:51:46Z</cp:lastPrinted>
  <dcterms:created xsi:type="dcterms:W3CDTF">2011-09-06T04:56:06Z</dcterms:created>
  <dcterms:modified xsi:type="dcterms:W3CDTF">2020-08-10T02:28:32Z</dcterms:modified>
</cp:coreProperties>
</file>