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ОТКРЫТЫЙ БЮДЖЕТ\2021 год\проект бюджета 2022-2024 и мат-лы к нему\"/>
    </mc:Choice>
  </mc:AlternateContent>
  <bookViews>
    <workbookView xWindow="0" yWindow="0" windowWidth="28800" windowHeight="11775" tabRatio="252"/>
  </bookViews>
  <sheets>
    <sheet name="ПЕРЕЧЕНЬ НР РА 2020" sheetId="2" r:id="rId1"/>
  </sheets>
  <definedNames>
    <definedName name="_xlnm._FilterDatabase" localSheetId="0" hidden="1">'ПЕРЕЧЕНЬ НР РА 2020'!$A$3:$M$23</definedName>
    <definedName name="Z_81923489_20D5_4880_AD7A_C6CE8268D588_.wvu.Cols" localSheetId="0" hidden="1">'ПЕРЕЧЕНЬ НР РА 2020'!#REF!</definedName>
    <definedName name="Z_81923489_20D5_4880_AD7A_C6CE8268D588_.wvu.FilterData" localSheetId="0" hidden="1">'ПЕРЕЧЕНЬ НР РА 2020'!$A$4:$K$4</definedName>
    <definedName name="Z_81923489_20D5_4880_AD7A_C6CE8268D588_.wvu.Rows" localSheetId="0" hidden="1">'ПЕРЕЧЕНЬ НР РА 2020'!#REF!,'ПЕРЕЧЕНЬ НР РА 2020'!#REF!</definedName>
    <definedName name="_xlnm.Print_Titles" localSheetId="0">'ПЕРЕЧЕНЬ НР РА 2020'!$2:$3</definedName>
    <definedName name="_xlnm.Print_Area" localSheetId="0">'ПЕРЕЧЕНЬ НР РА 2020'!$A$1:$L$23</definedName>
  </definedNames>
  <calcPr calcId="162913"/>
  <customWorkbookViews>
    <customWorkbookView name="СОРОКИНА ЛАРИСА ПЕТРОВНА - Личное представление" guid="{81923489-20D5-4880-AD7A-C6CE8268D588}" mergeInterval="0" personalView="1" maximized="1" xWindow="-8" yWindow="-8" windowWidth="1936" windowHeight="1056" tabRatio="553" activeSheetId="2"/>
  </customWorkbookViews>
</workbook>
</file>

<file path=xl/calcChain.xml><?xml version="1.0" encoding="utf-8"?>
<calcChain xmlns="http://schemas.openxmlformats.org/spreadsheetml/2006/main">
  <c r="L6" i="2" l="1"/>
  <c r="K6" i="2"/>
  <c r="H18" i="2" l="1"/>
  <c r="I18" i="2"/>
  <c r="J18" i="2"/>
  <c r="K18" i="2"/>
  <c r="L18" i="2"/>
  <c r="J6" i="2"/>
  <c r="I6" i="2"/>
  <c r="L13" i="2"/>
  <c r="L10" i="2"/>
  <c r="L5" i="2" l="1"/>
  <c r="J13" i="2"/>
  <c r="J10" i="2"/>
  <c r="H6" i="2"/>
  <c r="K10" i="2"/>
  <c r="H10" i="2"/>
  <c r="I10" i="2"/>
  <c r="H13" i="2"/>
  <c r="K13" i="2"/>
  <c r="I13" i="2"/>
  <c r="J5" i="2" l="1"/>
  <c r="I5" i="2"/>
  <c r="K5" i="2"/>
  <c r="H5" i="2"/>
</calcChain>
</file>

<file path=xl/comments1.xml><?xml version="1.0" encoding="utf-8"?>
<comments xmlns="http://schemas.openxmlformats.org/spreadsheetml/2006/main">
  <authors>
    <author>Фролова</author>
  </authors>
  <commentList>
    <comment ref="H23" authorId="0" shapeId="0">
      <text>
        <r>
          <rPr>
            <b/>
            <sz val="12"/>
            <color indexed="81"/>
            <rFont val="Tahoma"/>
            <family val="2"/>
            <charset val="204"/>
          </rPr>
          <t>Фролова:</t>
        </r>
        <r>
          <rPr>
            <sz val="12"/>
            <color indexed="81"/>
            <rFont val="Tahoma"/>
            <family val="2"/>
            <charset val="204"/>
          </rPr>
          <t xml:space="preserve">
ждем уточнение от фнс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 xml:space="preserve">расхождения с отчетом </t>
        </r>
        <r>
          <rPr>
            <sz val="14"/>
            <color indexed="81"/>
            <rFont val="Tahoma"/>
            <family val="2"/>
            <charset val="204"/>
          </rPr>
          <t xml:space="preserve"> 1-патент</t>
        </r>
      </text>
    </comment>
  </commentList>
</comments>
</file>

<file path=xl/sharedStrings.xml><?xml version="1.0" encoding="utf-8"?>
<sst xmlns="http://schemas.openxmlformats.org/spreadsheetml/2006/main" count="141" uniqueCount="69">
  <si>
    <t>НПА устанавливающий льготу</t>
  </si>
  <si>
    <t>Целевая категория налоговой льготы</t>
  </si>
  <si>
    <t>2022 год (прогноз)</t>
  </si>
  <si>
    <t>Налог на имущество организаций</t>
  </si>
  <si>
    <t>Наименование субъекта Российской Федерации</t>
  </si>
  <si>
    <t>Целевая категория плательщиков налогов, для которых предусмотрены налоговые льготы, освобождения и иные преференции</t>
  </si>
  <si>
    <t>Наименование налоговых льгот, освобождений и иных преференций</t>
  </si>
  <si>
    <t>Наименования налогов, по которым предусматриваются налоговые льготы, освобождение и иные преференции</t>
  </si>
  <si>
    <t>Республика Алтай</t>
  </si>
  <si>
    <t xml:space="preserve">Закон Республики Алтай от 25.09.2008 года № 82-РЗ "Об установлении пониженной налоговой ставки налога на прибыль организаций, подлежащего зачислению в республиканский бюджет Республики Алтай"
</t>
  </si>
  <si>
    <t xml:space="preserve">Закон Республики Алтай от 27.11.2002 года № 7-12
"О транспортном налоге на территории Республики Алтай"
</t>
  </si>
  <si>
    <t>Закон Республики Алтай от 21.11.2003 № 16-1 "О налоге на имущество организаций на территории Республики Алтай"</t>
  </si>
  <si>
    <t>Закон Республики Алтай от 23.11.2015 № 71-РЗ "Об установлении налоговой ставки в размере 0% для впервые зарегистрированных налогоплательщиков - индивидуальных предпринимателей при применении упрощенной и (или) патентной систем налогообложения на территории Республики Алтай"</t>
  </si>
  <si>
    <t>Организации - социальные инвесторы</t>
  </si>
  <si>
    <t>Организации, реализующие на территории Республики Алтай инвестиционные проекты регионального значения</t>
  </si>
  <si>
    <t xml:space="preserve">Физические лица, имеющие звание Героя Советского Союза, Героя Российской Федерации, имеющие удостоверение ветерана труда (при достижении возраста, дающего право на назначение страховой пенсии по старости), имеющие инвалидность 1 и 2 группы, награжденные орденами Славы трех степеней, орденами и медалями СССР за самоотверженный труд и безупречную службу в тылу в годы Великой Отечественной войны
</t>
  </si>
  <si>
    <t>Организации - в отношении объектов жилищного фонда и инженерной инфраструктуры жилищно-коммунального комплекса, финансовое обеспечение деятельности которых полностью или частично осуществляется за счет средств республиканского бюджета Республики Алтай и (или) местных бюджетов на основании бюджетной сметы или в виде субсидий</t>
  </si>
  <si>
    <t>Организации - в отношении автомобильных дорог общего пользования республиканского и местного значения</t>
  </si>
  <si>
    <t>ИП, впервые зарегистрированные после и осуществляющие виды предпринимательской деятельности в производственной, социальной и (или) научной сферах, а также в сфере бытовых услуг населению, установленные законом</t>
  </si>
  <si>
    <t>Пониженная налоговая ставка (13,5%) налога на прибыль организаций, подлежащего зачислению в республиканский бюджет Республики Алтай, для организаций - социальных инвесторов, являющихся участниками республиканской инвестиционной программы в социальной сфере</t>
  </si>
  <si>
    <t xml:space="preserve">Пониженная налоговая ставка (13,5%) налога на прибыль организаций, подлежащего зачислению в республиканский бюджет Республики Алтай, для организаций, осуществляющих инвестиционные проекты, которым придан статус регионального значения
</t>
  </si>
  <si>
    <t>Пониженные налоговые ставки для Героев Советского Союза, Героев Российской Федерации, ветеранов труда, достигших возраста, дающего право на назначение страховой пенсии по старости, инвалидов 1 и 2 группы, а также для лиц, награжденных орденами Славы трех степеней, орденами и медалями СССР за самоотверженный труд и безупречную службу в тылу в годы Великой Отечественной войны
 в отношении отдельных категорий транспортных средств</t>
  </si>
  <si>
    <t xml:space="preserve"> Пониженные налоговые ставки по транспортному налогу, для организаций - социальных инвесторов, являющихся участниками республиканской инвестиционной программы в социальной сфере
</t>
  </si>
  <si>
    <t>Пониженная налоговая ставка (0,2%) для организаций - в отношении признаваемых объектами налогообложения объектов жилищного фонда и инженерной инфраструктуры жилищно-коммунального комплекса, финансовое обеспечение деятельности которых полностью или частично осуществляется за счет средств республиканского бюджета Республики Алтай и (или) местных бюджетов на основании бюджетной сметы или в виде субсидий</t>
  </si>
  <si>
    <t xml:space="preserve"> Пониженная налоговая ставка (0%) по налогу на имущество организаций, для организаций - социальных инвесторов, являющихся участниками республиканской инвестиционной программы в социальной сфере</t>
  </si>
  <si>
    <t>Пониженная налоговая ставка (0%) для организаций - в отношении автомобильных дорог общего пользования республиканского и местного значения, а также сооружений, являющихся неотъемлемой частью указанных объектов</t>
  </si>
  <si>
    <t>Пониженная налоговая ставка (0%) для организаций, инвестиционным проектам которых придан статус регионального значения - в отношении имущества, используемого для реализации инвестиционных проектов регионального значения</t>
  </si>
  <si>
    <t>Пониженная (5%) ставка налога для налогоплательщиков осуществляющих опредленные виды деятельности и выбравших в качестве объекта налогообложения доходы, уменьшенные на величину расходов</t>
  </si>
  <si>
    <t>Пониженная (0%) ставка для ИП, впервые зарегистрированных и осуществляющих виды предпринимательской деятельности в производственной, социальной и (или) научной сферах, а также в сфере бытовых услуг населению</t>
  </si>
  <si>
    <t>Пониженная (0%) ставка для ИП, впервые зарегистрированных и осуществляющих виды предпринимательской деятельности в производственной, социальной и (или) научной сферах, а также в сфере бытовых услуг населению на территории Республики Алтай</t>
  </si>
  <si>
    <t>Налог на прибыль</t>
  </si>
  <si>
    <t>Транспортный налог</t>
  </si>
  <si>
    <t>Упрощенная система налогообложения</t>
  </si>
  <si>
    <t>Патентная система налогообложения</t>
  </si>
  <si>
    <t>Технические налоговые расходы</t>
  </si>
  <si>
    <t>Социальные налоговые расходы</t>
  </si>
  <si>
    <t>Стимулирующие налоговые расходы</t>
  </si>
  <si>
    <t>ИТОГО  ПО НАЛОГУ НА ПРИБЫЛЬ ОРГАНИЗАЦИЙ</t>
  </si>
  <si>
    <t>ИТОГО ОБЩИЙ ОБЪЕМ НАЛОГОВЫХ ПРЕФЕРЕНЦИЙ</t>
  </si>
  <si>
    <t>ИТОГО  ПО ТРАНСПОРТНОМУ НАЛОГУ</t>
  </si>
  <si>
    <t xml:space="preserve">ИТОГО  ПО НАЛОГУ НА ИМУЩЕСТВО ОРГАНИЗАЦИЙ  </t>
  </si>
  <si>
    <t>ИТОГО  ПО УПРОЩЕННОЙ СИСТЕМЕ НАЛОГООБЛОЖЕНИЯ</t>
  </si>
  <si>
    <t>2023 год (прогноз)</t>
  </si>
  <si>
    <t>Закон Республики Алтай от 03.07.2009 № 26-РЗ "Об установлении налоговых ставок по налогу, взимаемому в связи с применением упрощенной системы налогообложения, для отдельных категорий налогоплательщиков"</t>
  </si>
  <si>
    <t>2020 год (отчетный год)</t>
  </si>
  <si>
    <t>2024 год (прогноз)</t>
  </si>
  <si>
    <t>Закон Республики Алтай от 17.11.2020 № 65-РЗ "Об инвестиционном вычете по налогу на прибыль организаций на территории Республики Алтай"</t>
  </si>
  <si>
    <t>Организации, осуществляющие отдельные виды деятельности</t>
  </si>
  <si>
    <t>х</t>
  </si>
  <si>
    <t>Закон Республики Алтай от 03.07.2009 № 26-РЗ "Об установлении налоговых ставок по налогу, взимаемому в связи с применением упрощенной системы налогообложения, для отдельных категорий налогоплательщиков" (в ред. от 11.06.2020  №29-РЗ)</t>
  </si>
  <si>
    <t>Организации, индивидуальные предприниматели, осуществляющие установленные Законом виды предпринимательской деятельности</t>
  </si>
  <si>
    <t xml:space="preserve">Налогоплательщики, ранее осуществлявшие виды предпринимательской деятельности, облагаемые единым налогом на вмененный доход, в том числе розничную торговлю предметами одежды, принадлежностями к одежде и прочими изделиями из натурального меха, подлежащими обязательной маркировке
</t>
  </si>
  <si>
    <t xml:space="preserve">Налогоплательщики, осуществляющие виды предпринимательской деятельности,экономической деятельности в отраслях российской экономики, в наибольшей степени пострадавших в условиях ухудшения ситуации в результате распространения новой коронавирусной инфекции
</t>
  </si>
  <si>
    <t>утрачивает силу с 01.01.2023</t>
  </si>
  <si>
    <t>Сведения об оценке налоговых льгот (налоговых расходов), предоставляемых в соответствии с решениями, принятыми органами государственной власти Республики Алтай, на 2022 год и на плановый период 2023 и 2024 годов</t>
  </si>
  <si>
    <t>Объем налоговых расходов, тыс. руб.</t>
  </si>
  <si>
    <t>Результаты оценки налоговых расходов за 2020 год</t>
  </si>
  <si>
    <t>Источник информации</t>
  </si>
  <si>
    <t>налоговый расход признан эффективным</t>
  </si>
  <si>
    <t>данные УФНС по Республике Алтай, куратор налоговых расходов- Минэкономразвития Республики Алтай</t>
  </si>
  <si>
    <t>данные УФНС по Республике Алтай, статистическая налоговая отчетность по форме 5-ТН, куратор налоговых расходов - Министерство труда, социального развития и занятости населения Республики Алтай</t>
  </si>
  <si>
    <t>данные УФНС по Республике Алтай, статистическая налоговая отчетность по форме 5-ТН, куратор налоговых расходов - Министерство экономического развития Республики Алтай</t>
  </si>
  <si>
    <t>данные УФНС по Республике Алтай, статистическая налоговая отчетность по форме 5-НИО, куратор налоговых расходов - Министерство регионального развития Республики Алтай</t>
  </si>
  <si>
    <t>данные УФНС по Республике Алтай, статистическая налоговая отчетность по форме 5-НИО, куратор налоговых расходов - Министерство экономического развития Республики Алтай</t>
  </si>
  <si>
    <t>данные УФНС по Республике Алтай, статистическая налоговая отчетность по форме 5 - УСН, куратор налоговых расходов - Министерство экономического развития Республики Алтай</t>
  </si>
  <si>
    <t>данные УФНС по Республике Алтай, статистическая налоговая отчетность по форме 1 – патент, куратор налоговых расходов - Министерство экономического развития Республики Алтай</t>
  </si>
  <si>
    <t>Инвестиционный налоговый вычет (90% от суммы расходов, составляющей первоначальную стоимость основного средства в соответствии с абзацем вторым пункта 1 статьи 257 Налогового кодекса Российской Федерации, 90% суммы расходов, составляющей величину изменения первоначальной стоимости основного средства в случаях, указанных в пункте 2 статьи 257 Налогового кодекса Российской Федерации (за исключением частичной ликвидации основного средства), размер ставки для определения предельной величины инвестиционного налогового вычета 10%)</t>
  </si>
  <si>
    <t>Пониженные  ставки налога для налогоплательщиков осуществляющих определенные виды деятельности в зависимости от выбранного вида объекта налогообложения (доходы, либо доходы, уменьшенные на величину расходов)</t>
  </si>
  <si>
    <t>2021 год (оценка)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</si>
</sst>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_ ;[Red]\-#,##0\ "/>
    <numFmt numFmtId="168" formatCode="[$-419]General"/>
  </numFmts>
  <fonts count="29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System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</font>
    <font>
      <sz val="6.15"/>
      <name val="Arial"/>
      <family val="2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3"/>
      <color theme="10"/>
      <name val="Arial"/>
      <family val="2"/>
      <charset val="204"/>
    </font>
    <font>
      <u/>
      <sz val="12.1"/>
      <color theme="10"/>
      <name val="Calibri"/>
      <family val="2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4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43" fontId="17" fillId="0" borderId="0" applyFont="0" applyFill="0" applyBorder="0" applyAlignment="0" applyProtection="0"/>
    <xf numFmtId="168" fontId="18" fillId="0" borderId="0"/>
    <xf numFmtId="0" fontId="14" fillId="0" borderId="1" applyNumberFormat="0" applyFill="0" applyProtection="0">
      <alignment horizontal="left" vertical="top" wrapText="1"/>
    </xf>
    <xf numFmtId="0" fontId="7" fillId="0" borderId="0" applyNumberFormat="0" applyFill="0" applyBorder="0" applyAlignment="0" applyProtection="0"/>
    <xf numFmtId="165" fontId="3" fillId="0" borderId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3" fillId="0" borderId="0"/>
    <xf numFmtId="0" fontId="21" fillId="0" borderId="0"/>
    <xf numFmtId="0" fontId="3" fillId="0" borderId="0"/>
    <xf numFmtId="0" fontId="22" fillId="0" borderId="0"/>
    <xf numFmtId="0" fontId="3" fillId="0" borderId="0"/>
    <xf numFmtId="4" fontId="5" fillId="0" borderId="2">
      <alignment horizontal="right"/>
    </xf>
    <xf numFmtId="0" fontId="8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1" fillId="0" borderId="0"/>
    <xf numFmtId="0" fontId="22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17" fillId="0" borderId="0"/>
    <xf numFmtId="0" fontId="22" fillId="0" borderId="0"/>
    <xf numFmtId="0" fontId="5" fillId="0" borderId="0"/>
    <xf numFmtId="0" fontId="17" fillId="0" borderId="0"/>
    <xf numFmtId="0" fontId="5" fillId="0" borderId="0"/>
    <xf numFmtId="0" fontId="3" fillId="0" borderId="0"/>
    <xf numFmtId="0" fontId="9" fillId="0" borderId="0"/>
    <xf numFmtId="0" fontId="5" fillId="0" borderId="0"/>
    <xf numFmtId="0" fontId="23" fillId="0" borderId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1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3" fontId="15" fillId="0" borderId="2" xfId="39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3" fontId="15" fillId="0" borderId="3" xfId="39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/>
    </xf>
    <xf numFmtId="3" fontId="15" fillId="3" borderId="2" xfId="39" applyNumberFormat="1" applyFont="1" applyFill="1" applyBorder="1" applyAlignment="1">
      <alignment horizontal="center" vertical="center" wrapText="1"/>
    </xf>
    <xf numFmtId="3" fontId="15" fillId="3" borderId="2" xfId="0" applyNumberFormat="1" applyFont="1" applyFill="1" applyBorder="1" applyAlignment="1">
      <alignment horizontal="center" vertical="center" wrapText="1"/>
    </xf>
    <xf numFmtId="3" fontId="15" fillId="3" borderId="10" xfId="0" applyNumberFormat="1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15" fillId="3" borderId="3" xfId="39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3" fontId="1" fillId="3" borderId="22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5" fillId="0" borderId="25" xfId="39" applyNumberFormat="1" applyFont="1" applyFill="1" applyBorder="1" applyAlignment="1">
      <alignment horizontal="center" vertical="center" wrapText="1"/>
    </xf>
    <xf numFmtId="3" fontId="15" fillId="0" borderId="23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3" fontId="15" fillId="3" borderId="10" xfId="39" applyNumberFormat="1" applyFont="1" applyFill="1" applyBorder="1" applyAlignment="1">
      <alignment horizontal="center" vertical="center" wrapText="1"/>
    </xf>
    <xf numFmtId="3" fontId="15" fillId="0" borderId="10" xfId="39" applyNumberFormat="1" applyFont="1" applyFill="1" applyBorder="1" applyAlignment="1">
      <alignment horizontal="center" vertical="center" wrapText="1"/>
    </xf>
    <xf numFmtId="3" fontId="15" fillId="0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" fillId="0" borderId="15" xfId="0" applyFont="1" applyFill="1" applyBorder="1"/>
    <xf numFmtId="3" fontId="15" fillId="0" borderId="24" xfId="39" applyNumberFormat="1" applyFont="1" applyFill="1" applyBorder="1" applyAlignment="1">
      <alignment horizontal="center" vertical="center" wrapText="1"/>
    </xf>
    <xf numFmtId="3" fontId="15" fillId="3" borderId="3" xfId="0" applyNumberFormat="1" applyFont="1" applyFill="1" applyBorder="1" applyAlignment="1">
      <alignment horizontal="center" vertical="center" wrapText="1"/>
    </xf>
    <xf numFmtId="3" fontId="15" fillId="0" borderId="25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/>
    <xf numFmtId="0" fontId="4" fillId="0" borderId="15" xfId="0" applyFont="1" applyFill="1" applyBorder="1"/>
    <xf numFmtId="0" fontId="2" fillId="0" borderId="3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4">
    <cellStyle name="Comma" xfId="1"/>
    <cellStyle name="Excel Built-in Normal" xfId="2"/>
    <cellStyle name="m49048872" xfId="3"/>
    <cellStyle name="normal" xfId="4"/>
    <cellStyle name="TableStyleLight1" xfId="5"/>
    <cellStyle name="Гиперссылка 3" xfId="6"/>
    <cellStyle name="Гиперссылка 4" xfId="7"/>
    <cellStyle name="Денежный 2" xfId="8"/>
    <cellStyle name="Денежный 2 4" xfId="9"/>
    <cellStyle name="Обычный" xfId="0" builtinId="0"/>
    <cellStyle name="Обычный 10" xfId="10"/>
    <cellStyle name="Обычный 10 3" xfId="11"/>
    <cellStyle name="Обычный 14 2" xfId="12"/>
    <cellStyle name="Обычный 2" xfId="13"/>
    <cellStyle name="Обычный 2 2" xfId="14"/>
    <cellStyle name="Обычный 2 2 2" xfId="15"/>
    <cellStyle name="Обычный 2 5" xfId="16"/>
    <cellStyle name="Обычный 2_Приложение 10 УФНС для оценки эффективности льгот" xfId="17"/>
    <cellStyle name="Обычный 23" xfId="18"/>
    <cellStyle name="Обычный 25" xfId="19"/>
    <cellStyle name="Обычный 27" xfId="20"/>
    <cellStyle name="Обычный 28" xfId="21"/>
    <cellStyle name="Обычный 3" xfId="22"/>
    <cellStyle name="Обычный 3 2" xfId="23"/>
    <cellStyle name="Обычный 3 2 2 2" xfId="24"/>
    <cellStyle name="Обычный 3 3" xfId="25"/>
    <cellStyle name="Обычный 3 4" xfId="26"/>
    <cellStyle name="Обычный 4" xfId="27"/>
    <cellStyle name="Обычный 4 5" xfId="28"/>
    <cellStyle name="Обычный 5" xfId="29"/>
    <cellStyle name="Обычный 5 2" xfId="30"/>
    <cellStyle name="Обычный 6" xfId="31"/>
    <cellStyle name="Обычный 7" xfId="32"/>
    <cellStyle name="Обычный 8" xfId="33"/>
    <cellStyle name="Обычный 8 2" xfId="34"/>
    <cellStyle name="Обычный 9" xfId="35"/>
    <cellStyle name="Процентный 2" xfId="36"/>
    <cellStyle name="Процентный 2 2" xfId="37"/>
    <cellStyle name="Стиль 1" xfId="38"/>
    <cellStyle name="Финансовый" xfId="39" builtinId="3"/>
    <cellStyle name="Финансовый 2" xfId="40"/>
    <cellStyle name="Финансовый 2 2" xfId="41"/>
    <cellStyle name="Финансовый 2 3" xfId="42"/>
    <cellStyle name="Финансовый 3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N26"/>
  <sheetViews>
    <sheetView tabSelected="1" zoomScale="70" zoomScaleNormal="70" workbookViewId="0">
      <pane ySplit="3" topLeftCell="A13" activePane="bottomLeft" state="frozen"/>
      <selection pane="bottomLeft" activeCell="I4" sqref="I4"/>
    </sheetView>
  </sheetViews>
  <sheetFormatPr defaultRowHeight="15" x14ac:dyDescent="0.25"/>
  <cols>
    <col min="1" max="1" width="9.5703125" style="9" customWidth="1"/>
    <col min="2" max="2" width="17.85546875" style="9" customWidth="1"/>
    <col min="3" max="3" width="38.5703125" style="10" customWidth="1"/>
    <col min="4" max="4" width="36.7109375" style="11" customWidth="1"/>
    <col min="5" max="5" width="47.85546875" style="1" customWidth="1"/>
    <col min="6" max="6" width="17.7109375" style="1" customWidth="1"/>
    <col min="7" max="7" width="22.5703125" style="1" customWidth="1"/>
    <col min="8" max="8" width="14" style="38" customWidth="1"/>
    <col min="9" max="11" width="14" style="3" customWidth="1"/>
    <col min="12" max="12" width="19.140625" style="3" customWidth="1"/>
    <col min="13" max="13" width="22.42578125" style="8" customWidth="1"/>
    <col min="14" max="14" width="25.42578125" style="8" customWidth="1"/>
    <col min="15" max="16384" width="9.140625" style="8"/>
  </cols>
  <sheetData>
    <row r="1" spans="1:14" s="2" customFormat="1" ht="69" customHeight="1" thickBot="1" x14ac:dyDescent="0.3">
      <c r="A1" s="80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4" s="6" customFormat="1" ht="48" customHeight="1" x14ac:dyDescent="0.2">
      <c r="A2" s="47"/>
      <c r="B2" s="88" t="s">
        <v>4</v>
      </c>
      <c r="C2" s="88" t="s">
        <v>0</v>
      </c>
      <c r="D2" s="88" t="s">
        <v>5</v>
      </c>
      <c r="E2" s="88" t="s">
        <v>6</v>
      </c>
      <c r="F2" s="88" t="s">
        <v>1</v>
      </c>
      <c r="G2" s="88" t="s">
        <v>7</v>
      </c>
      <c r="H2" s="51" t="s">
        <v>55</v>
      </c>
      <c r="I2" s="52"/>
      <c r="J2" s="52"/>
      <c r="K2" s="52"/>
      <c r="L2" s="45"/>
      <c r="M2" s="88" t="s">
        <v>56</v>
      </c>
      <c r="N2" s="89" t="s">
        <v>57</v>
      </c>
    </row>
    <row r="3" spans="1:14" s="6" customFormat="1" ht="76.5" customHeight="1" thickBot="1" x14ac:dyDescent="0.25">
      <c r="A3" s="90"/>
      <c r="B3" s="91"/>
      <c r="C3" s="91"/>
      <c r="D3" s="91"/>
      <c r="E3" s="91"/>
      <c r="F3" s="91"/>
      <c r="G3" s="91"/>
      <c r="H3" s="92" t="s">
        <v>44</v>
      </c>
      <c r="I3" s="93" t="s">
        <v>68</v>
      </c>
      <c r="J3" s="93" t="s">
        <v>2</v>
      </c>
      <c r="K3" s="93" t="s">
        <v>42</v>
      </c>
      <c r="L3" s="94" t="s">
        <v>45</v>
      </c>
      <c r="M3" s="95"/>
      <c r="N3" s="96"/>
    </row>
    <row r="4" spans="1:14" s="5" customFormat="1" ht="13.5" thickBot="1" x14ac:dyDescent="0.3">
      <c r="A4" s="82">
        <v>1</v>
      </c>
      <c r="B4" s="83">
        <v>2</v>
      </c>
      <c r="C4" s="84">
        <v>3</v>
      </c>
      <c r="D4" s="83">
        <v>4</v>
      </c>
      <c r="E4" s="84">
        <v>5</v>
      </c>
      <c r="F4" s="84">
        <v>6</v>
      </c>
      <c r="G4" s="83">
        <v>7</v>
      </c>
      <c r="H4" s="85">
        <v>8</v>
      </c>
      <c r="I4" s="84">
        <v>9</v>
      </c>
      <c r="J4" s="83">
        <v>10</v>
      </c>
      <c r="K4" s="83">
        <v>11</v>
      </c>
      <c r="L4" s="86">
        <v>12</v>
      </c>
      <c r="M4" s="87">
        <v>13</v>
      </c>
      <c r="N4" s="87">
        <v>14</v>
      </c>
    </row>
    <row r="5" spans="1:14" s="5" customFormat="1" ht="27" customHeight="1" thickBot="1" x14ac:dyDescent="0.3">
      <c r="A5" s="46" t="s">
        <v>38</v>
      </c>
      <c r="B5" s="44"/>
      <c r="C5" s="44"/>
      <c r="D5" s="44"/>
      <c r="E5" s="44"/>
      <c r="F5" s="44"/>
      <c r="G5" s="44"/>
      <c r="H5" s="33">
        <f>H6+H10+H13+H18+H23</f>
        <v>531648</v>
      </c>
      <c r="I5" s="23">
        <f>I6+I10+I13+I18+I23</f>
        <v>525797</v>
      </c>
      <c r="J5" s="23">
        <f>J6+J10+J13+J18+J23</f>
        <v>539971</v>
      </c>
      <c r="K5" s="23">
        <f>K6+K10+K13+K18+K23</f>
        <v>439109</v>
      </c>
      <c r="L5" s="54">
        <f>L6+L10+L13+L18</f>
        <v>422198</v>
      </c>
      <c r="M5" s="59"/>
      <c r="N5" s="60"/>
    </row>
    <row r="6" spans="1:14" s="5" customFormat="1" ht="21" customHeight="1" thickBot="1" x14ac:dyDescent="0.3">
      <c r="A6" s="46" t="s">
        <v>37</v>
      </c>
      <c r="B6" s="44"/>
      <c r="C6" s="44"/>
      <c r="D6" s="44"/>
      <c r="E6" s="44"/>
      <c r="F6" s="44"/>
      <c r="G6" s="44"/>
      <c r="H6" s="53">
        <f t="shared" ref="H6" si="0">H7+H8</f>
        <v>102976</v>
      </c>
      <c r="I6" s="23">
        <f>I7+I8+I9</f>
        <v>107095</v>
      </c>
      <c r="J6" s="23">
        <f t="shared" ref="J6" si="1">J7+J8+J9</f>
        <v>111379</v>
      </c>
      <c r="K6" s="23">
        <f>K9</f>
        <v>0</v>
      </c>
      <c r="L6" s="54">
        <f>L9</f>
        <v>0</v>
      </c>
      <c r="M6" s="59"/>
      <c r="N6" s="60"/>
    </row>
    <row r="7" spans="1:14" s="4" customFormat="1" ht="138.75" customHeight="1" x14ac:dyDescent="0.2">
      <c r="A7" s="15">
        <v>1</v>
      </c>
      <c r="B7" s="13" t="s">
        <v>8</v>
      </c>
      <c r="C7" s="13" t="s">
        <v>9</v>
      </c>
      <c r="D7" s="13" t="s">
        <v>13</v>
      </c>
      <c r="E7" s="13" t="s">
        <v>19</v>
      </c>
      <c r="F7" s="13" t="s">
        <v>35</v>
      </c>
      <c r="G7" s="13" t="s">
        <v>30</v>
      </c>
      <c r="H7" s="48">
        <v>102972</v>
      </c>
      <c r="I7" s="29">
        <v>107091</v>
      </c>
      <c r="J7" s="29">
        <v>111375</v>
      </c>
      <c r="K7" s="29" t="s">
        <v>53</v>
      </c>
      <c r="L7" s="55" t="s">
        <v>53</v>
      </c>
      <c r="M7" s="13" t="s">
        <v>58</v>
      </c>
      <c r="N7" s="72" t="s">
        <v>59</v>
      </c>
    </row>
    <row r="8" spans="1:14" s="4" customFormat="1" ht="120" customHeight="1" x14ac:dyDescent="0.2">
      <c r="A8" s="16">
        <v>2</v>
      </c>
      <c r="B8" s="7" t="s">
        <v>8</v>
      </c>
      <c r="C8" s="7" t="s">
        <v>9</v>
      </c>
      <c r="D8" s="7" t="s">
        <v>14</v>
      </c>
      <c r="E8" s="7" t="s">
        <v>20</v>
      </c>
      <c r="F8" s="7" t="s">
        <v>36</v>
      </c>
      <c r="G8" s="7" t="s">
        <v>30</v>
      </c>
      <c r="H8" s="34">
        <v>4</v>
      </c>
      <c r="I8" s="14">
        <v>4</v>
      </c>
      <c r="J8" s="22">
        <v>4</v>
      </c>
      <c r="K8" s="29" t="s">
        <v>53</v>
      </c>
      <c r="L8" s="55" t="s">
        <v>53</v>
      </c>
      <c r="M8" s="13" t="s">
        <v>58</v>
      </c>
      <c r="N8" s="72" t="s">
        <v>59</v>
      </c>
    </row>
    <row r="9" spans="1:14" s="4" customFormat="1" ht="165" customHeight="1" thickBot="1" x14ac:dyDescent="0.25">
      <c r="A9" s="17">
        <v>3</v>
      </c>
      <c r="B9" s="18" t="s">
        <v>8</v>
      </c>
      <c r="C9" s="18" t="s">
        <v>46</v>
      </c>
      <c r="D9" s="18" t="s">
        <v>47</v>
      </c>
      <c r="E9" s="18" t="s">
        <v>66</v>
      </c>
      <c r="F9" s="18" t="s">
        <v>36</v>
      </c>
      <c r="G9" s="18" t="s">
        <v>30</v>
      </c>
      <c r="H9" s="61" t="s">
        <v>48</v>
      </c>
      <c r="I9" s="62">
        <v>0</v>
      </c>
      <c r="J9" s="24">
        <v>0</v>
      </c>
      <c r="K9" s="24">
        <v>0</v>
      </c>
      <c r="L9" s="63">
        <v>0</v>
      </c>
      <c r="M9" s="13" t="s">
        <v>48</v>
      </c>
      <c r="N9" s="13" t="s">
        <v>48</v>
      </c>
    </row>
    <row r="10" spans="1:14" s="4" customFormat="1" ht="40.5" customHeight="1" thickBot="1" x14ac:dyDescent="0.25">
      <c r="A10" s="46" t="s">
        <v>39</v>
      </c>
      <c r="B10" s="44"/>
      <c r="C10" s="44"/>
      <c r="D10" s="44"/>
      <c r="E10" s="44"/>
      <c r="F10" s="44"/>
      <c r="G10" s="44"/>
      <c r="H10" s="33">
        <f>H11+H12</f>
        <v>10177</v>
      </c>
      <c r="I10" s="23">
        <f>I11+I12</f>
        <v>11650</v>
      </c>
      <c r="J10" s="23">
        <f>J11+J12</f>
        <v>12116</v>
      </c>
      <c r="K10" s="23">
        <f>K11+K12</f>
        <v>12600</v>
      </c>
      <c r="L10" s="54">
        <f>L11+L12</f>
        <v>13104</v>
      </c>
      <c r="M10" s="64"/>
      <c r="N10" s="65"/>
    </row>
    <row r="11" spans="1:14" s="4" customFormat="1" ht="153" customHeight="1" x14ac:dyDescent="0.2">
      <c r="A11" s="15">
        <v>4</v>
      </c>
      <c r="B11" s="13" t="s">
        <v>8</v>
      </c>
      <c r="C11" s="13" t="s">
        <v>10</v>
      </c>
      <c r="D11" s="13" t="s">
        <v>15</v>
      </c>
      <c r="E11" s="13" t="s">
        <v>21</v>
      </c>
      <c r="F11" s="13" t="s">
        <v>35</v>
      </c>
      <c r="G11" s="31" t="s">
        <v>31</v>
      </c>
      <c r="H11" s="48">
        <v>7770</v>
      </c>
      <c r="I11" s="29">
        <v>8081</v>
      </c>
      <c r="J11" s="29">
        <v>8404</v>
      </c>
      <c r="K11" s="29">
        <v>8740</v>
      </c>
      <c r="L11" s="55">
        <v>9090</v>
      </c>
      <c r="M11" s="13" t="s">
        <v>58</v>
      </c>
      <c r="N11" s="72" t="s">
        <v>60</v>
      </c>
    </row>
    <row r="12" spans="1:14" s="4" customFormat="1" ht="179.25" customHeight="1" thickBot="1" x14ac:dyDescent="0.25">
      <c r="A12" s="17">
        <v>5</v>
      </c>
      <c r="B12" s="18" t="s">
        <v>8</v>
      </c>
      <c r="C12" s="18" t="s">
        <v>10</v>
      </c>
      <c r="D12" s="18" t="s">
        <v>13</v>
      </c>
      <c r="E12" s="18" t="s">
        <v>22</v>
      </c>
      <c r="F12" s="18" t="s">
        <v>35</v>
      </c>
      <c r="G12" s="19" t="s">
        <v>31</v>
      </c>
      <c r="H12" s="61">
        <v>2407</v>
      </c>
      <c r="I12" s="62">
        <v>3569</v>
      </c>
      <c r="J12" s="62">
        <v>3712</v>
      </c>
      <c r="K12" s="62">
        <v>3860</v>
      </c>
      <c r="L12" s="66">
        <v>4014</v>
      </c>
      <c r="M12" s="13" t="s">
        <v>58</v>
      </c>
      <c r="N12" s="72" t="s">
        <v>61</v>
      </c>
    </row>
    <row r="13" spans="1:14" s="4" customFormat="1" ht="35.25" customHeight="1" thickBot="1" x14ac:dyDescent="0.25">
      <c r="A13" s="46" t="s">
        <v>40</v>
      </c>
      <c r="B13" s="44"/>
      <c r="C13" s="44"/>
      <c r="D13" s="44"/>
      <c r="E13" s="44"/>
      <c r="F13" s="44"/>
      <c r="G13" s="44"/>
      <c r="H13" s="33">
        <f>H14+H15+H16+H17</f>
        <v>340537</v>
      </c>
      <c r="I13" s="23">
        <f>I14+I15+I16+I17</f>
        <v>354879</v>
      </c>
      <c r="J13" s="23">
        <f>J14+J15+J16+J17</f>
        <v>369074</v>
      </c>
      <c r="K13" s="23">
        <f>K14+K15+K16+K17</f>
        <v>383838</v>
      </c>
      <c r="L13" s="54">
        <f>L14+L15+L16+L17</f>
        <v>399191</v>
      </c>
      <c r="M13" s="64"/>
      <c r="N13" s="65"/>
    </row>
    <row r="14" spans="1:14" s="4" customFormat="1" ht="127.5" customHeight="1" x14ac:dyDescent="0.2">
      <c r="A14" s="15">
        <v>8</v>
      </c>
      <c r="B14" s="13" t="s">
        <v>8</v>
      </c>
      <c r="C14" s="30" t="s">
        <v>11</v>
      </c>
      <c r="D14" s="30" t="s">
        <v>16</v>
      </c>
      <c r="E14" s="30" t="s">
        <v>23</v>
      </c>
      <c r="F14" s="30" t="s">
        <v>34</v>
      </c>
      <c r="G14" s="30" t="s">
        <v>3</v>
      </c>
      <c r="H14" s="67">
        <v>18206</v>
      </c>
      <c r="I14" s="32">
        <v>18846</v>
      </c>
      <c r="J14" s="32">
        <v>19600</v>
      </c>
      <c r="K14" s="32">
        <v>20384</v>
      </c>
      <c r="L14" s="68">
        <v>21199</v>
      </c>
      <c r="M14" s="13" t="s">
        <v>58</v>
      </c>
      <c r="N14" s="72" t="s">
        <v>62</v>
      </c>
    </row>
    <row r="15" spans="1:14" s="4" customFormat="1" ht="114.75" customHeight="1" x14ac:dyDescent="0.2">
      <c r="A15" s="16">
        <v>9</v>
      </c>
      <c r="B15" s="7" t="s">
        <v>8</v>
      </c>
      <c r="C15" s="20" t="s">
        <v>11</v>
      </c>
      <c r="D15" s="20" t="s">
        <v>13</v>
      </c>
      <c r="E15" s="20" t="s">
        <v>24</v>
      </c>
      <c r="F15" s="7" t="s">
        <v>35</v>
      </c>
      <c r="G15" s="20" t="s">
        <v>3</v>
      </c>
      <c r="H15" s="35">
        <v>140304</v>
      </c>
      <c r="I15" s="22">
        <v>145916</v>
      </c>
      <c r="J15" s="22">
        <v>151753</v>
      </c>
      <c r="K15" s="22">
        <v>157823</v>
      </c>
      <c r="L15" s="56">
        <v>164136</v>
      </c>
      <c r="M15" s="13" t="s">
        <v>58</v>
      </c>
      <c r="N15" s="72" t="s">
        <v>59</v>
      </c>
    </row>
    <row r="16" spans="1:14" s="4" customFormat="1" ht="121.5" customHeight="1" x14ac:dyDescent="0.2">
      <c r="A16" s="16">
        <v>11</v>
      </c>
      <c r="B16" s="7" t="s">
        <v>8</v>
      </c>
      <c r="C16" s="20" t="s">
        <v>11</v>
      </c>
      <c r="D16" s="20" t="s">
        <v>17</v>
      </c>
      <c r="E16" s="20" t="s">
        <v>25</v>
      </c>
      <c r="F16" s="20" t="s">
        <v>34</v>
      </c>
      <c r="G16" s="20" t="s">
        <v>3</v>
      </c>
      <c r="H16" s="35">
        <v>160446</v>
      </c>
      <c r="I16" s="22">
        <v>166864</v>
      </c>
      <c r="J16" s="22">
        <v>173538</v>
      </c>
      <c r="K16" s="22">
        <v>180480</v>
      </c>
      <c r="L16" s="56">
        <v>187699</v>
      </c>
      <c r="M16" s="13" t="s">
        <v>58</v>
      </c>
      <c r="N16" s="73" t="s">
        <v>62</v>
      </c>
    </row>
    <row r="17" spans="1:14" ht="159.75" customHeight="1" thickBot="1" x14ac:dyDescent="0.3">
      <c r="A17" s="17">
        <v>12</v>
      </c>
      <c r="B17" s="18" t="s">
        <v>8</v>
      </c>
      <c r="C17" s="27" t="s">
        <v>11</v>
      </c>
      <c r="D17" s="18" t="s">
        <v>14</v>
      </c>
      <c r="E17" s="27" t="s">
        <v>26</v>
      </c>
      <c r="F17" s="18" t="s">
        <v>36</v>
      </c>
      <c r="G17" s="27" t="s">
        <v>3</v>
      </c>
      <c r="H17" s="36">
        <v>21581</v>
      </c>
      <c r="I17" s="24">
        <v>23253</v>
      </c>
      <c r="J17" s="24">
        <v>24183</v>
      </c>
      <c r="K17" s="24">
        <v>25151</v>
      </c>
      <c r="L17" s="63">
        <v>26157</v>
      </c>
      <c r="M17" s="74" t="s">
        <v>58</v>
      </c>
      <c r="N17" s="75" t="s">
        <v>63</v>
      </c>
    </row>
    <row r="18" spans="1:14" ht="27.75" customHeight="1" thickBot="1" x14ac:dyDescent="0.3">
      <c r="A18" s="42" t="s">
        <v>41</v>
      </c>
      <c r="B18" s="43"/>
      <c r="C18" s="43"/>
      <c r="D18" s="43"/>
      <c r="E18" s="43"/>
      <c r="F18" s="43"/>
      <c r="G18" s="43"/>
      <c r="H18" s="37">
        <f t="shared" ref="H18:L18" si="2">SUM(H19:H22)</f>
        <v>77925</v>
      </c>
      <c r="I18" s="26">
        <f t="shared" si="2"/>
        <v>52139</v>
      </c>
      <c r="J18" s="26">
        <f t="shared" si="2"/>
        <v>47367</v>
      </c>
      <c r="K18" s="26">
        <f t="shared" si="2"/>
        <v>42634</v>
      </c>
      <c r="L18" s="57">
        <f t="shared" si="2"/>
        <v>9903</v>
      </c>
      <c r="M18" s="70"/>
      <c r="N18" s="71"/>
    </row>
    <row r="19" spans="1:14" ht="141.75" customHeight="1" x14ac:dyDescent="0.25">
      <c r="A19" s="15">
        <v>16</v>
      </c>
      <c r="B19" s="13" t="s">
        <v>8</v>
      </c>
      <c r="C19" s="69" t="s">
        <v>43</v>
      </c>
      <c r="D19" s="69" t="s">
        <v>50</v>
      </c>
      <c r="E19" s="30" t="s">
        <v>27</v>
      </c>
      <c r="F19" s="13" t="s">
        <v>36</v>
      </c>
      <c r="G19" s="30" t="s">
        <v>32</v>
      </c>
      <c r="H19" s="67">
        <v>8465</v>
      </c>
      <c r="I19" s="32">
        <v>8804</v>
      </c>
      <c r="J19" s="32">
        <v>9156</v>
      </c>
      <c r="K19" s="32">
        <v>9522</v>
      </c>
      <c r="L19" s="68">
        <v>9903</v>
      </c>
      <c r="M19" s="13" t="s">
        <v>58</v>
      </c>
      <c r="N19" s="76" t="s">
        <v>64</v>
      </c>
    </row>
    <row r="20" spans="1:14" ht="125.25" customHeight="1" x14ac:dyDescent="0.25">
      <c r="A20" s="16">
        <v>17</v>
      </c>
      <c r="B20" s="7" t="s">
        <v>8</v>
      </c>
      <c r="C20" s="28" t="s">
        <v>49</v>
      </c>
      <c r="D20" s="28" t="s">
        <v>51</v>
      </c>
      <c r="E20" s="20" t="s">
        <v>67</v>
      </c>
      <c r="F20" s="7" t="s">
        <v>36</v>
      </c>
      <c r="G20" s="20" t="s">
        <v>32</v>
      </c>
      <c r="H20" s="35">
        <v>28571</v>
      </c>
      <c r="I20" s="22">
        <v>28571</v>
      </c>
      <c r="J20" s="22">
        <v>22857</v>
      </c>
      <c r="K20" s="22">
        <v>17143</v>
      </c>
      <c r="L20" s="56" t="s">
        <v>48</v>
      </c>
      <c r="M20" s="13" t="s">
        <v>58</v>
      </c>
      <c r="N20" s="77"/>
    </row>
    <row r="21" spans="1:14" ht="126" customHeight="1" x14ac:dyDescent="0.25">
      <c r="A21" s="16">
        <v>18</v>
      </c>
      <c r="B21" s="7" t="s">
        <v>8</v>
      </c>
      <c r="C21" s="28" t="s">
        <v>49</v>
      </c>
      <c r="D21" s="28" t="s">
        <v>52</v>
      </c>
      <c r="E21" s="20" t="s">
        <v>67</v>
      </c>
      <c r="F21" s="7" t="s">
        <v>36</v>
      </c>
      <c r="G21" s="20" t="s">
        <v>32</v>
      </c>
      <c r="H21" s="35">
        <v>26693</v>
      </c>
      <c r="I21" s="22" t="s">
        <v>48</v>
      </c>
      <c r="J21" s="22" t="s">
        <v>48</v>
      </c>
      <c r="K21" s="22" t="s">
        <v>48</v>
      </c>
      <c r="L21" s="56" t="s">
        <v>48</v>
      </c>
      <c r="M21" s="13" t="s">
        <v>58</v>
      </c>
      <c r="N21" s="77"/>
    </row>
    <row r="22" spans="1:14" ht="129" customHeight="1" thickBot="1" x14ac:dyDescent="0.3">
      <c r="A22" s="17">
        <v>19</v>
      </c>
      <c r="B22" s="18" t="s">
        <v>8</v>
      </c>
      <c r="C22" s="27" t="s">
        <v>12</v>
      </c>
      <c r="D22" s="27" t="s">
        <v>18</v>
      </c>
      <c r="E22" s="27" t="s">
        <v>28</v>
      </c>
      <c r="F22" s="49" t="s">
        <v>36</v>
      </c>
      <c r="G22" s="27" t="s">
        <v>32</v>
      </c>
      <c r="H22" s="36">
        <v>14196</v>
      </c>
      <c r="I22" s="24">
        <v>14764</v>
      </c>
      <c r="J22" s="24">
        <v>15354</v>
      </c>
      <c r="K22" s="24">
        <v>15969</v>
      </c>
      <c r="L22" s="58" t="s">
        <v>48</v>
      </c>
      <c r="M22" s="74" t="s">
        <v>58</v>
      </c>
      <c r="N22" s="78"/>
    </row>
    <row r="23" spans="1:14" ht="123.75" customHeight="1" thickBot="1" x14ac:dyDescent="0.3">
      <c r="A23" s="39">
        <v>20</v>
      </c>
      <c r="B23" s="21" t="s">
        <v>8</v>
      </c>
      <c r="C23" s="25" t="s">
        <v>12</v>
      </c>
      <c r="D23" s="25" t="s">
        <v>18</v>
      </c>
      <c r="E23" s="25" t="s">
        <v>29</v>
      </c>
      <c r="F23" s="50" t="s">
        <v>36</v>
      </c>
      <c r="G23" s="40" t="s">
        <v>33</v>
      </c>
      <c r="H23" s="37">
        <v>33</v>
      </c>
      <c r="I23" s="26">
        <v>34</v>
      </c>
      <c r="J23" s="26">
        <v>35</v>
      </c>
      <c r="K23" s="26">
        <v>37</v>
      </c>
      <c r="L23" s="57" t="s">
        <v>48</v>
      </c>
      <c r="M23" s="21" t="s">
        <v>58</v>
      </c>
      <c r="N23" s="79" t="s">
        <v>65</v>
      </c>
    </row>
    <row r="24" spans="1:14" ht="15" customHeight="1" x14ac:dyDescent="0.25"/>
    <row r="25" spans="1:14" x14ac:dyDescent="0.25">
      <c r="H25" s="12"/>
      <c r="I25" s="12"/>
      <c r="J25" s="12"/>
      <c r="K25" s="12"/>
      <c r="L25" s="12"/>
    </row>
    <row r="26" spans="1:14" x14ac:dyDescent="0.25">
      <c r="H26" s="41"/>
      <c r="I26" s="12"/>
      <c r="J26" s="12"/>
      <c r="K26" s="12"/>
      <c r="L26" s="12"/>
    </row>
  </sheetData>
  <autoFilter ref="A3:M23"/>
  <customSheetViews>
    <customSheetView guid="{81923489-20D5-4880-AD7A-C6CE8268D588}" scale="70" filter="1" showAutoFilter="1" hiddenRows="1" hiddenColumns="1">
      <pane xSplit="2" ySplit="9" topLeftCell="C2950" activePane="bottomRight" state="frozen"/>
      <selection pane="bottomRight" activeCell="J2960" sqref="J2960"/>
      <pageMargins left="0.7" right="0.7" top="0.75" bottom="0.75" header="0.3" footer="0.3"/>
      <pageSetup paperSize="9" orientation="portrait" r:id="rId1"/>
      <autoFilter ref="B1:EG1">
        <filterColumn colId="9">
          <filters>
            <filter val="1) граждане, пострадавшие в результате пожара, - в отношении всех транспортных средств, имеющихся в их собственности, за исключением транспортных средств, используемых в предпринимательской деятельности;_x000a_"/>
            <filter val="1) организации, в которых инвалиды составляют не менее 50% от общего числа работников;"/>
            <filter val="11) граждане, на иждивении которых находятся трое и более несовершеннолетних детей;"/>
            <filter val="12) граждане, на иждивении которых находятся дети-инвалиды, страдающие нарушением функций опорно-двигательного аппарата и достигшие пятилетнего возраста;"/>
            <filter val="13) ветераны боевых действий - в отношении легковых автомобилей с мощностью двигателя до 100 л. с., грузовых автомобилей с мощностью двигателя до 80 л. с., мотоциклов (мотороллеров) с мощностью двигателя до 35 л. с."/>
            <filter val="2) общественные объединения пожарной охраны, - в отношении специализированных транспортных средств, предназначенных для тушения пожаров;"/>
            <filter val="2) сельское, лесное хозяйство, охота, рыболовство и рыбоводство (раздел А);(п. 2 в ред. Закона Республики Хакасия от 09.11.2016 № 78-ЗРХ)"/>
            <filter val="2) сельскохозяйственные товаропроизводители, пострадавшие в результате пожара, - в отношении всех зарегистрированных на них транспортных средств._x000a_"/>
            <filter val="3) для налогоплательщиков, не указанных в пунктах 1 и 2 настоящей части (за исключением оптовой и розничной торговли, сдачи имущества в наем) налоговая ставка устанавливается в размере 12%."/>
            <filter val="3) обрабатывающие производства (раздел С, за исключением групп 11.01 - 11.06 класса 11 и класса 12);(п. 3 в ред. Закона Республики Хакасия от 09.11.2016 № 78-ЗРХ)"/>
            <filter val="3) организации почтовой связи при условии, что выручка от оказания услуг почтовой связи и по доставке пенсий составляет не менее 50% от общей суммы выручки;"/>
            <filter val="4) научные исследования и разработки (класс 72 раздела М);(п. 4 в ред. Закона Республики Хакасия от 09.11.2016 № 78-ЗРХ)"/>
            <filter val="5) образование дошкольное, образование начальное общее (группы 85.11, 85.12 раздела Р);(п. 5 в ред. Закона Республики Хакасия от 09.11.2016 № 78-ЗРХ)"/>
            <filter val="5) организации, осуществляющие деятельность по добыче и обогащению железной руды;"/>
            <filter val="6) деятельность в области здравоохранения и социальных услуг (раздел Q);(п. 6 в ред. Закона Республики Хакасия от 09.11.2016 № 78-ЗРХ)"/>
            <filter val="6) религиозные организации;"/>
            <filter val="7) Герои Советского Союза, Герои Российской Федерации, граждане, награжденные орденом Славы трех степеней, Герои Социалистического Труда;"/>
            <filter val="7) сбор отходов, обработка и утилизация отходов (подклассы 38.1, 38.2 раздела Е);(п. 7 в ред. Закона Республики Хакасия от 09.11.2016 № 78-ЗРХ)"/>
            <filter val="9) лица, удостоенные звания &quot;Почетный гражданин Республики Хакасия&quot;;"/>
            <filter val="а) сельское, лесное хозяйство, охота, рыболовство и рыбоводство (раздел А);"/>
            <filter val="б) образование дошкольное, образование начальное общее (группы 85.11, 85.12 раздела Р);"/>
            <filter val="бюджетные и казенные учреждения, созданные органами государственной власти и органами местного самоуправления Сахалинской области для осуществления управленческих, социально-культурных, научно-технических и иных функций некоммерческого характера"/>
            <filter val="в отношении имущества организаций, относящегося к газораспределительным сетям, за исключением имущества учреждений"/>
            <filter val="в) сбор отходов, обработка и утилизация отходов (подклассы 38.1, 38.2 раздела Е);"/>
            <filter val="г) подметание улиц и уборка снега (подгруппа 81.29.2 раздела №);"/>
            <filter val="Гаражно-строительные кооперативы - в отношении находящегося на их балансе имущества."/>
            <filter val="Герои Советского Союза, Герои Российской Федерации, граждане, награжденные орденом Славы трех степеней, а также их общественные объединения (организации), использующие приобретаемые автотранспортные средства для выполнения своей уставной деятельности;"/>
            <filter val="государственные учреждения Свердловской области и муниципальные учреждения"/>
            <filter val="для налогоплательщиков, основным видом деятельности которых являются научные исследования и разработки._x000a_"/>
            <filter val="Для организаций и для индивидуальных предпринимателей в части автомобилей, осуществляющих международные перевозки в страны дальнего зарубежья, ставка налога на одну лошадиную силу снижается на 50%."/>
            <filter val="Для организаций и индивидуальных предпринимателей в части автомобилей, оборудованных для использования газомоторного топлива."/>
            <filter val="для организаций по производству машин и оборудования в отношении имущества, используемого ими для производства машин и оборудования для сельского и лесного хозяйства, а также для производства деревообрабатывающего оборудования."/>
            <filter val="для осуществляющих лизинговую деятельность российских организаций, зарегистрированных на территории Республики Хакасия, в отношении имущества, переданного в лизинг;"/>
            <filter val="жилищно-строительные кооперативы и товарищества собственников жилья"/>
            <filter val="инвалиды всех категорий, имеющие мотоколяски и автомобили с мощностью двигателя до 50 л.с.;"/>
            <filter val="категории граждан, подвергшихся воздействию радиации вследствие чернобыльской катастрофы, в соответствии с Законом Российской Федерации &quot;О социальной защите граждан, подвергшихся радиации вследствие катастрофы на Чернобыльской АЭС&quot;;"/>
            <filter val="Лица, получающие пенсии, назначенные в соответствии с пенсионным законодательством РФ"/>
          </filters>
        </filterColumn>
      </autoFilter>
    </customSheetView>
  </customSheetViews>
  <mergeCells count="17">
    <mergeCell ref="N19:N22"/>
    <mergeCell ref="A1:L1"/>
    <mergeCell ref="H2:L2"/>
    <mergeCell ref="M2:M3"/>
    <mergeCell ref="N2:N3"/>
    <mergeCell ref="D2:D3"/>
    <mergeCell ref="B2:B3"/>
    <mergeCell ref="C2:C3"/>
    <mergeCell ref="A2:A3"/>
    <mergeCell ref="E2:E3"/>
    <mergeCell ref="F2:F3"/>
    <mergeCell ref="G2:G3"/>
    <mergeCell ref="A6:G6"/>
    <mergeCell ref="A5:G5"/>
    <mergeCell ref="A10:G10"/>
    <mergeCell ref="A13:G13"/>
    <mergeCell ref="A18:G18"/>
  </mergeCells>
  <pageMargins left="0.23622047244094491" right="0.23622047244094491" top="0.31496062992125984" bottom="0.23622047244094491" header="0.23622047244094491" footer="0.23622047244094491"/>
  <pageSetup paperSize="9" scale="49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НР РА 2020</vt:lpstr>
      <vt:lpstr>'ПЕРЕЧЕНЬ НР РА 2020'!Заголовки_для_печати</vt:lpstr>
      <vt:lpstr>'ПЕРЕЧЕНЬ НР РА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Фролова</cp:lastModifiedBy>
  <cp:lastPrinted>2021-10-25T05:52:49Z</cp:lastPrinted>
  <dcterms:created xsi:type="dcterms:W3CDTF">2017-10-18T19:42:12Z</dcterms:created>
  <dcterms:modified xsi:type="dcterms:W3CDTF">2021-10-26T06:37:04Z</dcterms:modified>
</cp:coreProperties>
</file>