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РА\"/>
    </mc:Choice>
  </mc:AlternateContent>
  <bookViews>
    <workbookView xWindow="0" yWindow="0" windowWidth="28800" windowHeight="1144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M40" i="2" l="1"/>
  <c r="G40" i="2"/>
</calcChain>
</file>

<file path=xl/sharedStrings.xml><?xml version="1.0" encoding="utf-8"?>
<sst xmlns="http://schemas.openxmlformats.org/spreadsheetml/2006/main" count="303" uniqueCount="100">
  <si>
    <t>Анализ поступлений налоговых и неналоговых доходов в консолидированный бюджет Республики Алтай</t>
  </si>
  <si>
    <t>по состоянию на  1 февраля 2023 г.</t>
  </si>
  <si>
    <t>Республика Алтай</t>
  </si>
  <si>
    <t>Наименование показателя</t>
  </si>
  <si>
    <t>Код Дохода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</si>
  <si>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</si>
  <si>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</si>
  <si>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</si>
  <si>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</si>
  <si>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</si>
  <si>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</si>
  <si>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</si>
  <si>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</si>
  <si>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</si>
  <si>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</si>
  <si>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</si>
  <si>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</si>
  <si>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</si>
  <si>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2</t>
  </si>
  <si>
    <t>НАЛОГОВЫЕ И НЕНАЛОГОВЫЕ ДОХОДЫ</t>
  </si>
  <si>
    <t>00010000000000000000</t>
  </si>
  <si>
    <t>НАЛОГОВЫЕ ДОХОДЫ</t>
  </si>
  <si>
    <t xml:space="preserve"> 00010101000010000110+ 00010102000010000110 + 00010300000000000000 + 00010500000000000000 + 00010600000000000000 +00010700000000000000 +00010800000000000000+ 00010900000000000000</t>
  </si>
  <si>
    <t>Налог на прибыль организаций</t>
  </si>
  <si>
    <t>00010101000000000110</t>
  </si>
  <si>
    <t xml:space="preserve"> -</t>
  </si>
  <si>
    <t>Налог на доходы физических лиц</t>
  </si>
  <si>
    <t>00010102000010000110</t>
  </si>
  <si>
    <t>АКЦИЗЫ ПО ПОДАКЦИЗНЫМ ТОВАРАМ</t>
  </si>
  <si>
    <t>00010300000000000110</t>
  </si>
  <si>
    <t>акцизы нанефтепродукты</t>
  </si>
  <si>
    <t xml:space="preserve">00010302230010000110+ 00010302240010000110 +00010302250010000110 + 00010302260010000110 </t>
  </si>
  <si>
    <t>в тч. на нефтепродукты (дрожный фонд)</t>
  </si>
  <si>
    <t xml:space="preserve"> 00010302231010000110+ 00010302241010000110 + 00010302251010000110 +00010302261010000110 </t>
  </si>
  <si>
    <t>в тч. на нефтепродукты (БКД)</t>
  </si>
  <si>
    <t xml:space="preserve">00010302232010000110+ 00010302242010000110 + 00010302252010000110 +00010302262010000110 </t>
  </si>
  <si>
    <t xml:space="preserve">        на алкогольную продукцию</t>
  </si>
  <si>
    <t>00010302100010000110+  00010302120010000110 +00010302140010000110 +00010302190010000110 +00010302200010000110 + 00010302210010000110 + 00010302220010000110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</si>
  <si>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</si>
  <si>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</si>
  <si>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</si>
  <si>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</si>
  <si>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</si>
  <si>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</si>
  <si>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</si>
  <si>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</si>
  <si>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</si>
  <si>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</si>
  <si>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</si>
  <si>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</si>
  <si>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</si>
  <si>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</si>
  <si>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</si>
  <si>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</si>
  <si>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</si>
  <si>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</si>
  <si>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</si>
  <si>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</si>
  <si>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</si>
  <si>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</si>
  <si>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</si>
  <si>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</si>
  <si>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НАЛОГИ, СБОРЫ И РЕГУЛЯРНЫЕ ПЛАТЕЖИ ЗА ПОЛЬЗОВАНИЕ ПРИРОДНЫМИ РЕСУРСАМИ (в т.ч. Налог на добычу полезных ископаемых)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</si>
  <si>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</si>
  <si>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</si>
  <si>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</si>
  <si>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</si>
  <si>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</si>
  <si>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НЕНАЛОГОВЫЕ ДОХОДЫ</t>
  </si>
  <si>
    <t>00011100000000000000 + 00011200000000000000 + 00011300000000000000+ 00011400000000000000 + 00011500000000000000 + 00011600000000000000+ 00011700000000000000</t>
  </si>
  <si>
    <t xml:space="preserve">Неналоговые доходы без невыясненных поступлений </t>
  </si>
  <si>
    <t>0011100000000000000 + 00011200000000000000 + 00011300000000000000 + 00011400000000000000 + 00011500000000000000 + 00011600000000000000  + 00011700000000000000 за минусом  00011701000000000180</t>
  </si>
  <si>
    <t>ДОХОДЫ ОТ ИСПОЛЬЗОВАНИЯ ИМУЩЕСТВА, НАХОДЯЩЕГОСЯ В ГОСУДАРСТВЕННОЙ И МУНИЦИПАЛЬНОЙ СОБСТВЕННОСТИ</t>
  </si>
  <si>
    <t>00011100000000000000 за минусом 00011103000000000120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</si>
  <si>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</si>
  <si>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</si>
  <si>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</si>
  <si>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</si>
  <si>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</si>
  <si>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</si>
  <si>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</si>
  <si>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</si>
  <si>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</si>
  <si>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</si>
  <si>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</si>
  <si>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00011700000000000  000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</si>
  <si>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</si>
  <si>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</si>
  <si>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</si>
  <si>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</si>
  <si>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самообложения граждан, зачисляемые в бюджеты сельских поселений</t>
  </si>
  <si>
    <t>00011714000000000100</t>
  </si>
  <si>
    <t>Инициативные платежи</t>
  </si>
  <si>
    <t>00011715000000000100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</si>
  <si>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</si>
  <si>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00011802200020000150</t>
  </si>
  <si>
    <t>Кроме того:</t>
  </si>
  <si>
    <t>ПРОЧИЕ БЕЗВОЗМЕЗДНЫЕ ПОСТУПЛЕНИЯ</t>
  </si>
  <si>
    <t>00020700000000000000</t>
  </si>
  <si>
    <t>Единица измерения: 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</si>
</sst>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71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7" fillId="0" borderId="1" xfId="16" applyNumberFormat="1" applyProtection="1"/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49" fontId="8" fillId="2" borderId="5" xfId="21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4" fontId="10" fillId="0" borderId="3" xfId="29" applyNumberFormat="1" applyProtection="1">
      <alignment vertical="top" wrapText="1"/>
    </xf>
    <xf numFmtId="49" fontId="8" fillId="0" borderId="3" xfId="30" applyNumberFormat="1" applyProtection="1">
      <alignment horizontal="center" vertical="top"/>
    </xf>
    <xf numFmtId="164" fontId="11" fillId="3" borderId="3" xfId="32" applyNumberFormat="1" applyProtection="1">
      <alignment vertical="top" wrapText="1"/>
    </xf>
    <xf numFmtId="49" fontId="11" fillId="3" borderId="3" xfId="33" applyNumberFormat="1" applyProtection="1">
      <alignment horizontal="center" vertical="top" wrapText="1"/>
    </xf>
    <xf numFmtId="0" fontId="1" fillId="0" borderId="1" xfId="2" applyNumberFormat="1" applyFill="1" applyProtection="1"/>
    <xf numFmtId="2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0" fontId="16" fillId="5" borderId="6" xfId="22" applyNumberFormat="1" applyFont="1" applyFill="1" applyProtection="1">
      <alignment horizontal="center" vertical="center" wrapText="1"/>
    </xf>
    <xf numFmtId="4" fontId="16" fillId="5" borderId="6" xfId="22" applyNumberFormat="1" applyFont="1" applyFill="1" applyProtection="1">
      <alignment horizontal="center" vertical="center" wrapText="1"/>
    </xf>
    <xf numFmtId="164" fontId="9" fillId="6" borderId="3" xfId="24" applyNumberFormat="1" applyFill="1" applyProtection="1">
      <alignment vertical="top" wrapText="1"/>
    </xf>
    <xf numFmtId="49" fontId="9" fillId="6" borderId="3" xfId="25" applyNumberFormat="1" applyFill="1" applyProtection="1">
      <alignment horizontal="center" vertical="top"/>
    </xf>
    <xf numFmtId="165" fontId="17" fillId="6" borderId="3" xfId="26" applyNumberFormat="1" applyFont="1" applyFill="1" applyAlignment="1" applyProtection="1">
      <alignment horizontal="center" vertical="center" shrinkToFit="1"/>
    </xf>
    <xf numFmtId="2" fontId="18" fillId="6" borderId="3" xfId="26" applyNumberFormat="1" applyFont="1" applyFill="1" applyAlignment="1" applyProtection="1">
      <alignment horizontal="center" vertical="center" shrinkToFit="1"/>
    </xf>
    <xf numFmtId="4" fontId="18" fillId="6" borderId="3" xfId="26" applyNumberFormat="1" applyFont="1" applyFill="1" applyAlignment="1" applyProtection="1">
      <alignment horizontal="center" vertical="center" shrinkToFit="1"/>
    </xf>
    <xf numFmtId="165" fontId="0" fillId="0" borderId="0" xfId="0" applyNumberFormat="1" applyProtection="1">
      <protection locked="0"/>
    </xf>
    <xf numFmtId="164" fontId="17" fillId="6" borderId="3" xfId="27" applyNumberFormat="1" applyFont="1" applyFill="1" applyProtection="1">
      <alignment vertical="top" wrapText="1"/>
    </xf>
    <xf numFmtId="49" fontId="17" fillId="6" borderId="3" xfId="28" applyNumberFormat="1" applyFont="1" applyFill="1" applyProtection="1">
      <alignment horizontal="center" vertical="top" wrapText="1"/>
    </xf>
    <xf numFmtId="165" fontId="10" fillId="0" borderId="3" xfId="31" applyNumberFormat="1" applyAlignment="1" applyProtection="1">
      <alignment horizontal="center" vertical="center" shrinkToFit="1"/>
    </xf>
    <xf numFmtId="2" fontId="19" fillId="5" borderId="3" xfId="26" applyNumberFormat="1" applyFont="1" applyFill="1" applyAlignment="1" applyProtection="1">
      <alignment horizontal="center" vertical="center" shrinkToFit="1"/>
    </xf>
    <xf numFmtId="4" fontId="19" fillId="5" borderId="3" xfId="26" applyNumberFormat="1" applyFont="1" applyFill="1" applyAlignment="1" applyProtection="1">
      <alignment horizontal="center" vertical="center" shrinkToFit="1"/>
    </xf>
    <xf numFmtId="164" fontId="17" fillId="6" borderId="3" xfId="29" applyNumberFormat="1" applyFont="1" applyFill="1" applyProtection="1">
      <alignment vertical="top" wrapText="1"/>
    </xf>
    <xf numFmtId="49" fontId="20" fillId="6" borderId="3" xfId="30" applyNumberFormat="1" applyFont="1" applyFill="1" applyProtection="1">
      <alignment horizontal="center" vertical="top"/>
    </xf>
    <xf numFmtId="165" fontId="17" fillId="6" borderId="3" xfId="31" applyNumberFormat="1" applyFont="1" applyFill="1" applyAlignment="1" applyProtection="1">
      <alignment horizontal="center" vertical="center" shrinkToFit="1"/>
    </xf>
    <xf numFmtId="165" fontId="10" fillId="3" borderId="3" xfId="26" applyNumberFormat="1" applyAlignment="1" applyProtection="1">
      <alignment horizontal="center" vertical="center" shrinkToFit="1"/>
    </xf>
    <xf numFmtId="49" fontId="8" fillId="6" borderId="3" xfId="30" applyNumberFormat="1" applyFill="1" applyProtection="1">
      <alignment horizontal="center" vertical="top"/>
    </xf>
    <xf numFmtId="165" fontId="9" fillId="0" borderId="3" xfId="34" applyNumberFormat="1" applyAlignment="1" applyProtection="1">
      <alignment horizontal="center" vertical="center" shrinkToFit="1"/>
    </xf>
    <xf numFmtId="2" fontId="18" fillId="5" borderId="3" xfId="35" applyNumberFormat="1" applyFont="1" applyFill="1" applyAlignment="1" applyProtection="1">
      <alignment horizontal="center" vertical="center" shrinkToFit="1"/>
    </xf>
    <xf numFmtId="4" fontId="18" fillId="5" borderId="3" xfId="35" applyNumberFormat="1" applyFont="1" applyFill="1" applyAlignment="1" applyProtection="1">
      <alignment horizontal="center" vertical="center" shrinkToFit="1"/>
    </xf>
    <xf numFmtId="164" fontId="21" fillId="0" borderId="3" xfId="29" applyNumberFormat="1" applyFont="1" applyProtection="1">
      <alignment vertical="top" wrapText="1"/>
    </xf>
    <xf numFmtId="164" fontId="20" fillId="6" borderId="3" xfId="36" applyNumberFormat="1" applyFont="1" applyFill="1" applyProtection="1">
      <alignment vertical="top" wrapText="1"/>
    </xf>
    <xf numFmtId="49" fontId="10" fillId="6" borderId="3" xfId="28" applyNumberFormat="1" applyFill="1" applyProtection="1">
      <alignment horizontal="center" vertical="top" wrapText="1"/>
    </xf>
    <xf numFmtId="165" fontId="10" fillId="6" borderId="3" xfId="26" applyNumberFormat="1" applyFill="1" applyAlignment="1" applyProtection="1">
      <alignment horizontal="center" vertical="center" shrinkToFit="1"/>
    </xf>
    <xf numFmtId="2" fontId="19" fillId="6" borderId="3" xfId="26" applyNumberFormat="1" applyFont="1" applyFill="1" applyAlignment="1" applyProtection="1">
      <alignment horizontal="center" vertical="center" shrinkToFit="1"/>
    </xf>
    <xf numFmtId="4" fontId="19" fillId="6" borderId="3" xfId="26" applyNumberFormat="1" applyFont="1" applyFill="1" applyAlignment="1" applyProtection="1">
      <alignment horizontal="center" vertical="center" shrinkToFit="1"/>
    </xf>
    <xf numFmtId="164" fontId="21" fillId="0" borderId="3" xfId="39" applyNumberFormat="1" applyFont="1" applyProtection="1">
      <alignment vertical="top" wrapText="1"/>
    </xf>
    <xf numFmtId="165" fontId="22" fillId="0" borderId="3" xfId="34" applyNumberFormat="1" applyFont="1" applyAlignment="1" applyProtection="1">
      <alignment horizontal="center" vertical="center" shrinkToFit="1"/>
    </xf>
    <xf numFmtId="2" fontId="19" fillId="5" borderId="3" xfId="35" applyNumberFormat="1" applyFont="1" applyFill="1" applyAlignment="1" applyProtection="1">
      <alignment horizontal="center" vertical="center" shrinkToFit="1"/>
    </xf>
    <xf numFmtId="4" fontId="19" fillId="5" borderId="3" xfId="35" applyNumberFormat="1" applyFont="1" applyFill="1" applyAlignment="1" applyProtection="1">
      <alignment horizontal="center" vertical="center" shrinkToFit="1"/>
    </xf>
    <xf numFmtId="164" fontId="21" fillId="0" borderId="3" xfId="40" applyNumberFormat="1" applyFont="1" applyProtection="1">
      <alignment horizontal="left" vertical="top" wrapText="1"/>
    </xf>
    <xf numFmtId="164" fontId="21" fillId="0" borderId="3" xfId="41" applyNumberFormat="1" applyFont="1" applyProtection="1">
      <alignment horizontal="left" vertical="top"/>
    </xf>
    <xf numFmtId="164" fontId="23" fillId="0" borderId="3" xfId="42" applyNumberFormat="1" applyFont="1" applyProtection="1">
      <alignment vertical="top" wrapText="1"/>
    </xf>
    <xf numFmtId="2" fontId="24" fillId="0" borderId="0" xfId="0" applyNumberFormat="1" applyFont="1" applyFill="1" applyProtection="1">
      <protection locked="0"/>
    </xf>
    <xf numFmtId="4" fontId="24" fillId="0" borderId="0" xfId="0" applyNumberFormat="1" applyFont="1" applyFill="1" applyProtection="1">
      <protection locked="0"/>
    </xf>
    <xf numFmtId="2" fontId="16" fillId="5" borderId="3" xfId="18" applyNumberFormat="1" applyFont="1" applyFill="1" applyProtection="1">
      <alignment horizontal="center" vertical="center" wrapText="1"/>
    </xf>
    <xf numFmtId="2" fontId="16" fillId="5" borderId="3" xfId="18" applyNumberFormat="1" applyFont="1" applyFill="1">
      <alignment horizontal="center" vertical="center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4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>
      <alignment horizontal="center" vertic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0" fontId="1" fillId="0" borderId="1" xfId="2" applyNumberFormat="1" applyAlignment="1" applyProtection="1">
      <alignment horizontal="center"/>
    </xf>
    <xf numFmtId="0" fontId="0" fillId="0" borderId="0" xfId="0" applyAlignment="1">
      <alignment horizontal="center"/>
    </xf>
    <xf numFmtId="49" fontId="8" fillId="2" borderId="4" xfId="19" applyNumberFormat="1" applyProtection="1">
      <alignment horizontal="center" vertical="center" wrapText="1"/>
    </xf>
    <xf numFmtId="49" fontId="8" fillId="2" borderId="4" xfId="19">
      <alignment horizontal="center" vertical="center" wrapText="1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22" zoomScaleNormal="100" zoomScaleSheetLayoutView="100" workbookViewId="0">
      <selection activeCell="C11" sqref="C11:C12"/>
    </sheetView>
  </sheetViews>
  <sheetFormatPr defaultRowHeight="15" x14ac:dyDescent="0.25"/>
  <cols>
    <col min="1" max="1" width="32.28515625" style="1" customWidth="1"/>
    <col min="2" max="2" width="22.85546875" style="1" hidden="1" customWidth="1"/>
    <col min="3" max="3" width="11" style="1" customWidth="1"/>
    <col min="4" max="4" width="11.5703125" style="1" customWidth="1"/>
    <col min="5" max="5" width="11.140625" style="1" customWidth="1"/>
    <col min="6" max="6" width="12.5703125" style="1" customWidth="1"/>
    <col min="7" max="7" width="11.28515625" style="1" customWidth="1"/>
    <col min="8" max="8" width="10.7109375" style="1" customWidth="1"/>
    <col min="9" max="9" width="6.42578125" style="53" customWidth="1"/>
    <col min="10" max="10" width="6" style="53" customWidth="1"/>
    <col min="11" max="11" width="6.7109375" style="53" customWidth="1"/>
    <col min="12" max="12" width="11.140625" style="1" customWidth="1"/>
    <col min="13" max="13" width="11" style="1" customWidth="1"/>
    <col min="14" max="14" width="10.85546875" style="1" customWidth="1"/>
    <col min="15" max="15" width="6.5703125" style="54" customWidth="1"/>
    <col min="16" max="16" width="7.42578125" style="54" customWidth="1"/>
    <col min="17" max="17" width="6.85546875" style="54" customWidth="1"/>
    <col min="18" max="18" width="9.85546875" style="1" customWidth="1"/>
    <col min="19" max="19" width="11" style="1" customWidth="1"/>
    <col min="20" max="20" width="10.42578125" style="1" customWidth="1"/>
    <col min="21" max="16384" width="9.140625" style="1"/>
  </cols>
  <sheetData>
    <row r="1" spans="1:20" ht="17.649999999999999" customHeight="1" x14ac:dyDescent="0.3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9" customHeight="1" x14ac:dyDescent="0.3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3.5" customHeight="1" x14ac:dyDescent="0.25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6.75" customHeight="1" x14ac:dyDescent="0.25">
      <c r="A4" s="4"/>
      <c r="B4" s="4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15.2" customHeight="1" x14ac:dyDescent="0.25">
      <c r="A5" s="5"/>
      <c r="B5" s="5"/>
      <c r="C5" s="3"/>
      <c r="D5" s="3"/>
      <c r="E5" s="3"/>
      <c r="F5" s="67" t="s">
        <v>2</v>
      </c>
      <c r="G5" s="68"/>
      <c r="H5" s="68"/>
      <c r="I5" s="16"/>
      <c r="J5" s="16"/>
      <c r="K5" s="16"/>
      <c r="L5" s="3"/>
      <c r="M5" s="3"/>
      <c r="N5" s="3"/>
      <c r="O5" s="16"/>
      <c r="P5" s="16"/>
      <c r="Q5" s="16"/>
      <c r="R5" s="3"/>
      <c r="S5" s="3"/>
      <c r="T5" s="3"/>
    </row>
    <row r="6" spans="1:20" ht="12.75" hidden="1" customHeight="1" x14ac:dyDescent="0.25">
      <c r="A6" s="2"/>
      <c r="B6" s="6"/>
      <c r="C6" s="3"/>
      <c r="D6" s="3"/>
      <c r="E6" s="3"/>
      <c r="F6" s="3"/>
      <c r="G6" s="3"/>
      <c r="H6" s="3"/>
      <c r="I6" s="16"/>
      <c r="J6" s="16"/>
      <c r="K6" s="16"/>
      <c r="L6" s="3"/>
      <c r="M6" s="3"/>
      <c r="N6" s="3"/>
      <c r="O6" s="16"/>
      <c r="P6" s="16"/>
      <c r="Q6" s="16"/>
      <c r="R6" s="3"/>
      <c r="S6" s="3"/>
      <c r="T6" s="3"/>
    </row>
    <row r="7" spans="1:20" ht="15" customHeight="1" x14ac:dyDescent="0.25">
      <c r="A7" s="6" t="s">
        <v>99</v>
      </c>
      <c r="B7" s="3"/>
      <c r="C7" s="3"/>
      <c r="D7" s="3"/>
      <c r="E7" s="3"/>
      <c r="F7" s="3"/>
      <c r="G7" s="3"/>
      <c r="H7" s="3"/>
      <c r="I7" s="16"/>
      <c r="J7" s="16"/>
      <c r="K7" s="16"/>
      <c r="L7" s="3"/>
      <c r="M7" s="3"/>
      <c r="N7" s="3"/>
      <c r="O7" s="16"/>
      <c r="P7" s="16"/>
      <c r="Q7" s="16"/>
      <c r="R7" s="3"/>
      <c r="S7" s="3"/>
      <c r="T7" s="3"/>
    </row>
    <row r="8" spans="1:20" ht="12.75" customHeight="1" x14ac:dyDescent="0.25">
      <c r="A8" s="7"/>
      <c r="B8" s="7"/>
      <c r="C8" s="3"/>
      <c r="D8" s="3"/>
      <c r="E8" s="3"/>
      <c r="F8" s="3"/>
      <c r="G8" s="3"/>
      <c r="H8" s="3"/>
      <c r="I8" s="16"/>
      <c r="J8" s="16"/>
      <c r="K8" s="16"/>
      <c r="L8" s="3"/>
      <c r="M8" s="3"/>
      <c r="N8" s="3"/>
      <c r="O8" s="16"/>
      <c r="P8" s="16"/>
      <c r="Q8" s="16"/>
      <c r="R8" s="3"/>
      <c r="S8" s="3"/>
      <c r="T8" s="3"/>
    </row>
    <row r="9" spans="1:20" ht="21" customHeight="1" x14ac:dyDescent="0.25">
      <c r="A9" s="57" t="s">
        <v>3</v>
      </c>
      <c r="B9" s="69" t="s">
        <v>4</v>
      </c>
      <c r="C9" s="57" t="s">
        <v>5</v>
      </c>
      <c r="D9" s="58"/>
      <c r="E9" s="58"/>
      <c r="F9" s="57" t="s">
        <v>6</v>
      </c>
      <c r="G9" s="58"/>
      <c r="H9" s="58"/>
      <c r="I9" s="55" t="s">
        <v>7</v>
      </c>
      <c r="J9" s="56"/>
      <c r="K9" s="56"/>
      <c r="L9" s="57" t="s">
        <v>8</v>
      </c>
      <c r="M9" s="58"/>
      <c r="N9" s="58"/>
      <c r="O9" s="61" t="s">
        <v>9</v>
      </c>
      <c r="P9" s="62"/>
      <c r="Q9" s="62"/>
      <c r="R9" s="57" t="s">
        <v>10</v>
      </c>
      <c r="S9" s="58"/>
      <c r="T9" s="58"/>
    </row>
    <row r="10" spans="1:20" ht="6" customHeight="1" x14ac:dyDescent="0.25">
      <c r="A10" s="58"/>
      <c r="B10" s="70"/>
      <c r="C10" s="58"/>
      <c r="D10" s="58"/>
      <c r="E10" s="58"/>
      <c r="F10" s="58"/>
      <c r="G10" s="58"/>
      <c r="H10" s="58"/>
      <c r="I10" s="56"/>
      <c r="J10" s="56"/>
      <c r="K10" s="56"/>
      <c r="L10" s="58"/>
      <c r="M10" s="58"/>
      <c r="N10" s="58"/>
      <c r="O10" s="62"/>
      <c r="P10" s="62"/>
      <c r="Q10" s="62"/>
      <c r="R10" s="58"/>
      <c r="S10" s="58"/>
      <c r="T10" s="58"/>
    </row>
    <row r="11" spans="1:20" ht="11.25" customHeight="1" x14ac:dyDescent="0.25">
      <c r="A11" s="58"/>
      <c r="B11" s="70"/>
      <c r="C11" s="57" t="s">
        <v>11</v>
      </c>
      <c r="D11" s="57" t="s">
        <v>12</v>
      </c>
      <c r="E11" s="58"/>
      <c r="F11" s="57" t="s">
        <v>11</v>
      </c>
      <c r="G11" s="57" t="s">
        <v>12</v>
      </c>
      <c r="H11" s="58"/>
      <c r="I11" s="55" t="s">
        <v>13</v>
      </c>
      <c r="J11" s="55" t="s">
        <v>12</v>
      </c>
      <c r="K11" s="56"/>
      <c r="L11" s="57" t="s">
        <v>13</v>
      </c>
      <c r="M11" s="57" t="s">
        <v>12</v>
      </c>
      <c r="N11" s="58"/>
      <c r="O11" s="61" t="s">
        <v>13</v>
      </c>
      <c r="P11" s="61" t="s">
        <v>12</v>
      </c>
      <c r="Q11" s="62"/>
      <c r="R11" s="57" t="s">
        <v>13</v>
      </c>
      <c r="S11" s="57" t="s">
        <v>12</v>
      </c>
      <c r="T11" s="58"/>
    </row>
    <row r="12" spans="1:20" ht="20.25" customHeight="1" x14ac:dyDescent="0.25">
      <c r="A12" s="58"/>
      <c r="B12" s="70"/>
      <c r="C12" s="58"/>
      <c r="D12" s="8" t="s">
        <v>14</v>
      </c>
      <c r="E12" s="8" t="s">
        <v>15</v>
      </c>
      <c r="F12" s="58"/>
      <c r="G12" s="8" t="s">
        <v>16</v>
      </c>
      <c r="H12" s="8" t="s">
        <v>15</v>
      </c>
      <c r="I12" s="56"/>
      <c r="J12" s="17" t="s">
        <v>14</v>
      </c>
      <c r="K12" s="17" t="s">
        <v>17</v>
      </c>
      <c r="L12" s="58"/>
      <c r="M12" s="8" t="s">
        <v>14</v>
      </c>
      <c r="N12" s="8" t="s">
        <v>17</v>
      </c>
      <c r="O12" s="62"/>
      <c r="P12" s="18" t="s">
        <v>14</v>
      </c>
      <c r="Q12" s="18" t="s">
        <v>17</v>
      </c>
      <c r="R12" s="58"/>
      <c r="S12" s="8" t="s">
        <v>14</v>
      </c>
      <c r="T12" s="8" t="s">
        <v>17</v>
      </c>
    </row>
    <row r="13" spans="1:20" ht="10.7" customHeight="1" x14ac:dyDescent="0.25">
      <c r="A13" s="9">
        <v>1</v>
      </c>
      <c r="B13" s="10" t="s">
        <v>18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9">
        <v>9</v>
      </c>
      <c r="J13" s="19">
        <v>10</v>
      </c>
      <c r="K13" s="19">
        <v>11</v>
      </c>
      <c r="L13" s="11">
        <v>12</v>
      </c>
      <c r="M13" s="11">
        <v>13</v>
      </c>
      <c r="N13" s="11">
        <v>14</v>
      </c>
      <c r="O13" s="20">
        <v>15</v>
      </c>
      <c r="P13" s="20">
        <v>16</v>
      </c>
      <c r="Q13" s="20">
        <v>17</v>
      </c>
      <c r="R13" s="11">
        <v>18</v>
      </c>
      <c r="S13" s="11">
        <v>19</v>
      </c>
      <c r="T13" s="11">
        <v>20</v>
      </c>
    </row>
    <row r="14" spans="1:20" ht="20.25" customHeight="1" x14ac:dyDescent="0.25">
      <c r="A14" s="21" t="s">
        <v>19</v>
      </c>
      <c r="B14" s="22" t="s">
        <v>20</v>
      </c>
      <c r="C14" s="23">
        <v>703689.97499999998</v>
      </c>
      <c r="D14" s="23">
        <v>439425.94699999999</v>
      </c>
      <c r="E14" s="23">
        <v>264264.02799999999</v>
      </c>
      <c r="F14" s="23">
        <v>13239652.804</v>
      </c>
      <c r="G14" s="23">
        <v>9375032.5999999996</v>
      </c>
      <c r="H14" s="23">
        <v>3865120.2039999999</v>
      </c>
      <c r="I14" s="24">
        <v>5.3150000000000004</v>
      </c>
      <c r="J14" s="24">
        <v>4.6870000000000003</v>
      </c>
      <c r="K14" s="24">
        <v>6.8369999999999997</v>
      </c>
      <c r="L14" s="23">
        <v>606087.63</v>
      </c>
      <c r="M14" s="23">
        <v>476382.098</v>
      </c>
      <c r="N14" s="23">
        <v>129935.69500000001</v>
      </c>
      <c r="O14" s="25">
        <v>116.104</v>
      </c>
      <c r="P14" s="25">
        <v>92.242000000000004</v>
      </c>
      <c r="Q14" s="25">
        <v>203.381</v>
      </c>
      <c r="R14" s="23">
        <v>97602.345000000001</v>
      </c>
      <c r="S14" s="23">
        <v>-36956.150999999998</v>
      </c>
      <c r="T14" s="23">
        <v>134328.33300000001</v>
      </c>
    </row>
    <row r="15" spans="1:20" ht="13.5" customHeight="1" x14ac:dyDescent="0.25">
      <c r="A15" s="27" t="s">
        <v>21</v>
      </c>
      <c r="B15" s="28" t="s">
        <v>22</v>
      </c>
      <c r="C15" s="23">
        <v>531745.5</v>
      </c>
      <c r="D15" s="23">
        <v>387069.08</v>
      </c>
      <c r="E15" s="23">
        <v>144676.43</v>
      </c>
      <c r="F15" s="23">
        <v>12219170.039999999</v>
      </c>
      <c r="G15" s="23">
        <v>8639078.9000000004</v>
      </c>
      <c r="H15" s="23">
        <v>3580091.14</v>
      </c>
      <c r="I15" s="24">
        <v>4.3520000000000003</v>
      </c>
      <c r="J15" s="24">
        <v>4.4800000000000004</v>
      </c>
      <c r="K15" s="24">
        <v>4.0410000000000004</v>
      </c>
      <c r="L15" s="23">
        <v>576440.06000000006</v>
      </c>
      <c r="M15" s="23">
        <v>455571.31</v>
      </c>
      <c r="N15" s="23">
        <v>120868.75</v>
      </c>
      <c r="O15" s="25">
        <v>92.245999999999995</v>
      </c>
      <c r="P15" s="25">
        <v>84.962999999999994</v>
      </c>
      <c r="Q15" s="25">
        <v>119.697</v>
      </c>
      <c r="R15" s="23">
        <v>-44694.559999999998</v>
      </c>
      <c r="S15" s="23">
        <v>-68502.23</v>
      </c>
      <c r="T15" s="23">
        <v>23807.68</v>
      </c>
    </row>
    <row r="16" spans="1:20" ht="15.75" customHeight="1" x14ac:dyDescent="0.25">
      <c r="A16" s="12" t="s">
        <v>23</v>
      </c>
      <c r="B16" s="13" t="s">
        <v>24</v>
      </c>
      <c r="C16" s="29">
        <v>75310.214000000007</v>
      </c>
      <c r="D16" s="29">
        <v>75310.214000000007</v>
      </c>
      <c r="E16" s="29" t="s">
        <v>25</v>
      </c>
      <c r="F16" s="29">
        <v>1997978</v>
      </c>
      <c r="G16" s="29">
        <v>1997978</v>
      </c>
      <c r="H16" s="29" t="s">
        <v>25</v>
      </c>
      <c r="I16" s="30">
        <v>3.7690000000000001</v>
      </c>
      <c r="J16" s="30">
        <v>3.7690000000000001</v>
      </c>
      <c r="K16" s="30" t="s">
        <v>25</v>
      </c>
      <c r="L16" s="29">
        <v>54517.523999999998</v>
      </c>
      <c r="M16" s="29">
        <v>54517.523999999998</v>
      </c>
      <c r="N16" s="29" t="s">
        <v>25</v>
      </c>
      <c r="O16" s="31">
        <v>138.13900000000001</v>
      </c>
      <c r="P16" s="31">
        <v>138.13900000000001</v>
      </c>
      <c r="Q16" s="31" t="s">
        <v>25</v>
      </c>
      <c r="R16" s="29">
        <v>20792.689999999999</v>
      </c>
      <c r="S16" s="29">
        <v>20792.689999999999</v>
      </c>
      <c r="T16" s="29" t="s">
        <v>25</v>
      </c>
    </row>
    <row r="17" spans="1:20" ht="20.25" customHeight="1" x14ac:dyDescent="0.25">
      <c r="A17" s="12" t="s">
        <v>26</v>
      </c>
      <c r="B17" s="13" t="s">
        <v>27</v>
      </c>
      <c r="C17" s="29">
        <v>246135.88800000001</v>
      </c>
      <c r="D17" s="29">
        <v>135142.06899999999</v>
      </c>
      <c r="E17" s="29">
        <v>110993.82</v>
      </c>
      <c r="F17" s="29">
        <v>4561148.6670000004</v>
      </c>
      <c r="G17" s="29">
        <v>2756607</v>
      </c>
      <c r="H17" s="29">
        <v>1804541.6669999999</v>
      </c>
      <c r="I17" s="30">
        <v>5.3959999999999999</v>
      </c>
      <c r="J17" s="30">
        <v>4.9020000000000001</v>
      </c>
      <c r="K17" s="30">
        <v>6.1509999999999998</v>
      </c>
      <c r="L17" s="29">
        <v>145460.1</v>
      </c>
      <c r="M17" s="29">
        <v>85642.565000000002</v>
      </c>
      <c r="N17" s="29">
        <v>59817.535000000003</v>
      </c>
      <c r="O17" s="31">
        <v>169.21199999999999</v>
      </c>
      <c r="P17" s="31">
        <v>157.798</v>
      </c>
      <c r="Q17" s="31">
        <v>185.554</v>
      </c>
      <c r="R17" s="29">
        <v>100675.788</v>
      </c>
      <c r="S17" s="29">
        <v>49499.504000000001</v>
      </c>
      <c r="T17" s="29">
        <v>51176.285000000003</v>
      </c>
    </row>
    <row r="18" spans="1:20" ht="17.25" customHeight="1" x14ac:dyDescent="0.25">
      <c r="A18" s="32" t="s">
        <v>28</v>
      </c>
      <c r="B18" s="33" t="s">
        <v>29</v>
      </c>
      <c r="C18" s="34">
        <v>166095.73300000001</v>
      </c>
      <c r="D18" s="34">
        <v>159535.834</v>
      </c>
      <c r="E18" s="34">
        <v>6559.9</v>
      </c>
      <c r="F18" s="34">
        <v>3462939.91</v>
      </c>
      <c r="G18" s="34">
        <v>3310290</v>
      </c>
      <c r="H18" s="34">
        <v>152649.91</v>
      </c>
      <c r="I18" s="24">
        <v>4.7960000000000003</v>
      </c>
      <c r="J18" s="24">
        <v>4.819</v>
      </c>
      <c r="K18" s="24">
        <v>4.2969999999999997</v>
      </c>
      <c r="L18" s="34">
        <v>309854.40299999999</v>
      </c>
      <c r="M18" s="34">
        <v>296776.64399999997</v>
      </c>
      <c r="N18" s="34">
        <v>13077.76</v>
      </c>
      <c r="O18" s="25">
        <v>53.603999999999999</v>
      </c>
      <c r="P18" s="25">
        <v>53.756</v>
      </c>
      <c r="Q18" s="25">
        <v>50.161000000000001</v>
      </c>
      <c r="R18" s="34">
        <v>-143758.67000000001</v>
      </c>
      <c r="S18" s="34">
        <v>-137240.81</v>
      </c>
      <c r="T18" s="34">
        <v>-6517.86</v>
      </c>
    </row>
    <row r="19" spans="1:20" ht="13.5" customHeight="1" x14ac:dyDescent="0.25">
      <c r="A19" s="14" t="s">
        <v>30</v>
      </c>
      <c r="B19" s="15" t="s">
        <v>31</v>
      </c>
      <c r="C19" s="35">
        <v>141051.576</v>
      </c>
      <c r="D19" s="35">
        <v>134491.677</v>
      </c>
      <c r="E19" s="35">
        <v>6559.9</v>
      </c>
      <c r="F19" s="35">
        <v>3282288.91</v>
      </c>
      <c r="G19" s="35">
        <v>3129639</v>
      </c>
      <c r="H19" s="35">
        <v>152649.91</v>
      </c>
      <c r="I19" s="30">
        <v>4.2969999999999997</v>
      </c>
      <c r="J19" s="30">
        <v>4.2969999999999997</v>
      </c>
      <c r="K19" s="30">
        <v>4.2969999999999997</v>
      </c>
      <c r="L19" s="35">
        <v>288699.261</v>
      </c>
      <c r="M19" s="35">
        <v>275621.50099999999</v>
      </c>
      <c r="N19" s="35">
        <v>13077.76</v>
      </c>
      <c r="O19" s="31">
        <v>48.857999999999997</v>
      </c>
      <c r="P19" s="31">
        <v>48.795999999999999</v>
      </c>
      <c r="Q19" s="31">
        <v>50.161000000000001</v>
      </c>
      <c r="R19" s="35">
        <v>-147647.685</v>
      </c>
      <c r="S19" s="35">
        <v>-141129.82399999999</v>
      </c>
      <c r="T19" s="35">
        <v>-6517.86</v>
      </c>
    </row>
    <row r="20" spans="1:20" ht="15" customHeight="1" x14ac:dyDescent="0.25">
      <c r="A20" s="14" t="s">
        <v>32</v>
      </c>
      <c r="B20" s="15" t="s">
        <v>33</v>
      </c>
      <c r="C20" s="35">
        <v>43732.663999999997</v>
      </c>
      <c r="D20" s="35">
        <v>37172.764000000003</v>
      </c>
      <c r="E20" s="35">
        <v>6559.9</v>
      </c>
      <c r="F20" s="35">
        <v>1017665.91</v>
      </c>
      <c r="G20" s="35">
        <v>865016</v>
      </c>
      <c r="H20" s="35">
        <v>152649.91</v>
      </c>
      <c r="I20" s="30">
        <v>4.2969999999999997</v>
      </c>
      <c r="J20" s="30">
        <v>4.2969999999999997</v>
      </c>
      <c r="K20" s="30">
        <v>4.2969999999999997</v>
      </c>
      <c r="L20" s="35">
        <v>87185.066000000006</v>
      </c>
      <c r="M20" s="35">
        <v>74107.305999999997</v>
      </c>
      <c r="N20" s="35">
        <v>13077.76</v>
      </c>
      <c r="O20" s="31">
        <v>50.161000000000001</v>
      </c>
      <c r="P20" s="31">
        <v>50.161000000000001</v>
      </c>
      <c r="Q20" s="31">
        <v>50.161000000000001</v>
      </c>
      <c r="R20" s="35">
        <v>-43452.402000000002</v>
      </c>
      <c r="S20" s="35">
        <v>-36934.542000000001</v>
      </c>
      <c r="T20" s="35">
        <v>-6517.86</v>
      </c>
    </row>
    <row r="21" spans="1:20" ht="18" customHeight="1" x14ac:dyDescent="0.25">
      <c r="A21" s="14" t="s">
        <v>34</v>
      </c>
      <c r="B21" s="15" t="s">
        <v>35</v>
      </c>
      <c r="C21" s="35">
        <v>97318.913</v>
      </c>
      <c r="D21" s="35">
        <v>97318.913</v>
      </c>
      <c r="E21" s="35" t="s">
        <v>25</v>
      </c>
      <c r="F21" s="35">
        <v>2264623</v>
      </c>
      <c r="G21" s="35">
        <v>2264623</v>
      </c>
      <c r="H21" s="35" t="s">
        <v>25</v>
      </c>
      <c r="I21" s="30">
        <v>4.2969999999999997</v>
      </c>
      <c r="J21" s="30">
        <v>4.2969999999999997</v>
      </c>
      <c r="K21" s="30" t="s">
        <v>25</v>
      </c>
      <c r="L21" s="35">
        <v>201514.19500000001</v>
      </c>
      <c r="M21" s="35">
        <v>201514.19500000001</v>
      </c>
      <c r="N21" s="35" t="s">
        <v>25</v>
      </c>
      <c r="O21" s="31">
        <v>48.293999999999997</v>
      </c>
      <c r="P21" s="31">
        <v>48.293999999999997</v>
      </c>
      <c r="Q21" s="31" t="s">
        <v>25</v>
      </c>
      <c r="R21" s="35">
        <v>-104195.28200000001</v>
      </c>
      <c r="S21" s="35">
        <v>-104195.28200000001</v>
      </c>
      <c r="T21" s="35" t="s">
        <v>25</v>
      </c>
    </row>
    <row r="22" spans="1:20" ht="19.5" customHeight="1" x14ac:dyDescent="0.25">
      <c r="A22" s="14" t="s">
        <v>36</v>
      </c>
      <c r="B22" s="15" t="s">
        <v>37</v>
      </c>
      <c r="C22" s="35">
        <v>25044.156999999999</v>
      </c>
      <c r="D22" s="35">
        <v>25044.156999999999</v>
      </c>
      <c r="E22" s="35" t="s">
        <v>25</v>
      </c>
      <c r="F22" s="35">
        <v>180651</v>
      </c>
      <c r="G22" s="35">
        <v>180651</v>
      </c>
      <c r="H22" s="35" t="s">
        <v>25</v>
      </c>
      <c r="I22" s="30">
        <v>13.863</v>
      </c>
      <c r="J22" s="30">
        <v>13.863</v>
      </c>
      <c r="K22" s="30" t="s">
        <v>25</v>
      </c>
      <c r="L22" s="35">
        <v>21155.142</v>
      </c>
      <c r="M22" s="35">
        <v>21155.142</v>
      </c>
      <c r="N22" s="35" t="s">
        <v>25</v>
      </c>
      <c r="O22" s="31">
        <v>118.383</v>
      </c>
      <c r="P22" s="31">
        <v>118.383</v>
      </c>
      <c r="Q22" s="31" t="s">
        <v>25</v>
      </c>
      <c r="R22" s="35">
        <v>3889.0149999999999</v>
      </c>
      <c r="S22" s="35">
        <v>3889.0149999999999</v>
      </c>
      <c r="T22" s="35" t="s">
        <v>25</v>
      </c>
    </row>
    <row r="23" spans="1:20" ht="15.75" customHeight="1" x14ac:dyDescent="0.25">
      <c r="A23" s="32" t="s">
        <v>38</v>
      </c>
      <c r="B23" s="36" t="s">
        <v>39</v>
      </c>
      <c r="C23" s="34">
        <v>14333.758</v>
      </c>
      <c r="D23" s="34">
        <v>2252.665</v>
      </c>
      <c r="E23" s="34">
        <v>12081.093000000001</v>
      </c>
      <c r="F23" s="34">
        <v>1036171.19</v>
      </c>
      <c r="G23" s="34">
        <v>20645</v>
      </c>
      <c r="H23" s="34">
        <v>1015526.19</v>
      </c>
      <c r="I23" s="24">
        <v>1.383</v>
      </c>
      <c r="J23" s="24">
        <v>10.911</v>
      </c>
      <c r="K23" s="24">
        <v>1.19</v>
      </c>
      <c r="L23" s="34">
        <v>28362.217000000001</v>
      </c>
      <c r="M23" s="34">
        <v>1317.0609999999999</v>
      </c>
      <c r="N23" s="34">
        <v>27045.154999999999</v>
      </c>
      <c r="O23" s="25">
        <v>50.537999999999997</v>
      </c>
      <c r="P23" s="25">
        <v>171.03700000000001</v>
      </c>
      <c r="Q23" s="25">
        <v>44.67</v>
      </c>
      <c r="R23" s="34">
        <v>-14028.459000000001</v>
      </c>
      <c r="S23" s="34">
        <v>935.60400000000004</v>
      </c>
      <c r="T23" s="34">
        <v>-14964.062</v>
      </c>
    </row>
    <row r="24" spans="1:20" ht="26.25" customHeight="1" x14ac:dyDescent="0.25">
      <c r="A24" s="12" t="s">
        <v>40</v>
      </c>
      <c r="B24" s="13" t="s">
        <v>41</v>
      </c>
      <c r="C24" s="29">
        <v>11209.587</v>
      </c>
      <c r="D24" s="29" t="s">
        <v>25</v>
      </c>
      <c r="E24" s="29">
        <v>11209.587</v>
      </c>
      <c r="F24" s="29">
        <v>955991.86</v>
      </c>
      <c r="G24" s="29" t="s">
        <v>25</v>
      </c>
      <c r="H24" s="29">
        <v>955991.86</v>
      </c>
      <c r="I24" s="30">
        <v>1.173</v>
      </c>
      <c r="J24" s="30" t="s">
        <v>25</v>
      </c>
      <c r="K24" s="30">
        <v>1.173</v>
      </c>
      <c r="L24" s="29">
        <v>24610.723000000002</v>
      </c>
      <c r="M24" s="29" t="s">
        <v>25</v>
      </c>
      <c r="N24" s="29">
        <v>24610.723000000002</v>
      </c>
      <c r="O24" s="31">
        <v>45.548000000000002</v>
      </c>
      <c r="P24" s="31" t="s">
        <v>25</v>
      </c>
      <c r="Q24" s="31">
        <v>45.548000000000002</v>
      </c>
      <c r="R24" s="29">
        <v>-13401.136</v>
      </c>
      <c r="S24" s="29" t="s">
        <v>25</v>
      </c>
      <c r="T24" s="29">
        <v>-13401.136</v>
      </c>
    </row>
    <row r="25" spans="1:20" ht="30" customHeight="1" x14ac:dyDescent="0.25">
      <c r="A25" s="12" t="s">
        <v>42</v>
      </c>
      <c r="B25" s="13" t="s">
        <v>43</v>
      </c>
      <c r="C25" s="29">
        <v>-411.392</v>
      </c>
      <c r="D25" s="29" t="s">
        <v>25</v>
      </c>
      <c r="E25" s="29">
        <v>-411.392</v>
      </c>
      <c r="F25" s="29">
        <v>58.374000000000002</v>
      </c>
      <c r="G25" s="29" t="s">
        <v>25</v>
      </c>
      <c r="H25" s="29">
        <v>58.374000000000002</v>
      </c>
      <c r="I25" s="30">
        <v>-704.75199999999995</v>
      </c>
      <c r="J25" s="30" t="s">
        <v>25</v>
      </c>
      <c r="K25" s="30">
        <v>-704.75199999999995</v>
      </c>
      <c r="L25" s="29">
        <v>177.28700000000001</v>
      </c>
      <c r="M25" s="29" t="s">
        <v>25</v>
      </c>
      <c r="N25" s="29">
        <v>177.28700000000001</v>
      </c>
      <c r="O25" s="31">
        <v>-232.04900000000001</v>
      </c>
      <c r="P25" s="31" t="s">
        <v>25</v>
      </c>
      <c r="Q25" s="31">
        <v>-232.04900000000001</v>
      </c>
      <c r="R25" s="29">
        <v>-588.67899999999997</v>
      </c>
      <c r="S25" s="29" t="s">
        <v>25</v>
      </c>
      <c r="T25" s="29">
        <v>-588.67899999999997</v>
      </c>
    </row>
    <row r="26" spans="1:20" ht="14.25" customHeight="1" x14ac:dyDescent="0.25">
      <c r="A26" s="12" t="s">
        <v>44</v>
      </c>
      <c r="B26" s="13" t="s">
        <v>45</v>
      </c>
      <c r="C26" s="37">
        <v>10.1</v>
      </c>
      <c r="D26" s="37">
        <v>-0.104</v>
      </c>
      <c r="E26" s="37">
        <v>10.204000000000001</v>
      </c>
      <c r="F26" s="37">
        <v>14044.216</v>
      </c>
      <c r="G26" s="37" t="s">
        <v>25</v>
      </c>
      <c r="H26" s="37">
        <v>14044.216</v>
      </c>
      <c r="I26" s="38">
        <v>7.1999999999999995E-2</v>
      </c>
      <c r="J26" s="38" t="s">
        <v>25</v>
      </c>
      <c r="K26" s="38">
        <v>7.2999999999999995E-2</v>
      </c>
      <c r="L26" s="37">
        <v>802.86300000000006</v>
      </c>
      <c r="M26" s="37" t="s">
        <v>25</v>
      </c>
      <c r="N26" s="37">
        <v>802.86300000000006</v>
      </c>
      <c r="O26" s="39">
        <v>1.258</v>
      </c>
      <c r="P26" s="39" t="s">
        <v>25</v>
      </c>
      <c r="Q26" s="39">
        <v>1.2709999999999999</v>
      </c>
      <c r="R26" s="37">
        <v>-792.76300000000003</v>
      </c>
      <c r="S26" s="37">
        <v>-0.104</v>
      </c>
      <c r="T26" s="37">
        <v>-792.65899999999999</v>
      </c>
    </row>
    <row r="27" spans="1:20" ht="24" customHeight="1" x14ac:dyDescent="0.25">
      <c r="A27" s="12" t="s">
        <v>46</v>
      </c>
      <c r="B27" s="13" t="s">
        <v>47</v>
      </c>
      <c r="C27" s="29">
        <v>1272.6949999999999</v>
      </c>
      <c r="D27" s="29" t="s">
        <v>25</v>
      </c>
      <c r="E27" s="29">
        <v>1272.6949999999999</v>
      </c>
      <c r="F27" s="29">
        <v>45431.74</v>
      </c>
      <c r="G27" s="29" t="s">
        <v>25</v>
      </c>
      <c r="H27" s="29">
        <v>45431.74</v>
      </c>
      <c r="I27" s="30">
        <v>2.8010000000000002</v>
      </c>
      <c r="J27" s="30" t="s">
        <v>25</v>
      </c>
      <c r="K27" s="30">
        <v>2.8010000000000002</v>
      </c>
      <c r="L27" s="29">
        <v>1454.2819999999999</v>
      </c>
      <c r="M27" s="29" t="s">
        <v>25</v>
      </c>
      <c r="N27" s="29">
        <v>1454.2819999999999</v>
      </c>
      <c r="O27" s="31">
        <v>87.513999999999996</v>
      </c>
      <c r="P27" s="31" t="s">
        <v>25</v>
      </c>
      <c r="Q27" s="31">
        <v>87.513999999999996</v>
      </c>
      <c r="R27" s="29">
        <v>-181.58699999999999</v>
      </c>
      <c r="S27" s="29" t="s">
        <v>25</v>
      </c>
      <c r="T27" s="29">
        <v>-181.58699999999999</v>
      </c>
    </row>
    <row r="28" spans="1:20" ht="16.5" customHeight="1" x14ac:dyDescent="0.25">
      <c r="A28" s="12" t="s">
        <v>48</v>
      </c>
      <c r="B28" s="13" t="s">
        <v>49</v>
      </c>
      <c r="C28" s="29">
        <v>2252.7689999999998</v>
      </c>
      <c r="D28" s="29">
        <v>2252.7689999999998</v>
      </c>
      <c r="E28" s="29" t="s">
        <v>25</v>
      </c>
      <c r="F28" s="29">
        <v>20645</v>
      </c>
      <c r="G28" s="29">
        <v>20645</v>
      </c>
      <c r="H28" s="29" t="s">
        <v>25</v>
      </c>
      <c r="I28" s="30">
        <v>10.912000000000001</v>
      </c>
      <c r="J28" s="30">
        <v>10.912000000000001</v>
      </c>
      <c r="K28" s="30" t="s">
        <v>25</v>
      </c>
      <c r="L28" s="29">
        <v>1317.0609999999999</v>
      </c>
      <c r="M28" s="29">
        <v>1317.0609999999999</v>
      </c>
      <c r="N28" s="29" t="s">
        <v>25</v>
      </c>
      <c r="O28" s="31">
        <v>171.04499999999999</v>
      </c>
      <c r="P28" s="31">
        <v>171.04499999999999</v>
      </c>
      <c r="Q28" s="31" t="s">
        <v>25</v>
      </c>
      <c r="R28" s="29">
        <v>935.70799999999997</v>
      </c>
      <c r="S28" s="29">
        <v>935.70799999999997</v>
      </c>
      <c r="T28" s="29" t="s">
        <v>25</v>
      </c>
    </row>
    <row r="29" spans="1:20" ht="19.5" customHeight="1" x14ac:dyDescent="0.25">
      <c r="A29" s="32" t="s">
        <v>50</v>
      </c>
      <c r="B29" s="36" t="s">
        <v>51</v>
      </c>
      <c r="C29" s="34">
        <v>21211.345000000001</v>
      </c>
      <c r="D29" s="34">
        <v>13366.821</v>
      </c>
      <c r="E29" s="34">
        <v>7844.5240000000003</v>
      </c>
      <c r="F29" s="34">
        <v>1016771.705</v>
      </c>
      <c r="G29" s="34">
        <v>525816</v>
      </c>
      <c r="H29" s="34">
        <v>490955.70500000002</v>
      </c>
      <c r="I29" s="24">
        <v>2.0859999999999999</v>
      </c>
      <c r="J29" s="24">
        <v>2.5419999999999998</v>
      </c>
      <c r="K29" s="24">
        <v>1.5980000000000001</v>
      </c>
      <c r="L29" s="34">
        <v>31523.487000000001</v>
      </c>
      <c r="M29" s="34">
        <v>15952.554</v>
      </c>
      <c r="N29" s="34">
        <v>15570.933000000001</v>
      </c>
      <c r="O29" s="25">
        <v>67.287000000000006</v>
      </c>
      <c r="P29" s="25">
        <v>83.790999999999997</v>
      </c>
      <c r="Q29" s="25">
        <v>50.378999999999998</v>
      </c>
      <c r="R29" s="34">
        <v>-10312.142</v>
      </c>
      <c r="S29" s="34">
        <v>-2585.7330000000002</v>
      </c>
      <c r="T29" s="34">
        <v>-7726.4089999999997</v>
      </c>
    </row>
    <row r="30" spans="1:20" ht="18.75" customHeight="1" x14ac:dyDescent="0.25">
      <c r="A30" s="12" t="s">
        <v>52</v>
      </c>
      <c r="B30" s="13" t="s">
        <v>53</v>
      </c>
      <c r="C30" s="29">
        <v>1921.616</v>
      </c>
      <c r="D30" s="29" t="s">
        <v>25</v>
      </c>
      <c r="E30" s="29">
        <v>1921.616</v>
      </c>
      <c r="F30" s="29">
        <v>66486.039999999994</v>
      </c>
      <c r="G30" s="29" t="s">
        <v>25</v>
      </c>
      <c r="H30" s="29">
        <v>66486.039999999994</v>
      </c>
      <c r="I30" s="30">
        <v>2.89</v>
      </c>
      <c r="J30" s="30" t="s">
        <v>25</v>
      </c>
      <c r="K30" s="30">
        <v>2.89</v>
      </c>
      <c r="L30" s="29">
        <v>1723.134</v>
      </c>
      <c r="M30" s="29" t="s">
        <v>25</v>
      </c>
      <c r="N30" s="29">
        <v>1723.134</v>
      </c>
      <c r="O30" s="31">
        <v>111.51900000000001</v>
      </c>
      <c r="P30" s="31" t="s">
        <v>25</v>
      </c>
      <c r="Q30" s="31">
        <v>111.51900000000001</v>
      </c>
      <c r="R30" s="29">
        <v>198.482</v>
      </c>
      <c r="S30" s="29" t="s">
        <v>25</v>
      </c>
      <c r="T30" s="29">
        <v>198.482</v>
      </c>
    </row>
    <row r="31" spans="1:20" ht="18.75" customHeight="1" x14ac:dyDescent="0.25">
      <c r="A31" s="12" t="s">
        <v>54</v>
      </c>
      <c r="B31" s="13" t="s">
        <v>55</v>
      </c>
      <c r="C31" s="37">
        <v>9763.8580000000002</v>
      </c>
      <c r="D31" s="37">
        <v>4881.9290000000001</v>
      </c>
      <c r="E31" s="37">
        <v>4881.9290000000001</v>
      </c>
      <c r="F31" s="37">
        <v>592318.67000000004</v>
      </c>
      <c r="G31" s="37">
        <v>320583</v>
      </c>
      <c r="H31" s="37">
        <v>271735.67</v>
      </c>
      <c r="I31" s="38">
        <v>1.6479999999999999</v>
      </c>
      <c r="J31" s="38">
        <v>1.5229999999999999</v>
      </c>
      <c r="K31" s="38">
        <v>1.7969999999999999</v>
      </c>
      <c r="L31" s="37">
        <v>20425.322</v>
      </c>
      <c r="M31" s="37">
        <v>10212.661</v>
      </c>
      <c r="N31" s="37">
        <v>10212.661</v>
      </c>
      <c r="O31" s="39">
        <v>47.802999999999997</v>
      </c>
      <c r="P31" s="39">
        <v>47.802999999999997</v>
      </c>
      <c r="Q31" s="39">
        <v>47.802999999999997</v>
      </c>
      <c r="R31" s="37">
        <v>-10661.464</v>
      </c>
      <c r="S31" s="37">
        <v>-5330.732</v>
      </c>
      <c r="T31" s="37">
        <v>-5330.732</v>
      </c>
    </row>
    <row r="32" spans="1:20" ht="19.5" customHeight="1" x14ac:dyDescent="0.25">
      <c r="A32" s="12" t="s">
        <v>56</v>
      </c>
      <c r="B32" s="13" t="s">
        <v>57</v>
      </c>
      <c r="C32" s="29">
        <v>8484.8919999999998</v>
      </c>
      <c r="D32" s="29">
        <v>8484.8919999999998</v>
      </c>
      <c r="E32" s="29" t="s">
        <v>25</v>
      </c>
      <c r="F32" s="29">
        <v>205233</v>
      </c>
      <c r="G32" s="29">
        <v>205233</v>
      </c>
      <c r="H32" s="29" t="s">
        <v>25</v>
      </c>
      <c r="I32" s="30">
        <v>4.1340000000000003</v>
      </c>
      <c r="J32" s="30">
        <v>4.1340000000000003</v>
      </c>
      <c r="K32" s="30" t="s">
        <v>25</v>
      </c>
      <c r="L32" s="29">
        <v>5739.893</v>
      </c>
      <c r="M32" s="29">
        <v>5739.893</v>
      </c>
      <c r="N32" s="29" t="s">
        <v>25</v>
      </c>
      <c r="O32" s="31">
        <v>147.82300000000001</v>
      </c>
      <c r="P32" s="31">
        <v>147.82300000000001</v>
      </c>
      <c r="Q32" s="31" t="s">
        <v>25</v>
      </c>
      <c r="R32" s="29">
        <v>2744.9989999999998</v>
      </c>
      <c r="S32" s="29">
        <v>2744.9989999999998</v>
      </c>
      <c r="T32" s="29" t="s">
        <v>25</v>
      </c>
    </row>
    <row r="33" spans="1:20" ht="14.25" customHeight="1" x14ac:dyDescent="0.25">
      <c r="A33" s="12" t="s">
        <v>58</v>
      </c>
      <c r="B33" s="13" t="s">
        <v>59</v>
      </c>
      <c r="C33" s="29">
        <v>-4</v>
      </c>
      <c r="D33" s="29" t="s">
        <v>25</v>
      </c>
      <c r="E33" s="29">
        <v>-4</v>
      </c>
      <c r="F33" s="29" t="s">
        <v>25</v>
      </c>
      <c r="G33" s="29" t="s">
        <v>25</v>
      </c>
      <c r="H33" s="29" t="s">
        <v>25</v>
      </c>
      <c r="I33" s="30" t="s">
        <v>25</v>
      </c>
      <c r="J33" s="30" t="s">
        <v>25</v>
      </c>
      <c r="K33" s="30" t="s">
        <v>25</v>
      </c>
      <c r="L33" s="29" t="s">
        <v>25</v>
      </c>
      <c r="M33" s="29" t="s">
        <v>25</v>
      </c>
      <c r="N33" s="29" t="s">
        <v>25</v>
      </c>
      <c r="O33" s="31" t="s">
        <v>25</v>
      </c>
      <c r="P33" s="31" t="s">
        <v>25</v>
      </c>
      <c r="Q33" s="31" t="s">
        <v>25</v>
      </c>
      <c r="R33" s="29">
        <v>-4</v>
      </c>
      <c r="S33" s="29" t="s">
        <v>25</v>
      </c>
      <c r="T33" s="29">
        <v>-4</v>
      </c>
    </row>
    <row r="34" spans="1:20" ht="17.25" customHeight="1" x14ac:dyDescent="0.25">
      <c r="A34" s="12" t="s">
        <v>60</v>
      </c>
      <c r="B34" s="13" t="s">
        <v>61</v>
      </c>
      <c r="C34" s="29">
        <v>1044.979</v>
      </c>
      <c r="D34" s="29" t="s">
        <v>25</v>
      </c>
      <c r="E34" s="29">
        <v>1044.979</v>
      </c>
      <c r="F34" s="29">
        <v>152733.995</v>
      </c>
      <c r="G34" s="29" t="s">
        <v>25</v>
      </c>
      <c r="H34" s="29">
        <v>152733.995</v>
      </c>
      <c r="I34" s="30">
        <v>0.68400000000000005</v>
      </c>
      <c r="J34" s="30" t="s">
        <v>25</v>
      </c>
      <c r="K34" s="30">
        <v>0.68400000000000005</v>
      </c>
      <c r="L34" s="29">
        <v>3635.1379999999999</v>
      </c>
      <c r="M34" s="29" t="s">
        <v>25</v>
      </c>
      <c r="N34" s="29">
        <v>3635.1379999999999</v>
      </c>
      <c r="O34" s="31">
        <v>28.747</v>
      </c>
      <c r="P34" s="31" t="s">
        <v>25</v>
      </c>
      <c r="Q34" s="31">
        <v>28.747</v>
      </c>
      <c r="R34" s="29">
        <v>-2590.1590000000001</v>
      </c>
      <c r="S34" s="29" t="s">
        <v>25</v>
      </c>
      <c r="T34" s="29">
        <v>-2590.1590000000001</v>
      </c>
    </row>
    <row r="35" spans="1:20" ht="30" customHeight="1" x14ac:dyDescent="0.25">
      <c r="A35" s="40" t="s">
        <v>62</v>
      </c>
      <c r="B35" s="13" t="s">
        <v>63</v>
      </c>
      <c r="C35" s="29">
        <v>4446.6620000000003</v>
      </c>
      <c r="D35" s="29" t="s">
        <v>25</v>
      </c>
      <c r="E35" s="29">
        <v>4446.6620000000003</v>
      </c>
      <c r="F35" s="29">
        <v>76053.039999999994</v>
      </c>
      <c r="G35" s="29" t="s">
        <v>25</v>
      </c>
      <c r="H35" s="29">
        <v>76053.039999999994</v>
      </c>
      <c r="I35" s="30">
        <v>5.8470000000000004</v>
      </c>
      <c r="J35" s="30" t="s">
        <v>25</v>
      </c>
      <c r="K35" s="30">
        <v>5.8470000000000004</v>
      </c>
      <c r="L35" s="29">
        <v>3156.7919999999999</v>
      </c>
      <c r="M35" s="29" t="s">
        <v>25</v>
      </c>
      <c r="N35" s="29">
        <v>3156.7919999999999</v>
      </c>
      <c r="O35" s="31">
        <v>140.86000000000001</v>
      </c>
      <c r="P35" s="31" t="s">
        <v>25</v>
      </c>
      <c r="Q35" s="31">
        <v>140.86000000000001</v>
      </c>
      <c r="R35" s="29">
        <v>1289.8699999999999</v>
      </c>
      <c r="S35" s="29" t="s">
        <v>25</v>
      </c>
      <c r="T35" s="29">
        <v>1289.8699999999999</v>
      </c>
    </row>
    <row r="36" spans="1:20" ht="15" customHeight="1" x14ac:dyDescent="0.25">
      <c r="A36" s="40" t="s">
        <v>64</v>
      </c>
      <c r="B36" s="13" t="s">
        <v>65</v>
      </c>
      <c r="C36" s="29">
        <v>4276.2240000000002</v>
      </c>
      <c r="D36" s="29">
        <v>1505.91</v>
      </c>
      <c r="E36" s="29">
        <v>2770.3139999999999</v>
      </c>
      <c r="F36" s="29">
        <v>68092.906000000003</v>
      </c>
      <c r="G36" s="29">
        <v>27742.9</v>
      </c>
      <c r="H36" s="29">
        <v>40350.006000000001</v>
      </c>
      <c r="I36" s="30">
        <v>6.28</v>
      </c>
      <c r="J36" s="30">
        <v>5.4279999999999999</v>
      </c>
      <c r="K36" s="30">
        <v>6.8659999999999997</v>
      </c>
      <c r="L36" s="29">
        <v>3562.0360000000001</v>
      </c>
      <c r="M36" s="29">
        <v>1364.962</v>
      </c>
      <c r="N36" s="29">
        <v>2197.0749999999998</v>
      </c>
      <c r="O36" s="31">
        <v>120.05</v>
      </c>
      <c r="P36" s="31">
        <v>110.32599999999999</v>
      </c>
      <c r="Q36" s="31">
        <v>126.09099999999999</v>
      </c>
      <c r="R36" s="29">
        <v>714.18799999999999</v>
      </c>
      <c r="S36" s="29">
        <v>140.94800000000001</v>
      </c>
      <c r="T36" s="29">
        <v>573.23900000000003</v>
      </c>
    </row>
    <row r="37" spans="1:20" ht="22.5" customHeight="1" x14ac:dyDescent="0.25">
      <c r="A37" s="40" t="s">
        <v>66</v>
      </c>
      <c r="B37" s="13" t="s">
        <v>67</v>
      </c>
      <c r="C37" s="29">
        <v>-64.322999999999993</v>
      </c>
      <c r="D37" s="29">
        <v>-44.436</v>
      </c>
      <c r="E37" s="29">
        <v>-19.887</v>
      </c>
      <c r="F37" s="29">
        <v>14.62</v>
      </c>
      <c r="G37" s="29" t="s">
        <v>25</v>
      </c>
      <c r="H37" s="29">
        <v>14.62</v>
      </c>
      <c r="I37" s="30">
        <v>-439.96600000000001</v>
      </c>
      <c r="J37" s="30" t="s">
        <v>25</v>
      </c>
      <c r="K37" s="30">
        <v>-136.02600000000001</v>
      </c>
      <c r="L37" s="29">
        <v>3.5</v>
      </c>
      <c r="M37" s="29" t="s">
        <v>25</v>
      </c>
      <c r="N37" s="29">
        <v>3.5</v>
      </c>
      <c r="O37" s="31">
        <v>-1837.8</v>
      </c>
      <c r="P37" s="31" t="s">
        <v>25</v>
      </c>
      <c r="Q37" s="31">
        <v>-568.20000000000005</v>
      </c>
      <c r="R37" s="29">
        <v>-67.822999999999993</v>
      </c>
      <c r="S37" s="29">
        <v>-44.436</v>
      </c>
      <c r="T37" s="29">
        <v>-23.387</v>
      </c>
    </row>
    <row r="38" spans="1:20" ht="18.75" customHeight="1" x14ac:dyDescent="0.25">
      <c r="A38" s="41" t="s">
        <v>68</v>
      </c>
      <c r="B38" s="28" t="s">
        <v>69</v>
      </c>
      <c r="C38" s="23">
        <v>171944.47399999999</v>
      </c>
      <c r="D38" s="23">
        <v>52356.870999999999</v>
      </c>
      <c r="E38" s="23">
        <v>119587.603</v>
      </c>
      <c r="F38" s="23">
        <v>1020482.7659999999</v>
      </c>
      <c r="G38" s="23">
        <v>735953.7</v>
      </c>
      <c r="H38" s="23">
        <v>285029.06599999999</v>
      </c>
      <c r="I38" s="24">
        <v>16.849</v>
      </c>
      <c r="J38" s="24">
        <v>7.1139999999999999</v>
      </c>
      <c r="K38" s="24">
        <v>41.956000000000003</v>
      </c>
      <c r="L38" s="23">
        <v>29647.571</v>
      </c>
      <c r="M38" s="23">
        <v>20810.79</v>
      </c>
      <c r="N38" s="23">
        <v>9066.9449999999997</v>
      </c>
      <c r="O38" s="25">
        <v>579.96100000000001</v>
      </c>
      <c r="P38" s="25">
        <v>251.58500000000001</v>
      </c>
      <c r="Q38" s="25">
        <v>1318.94</v>
      </c>
      <c r="R38" s="23">
        <v>142296.90299999999</v>
      </c>
      <c r="S38" s="23">
        <v>31546.080999999998</v>
      </c>
      <c r="T38" s="23">
        <v>110520.658</v>
      </c>
    </row>
    <row r="39" spans="1:20" ht="27" customHeight="1" x14ac:dyDescent="0.25">
      <c r="A39" s="21" t="s">
        <v>70</v>
      </c>
      <c r="B39" s="42" t="s">
        <v>71</v>
      </c>
      <c r="C39" s="43">
        <v>171252.52299999999</v>
      </c>
      <c r="D39" s="43">
        <v>51670.22</v>
      </c>
      <c r="E39" s="43">
        <v>119582.303</v>
      </c>
      <c r="F39" s="43">
        <v>1020482.7659999999</v>
      </c>
      <c r="G39" s="43">
        <v>735953.7</v>
      </c>
      <c r="H39" s="43">
        <v>285029.06599999999</v>
      </c>
      <c r="I39" s="44">
        <v>16.782</v>
      </c>
      <c r="J39" s="44">
        <v>7.0209999999999999</v>
      </c>
      <c r="K39" s="44">
        <v>41.954000000000001</v>
      </c>
      <c r="L39" s="43">
        <v>29288.245999999999</v>
      </c>
      <c r="M39" s="43">
        <v>21369.195</v>
      </c>
      <c r="N39" s="43">
        <v>7919.05</v>
      </c>
      <c r="O39" s="45">
        <v>584.71400000000006</v>
      </c>
      <c r="P39" s="45">
        <v>241.798</v>
      </c>
      <c r="Q39" s="45">
        <v>1510.059</v>
      </c>
      <c r="R39" s="43">
        <v>141964.277</v>
      </c>
      <c r="S39" s="43">
        <v>30301.025000000001</v>
      </c>
      <c r="T39" s="43">
        <v>111663.253</v>
      </c>
    </row>
    <row r="40" spans="1:20" ht="21.75" customHeight="1" x14ac:dyDescent="0.25">
      <c r="A40" s="40" t="s">
        <v>72</v>
      </c>
      <c r="B40" s="13" t="s">
        <v>73</v>
      </c>
      <c r="C40" s="29">
        <v>8112.7969999999996</v>
      </c>
      <c r="D40" s="29">
        <v>687.529</v>
      </c>
      <c r="E40" s="29">
        <v>7425.268</v>
      </c>
      <c r="F40" s="29">
        <v>367711.663</v>
      </c>
      <c r="G40" s="29">
        <f>247507+509</f>
        <v>248016</v>
      </c>
      <c r="H40" s="29">
        <v>120204.663</v>
      </c>
      <c r="I40" s="30">
        <v>2.206</v>
      </c>
      <c r="J40" s="30">
        <v>0.27800000000000002</v>
      </c>
      <c r="K40" s="30">
        <v>6.1769999999999996</v>
      </c>
      <c r="L40" s="29">
        <v>1722.0650000000001</v>
      </c>
      <c r="M40" s="29">
        <f>977.604</f>
        <v>977.60400000000004</v>
      </c>
      <c r="N40" s="29">
        <v>744.46100000000001</v>
      </c>
      <c r="O40" s="31">
        <v>471.10899999999998</v>
      </c>
      <c r="P40" s="31">
        <v>70.328000000000003</v>
      </c>
      <c r="Q40" s="31">
        <v>997.40200000000004</v>
      </c>
      <c r="R40" s="29">
        <v>6390.732</v>
      </c>
      <c r="S40" s="29">
        <v>-290.07499999999999</v>
      </c>
      <c r="T40" s="29">
        <v>6680.8069999999998</v>
      </c>
    </row>
    <row r="41" spans="1:20" ht="21.75" customHeight="1" x14ac:dyDescent="0.25">
      <c r="A41" s="46" t="s">
        <v>74</v>
      </c>
      <c r="B41" s="13" t="s">
        <v>75</v>
      </c>
      <c r="C41" s="29">
        <v>4463.8990000000003</v>
      </c>
      <c r="D41" s="29">
        <v>4471.6869999999999</v>
      </c>
      <c r="E41" s="29">
        <v>-7.7880000000000003</v>
      </c>
      <c r="F41" s="29">
        <v>80252.33</v>
      </c>
      <c r="G41" s="29">
        <v>76118</v>
      </c>
      <c r="H41" s="29">
        <v>4134.33</v>
      </c>
      <c r="I41" s="30">
        <v>5.5620000000000003</v>
      </c>
      <c r="J41" s="30">
        <v>5.875</v>
      </c>
      <c r="K41" s="30">
        <v>-0.188</v>
      </c>
      <c r="L41" s="29">
        <v>3948.288</v>
      </c>
      <c r="M41" s="29">
        <v>3941.3240000000001</v>
      </c>
      <c r="N41" s="29">
        <v>6.9640000000000004</v>
      </c>
      <c r="O41" s="31">
        <v>113.059</v>
      </c>
      <c r="P41" s="31">
        <v>113.456</v>
      </c>
      <c r="Q41" s="31">
        <v>-111.83199999999999</v>
      </c>
      <c r="R41" s="29">
        <v>515.61099999999999</v>
      </c>
      <c r="S41" s="29">
        <v>530.36300000000006</v>
      </c>
      <c r="T41" s="29">
        <v>-14.752000000000001</v>
      </c>
    </row>
    <row r="42" spans="1:20" ht="24" customHeight="1" x14ac:dyDescent="0.25">
      <c r="A42" s="46" t="s">
        <v>76</v>
      </c>
      <c r="B42" s="13" t="s">
        <v>77</v>
      </c>
      <c r="C42" s="47">
        <v>5906.9830000000002</v>
      </c>
      <c r="D42" s="47">
        <v>3347.3249999999998</v>
      </c>
      <c r="E42" s="47">
        <v>2559.6570000000002</v>
      </c>
      <c r="F42" s="47">
        <v>121533.401</v>
      </c>
      <c r="G42" s="47">
        <v>87483.7</v>
      </c>
      <c r="H42" s="47">
        <v>34049.701000000001</v>
      </c>
      <c r="I42" s="48">
        <v>4.8600000000000003</v>
      </c>
      <c r="J42" s="48">
        <v>3.8260000000000001</v>
      </c>
      <c r="K42" s="48">
        <v>7.5170000000000003</v>
      </c>
      <c r="L42" s="47">
        <v>6785.1040000000003</v>
      </c>
      <c r="M42" s="47">
        <v>3075.19</v>
      </c>
      <c r="N42" s="47">
        <v>3709.9140000000002</v>
      </c>
      <c r="O42" s="49">
        <v>87.058000000000007</v>
      </c>
      <c r="P42" s="49">
        <v>108.849</v>
      </c>
      <c r="Q42" s="49">
        <v>68.995000000000005</v>
      </c>
      <c r="R42" s="47">
        <v>-878.12099999999998</v>
      </c>
      <c r="S42" s="47">
        <v>272.13499999999999</v>
      </c>
      <c r="T42" s="47">
        <v>-1150.2570000000001</v>
      </c>
    </row>
    <row r="43" spans="1:20" ht="21" customHeight="1" x14ac:dyDescent="0.25">
      <c r="A43" s="46" t="s">
        <v>78</v>
      </c>
      <c r="B43" s="13" t="s">
        <v>79</v>
      </c>
      <c r="C43" s="29">
        <v>108682.569</v>
      </c>
      <c r="D43" s="29" t="s">
        <v>25</v>
      </c>
      <c r="E43" s="29">
        <v>108682.569</v>
      </c>
      <c r="F43" s="29">
        <v>107703.913</v>
      </c>
      <c r="G43" s="29">
        <v>5378</v>
      </c>
      <c r="H43" s="29">
        <v>102325.913</v>
      </c>
      <c r="I43" s="30">
        <v>100.90900000000001</v>
      </c>
      <c r="J43" s="30" t="s">
        <v>25</v>
      </c>
      <c r="K43" s="30">
        <v>106.212</v>
      </c>
      <c r="L43" s="29">
        <v>2112.9110000000001</v>
      </c>
      <c r="M43" s="29">
        <v>2.0099999999999998</v>
      </c>
      <c r="N43" s="29">
        <v>2110.9009999999998</v>
      </c>
      <c r="O43" s="31">
        <v>5143.7359999999999</v>
      </c>
      <c r="P43" s="31" t="s">
        <v>25</v>
      </c>
      <c r="Q43" s="31">
        <v>5148.634</v>
      </c>
      <c r="R43" s="29">
        <v>106569.658</v>
      </c>
      <c r="S43" s="29">
        <v>-2.0099999999999998</v>
      </c>
      <c r="T43" s="29">
        <v>106571.66800000001</v>
      </c>
    </row>
    <row r="44" spans="1:20" ht="13.5" customHeight="1" x14ac:dyDescent="0.25">
      <c r="A44" s="46" t="s">
        <v>80</v>
      </c>
      <c r="B44" s="13" t="s">
        <v>81</v>
      </c>
      <c r="C44" s="29">
        <v>1</v>
      </c>
      <c r="D44" s="29">
        <v>1</v>
      </c>
      <c r="E44" s="29" t="s">
        <v>25</v>
      </c>
      <c r="F44" s="29">
        <v>106.4</v>
      </c>
      <c r="G44" s="29">
        <v>106.4</v>
      </c>
      <c r="H44" s="29" t="s">
        <v>25</v>
      </c>
      <c r="I44" s="30">
        <v>0.94</v>
      </c>
      <c r="J44" s="30">
        <v>0.94</v>
      </c>
      <c r="K44" s="30" t="s">
        <v>25</v>
      </c>
      <c r="L44" s="29" t="s">
        <v>25</v>
      </c>
      <c r="M44" s="29" t="s">
        <v>25</v>
      </c>
      <c r="N44" s="29" t="s">
        <v>25</v>
      </c>
      <c r="O44" s="31" t="s">
        <v>25</v>
      </c>
      <c r="P44" s="31" t="s">
        <v>25</v>
      </c>
      <c r="Q44" s="31" t="s">
        <v>25</v>
      </c>
      <c r="R44" s="29">
        <v>1</v>
      </c>
      <c r="S44" s="29">
        <v>1</v>
      </c>
      <c r="T44" s="29" t="s">
        <v>25</v>
      </c>
    </row>
    <row r="45" spans="1:20" ht="14.25" customHeight="1" x14ac:dyDescent="0.25">
      <c r="A45" s="46" t="s">
        <v>82</v>
      </c>
      <c r="B45" s="13" t="s">
        <v>83</v>
      </c>
      <c r="C45" s="29">
        <v>44076.396999999997</v>
      </c>
      <c r="D45" s="29">
        <v>43162.678</v>
      </c>
      <c r="E45" s="29">
        <v>913.71799999999996</v>
      </c>
      <c r="F45" s="29">
        <v>342549.47</v>
      </c>
      <c r="G45" s="29">
        <v>318851.59999999998</v>
      </c>
      <c r="H45" s="29">
        <v>23697.87</v>
      </c>
      <c r="I45" s="30">
        <v>12.867000000000001</v>
      </c>
      <c r="J45" s="30">
        <v>13.537000000000001</v>
      </c>
      <c r="K45" s="30">
        <v>3.8559999999999999</v>
      </c>
      <c r="L45" s="29">
        <v>14743.328</v>
      </c>
      <c r="M45" s="29">
        <v>13373.066999999999</v>
      </c>
      <c r="N45" s="29">
        <v>1370.261</v>
      </c>
      <c r="O45" s="31">
        <v>298.95800000000003</v>
      </c>
      <c r="P45" s="31">
        <v>322.75799999999998</v>
      </c>
      <c r="Q45" s="31">
        <v>66.682000000000002</v>
      </c>
      <c r="R45" s="29">
        <v>29333.069</v>
      </c>
      <c r="S45" s="29">
        <v>29789.611000000001</v>
      </c>
      <c r="T45" s="29">
        <v>-456.54300000000001</v>
      </c>
    </row>
    <row r="46" spans="1:20" ht="16.5" customHeight="1" x14ac:dyDescent="0.25">
      <c r="A46" s="46" t="s">
        <v>84</v>
      </c>
      <c r="B46" s="13" t="s">
        <v>85</v>
      </c>
      <c r="C46" s="29">
        <v>700.83</v>
      </c>
      <c r="D46" s="29">
        <v>686.65099999999995</v>
      </c>
      <c r="E46" s="29">
        <v>14.179</v>
      </c>
      <c r="F46" s="29">
        <v>616.58900000000006</v>
      </c>
      <c r="G46" s="29" t="s">
        <v>25</v>
      </c>
      <c r="H46" s="29">
        <v>616.58900000000006</v>
      </c>
      <c r="I46" s="30">
        <v>113.66200000000001</v>
      </c>
      <c r="J46" s="30" t="s">
        <v>25</v>
      </c>
      <c r="K46" s="30">
        <v>2.2999999999999998</v>
      </c>
      <c r="L46" s="29">
        <v>335.875</v>
      </c>
      <c r="M46" s="29">
        <v>-558.40599999999995</v>
      </c>
      <c r="N46" s="29">
        <v>1124.444</v>
      </c>
      <c r="O46" s="31">
        <v>208.65799999999999</v>
      </c>
      <c r="P46" s="31">
        <v>-122.96599999999999</v>
      </c>
      <c r="Q46" s="31">
        <v>1.2609999999999999</v>
      </c>
      <c r="R46" s="29">
        <v>364.95499999999998</v>
      </c>
      <c r="S46" s="29">
        <v>1245.057</v>
      </c>
      <c r="T46" s="29">
        <v>-1110.2650000000001</v>
      </c>
    </row>
    <row r="47" spans="1:20" ht="18" hidden="1" customHeight="1" x14ac:dyDescent="0.25">
      <c r="A47" s="40" t="s">
        <v>86</v>
      </c>
      <c r="B47" s="13" t="s">
        <v>87</v>
      </c>
      <c r="C47" s="29">
        <v>691.95100000000002</v>
      </c>
      <c r="D47" s="29">
        <v>686.65099999999995</v>
      </c>
      <c r="E47" s="29">
        <v>5.3</v>
      </c>
      <c r="F47" s="29" t="s">
        <v>25</v>
      </c>
      <c r="G47" s="29" t="s">
        <v>25</v>
      </c>
      <c r="H47" s="29" t="s">
        <v>25</v>
      </c>
      <c r="I47" s="30" t="s">
        <v>25</v>
      </c>
      <c r="J47" s="30" t="s">
        <v>25</v>
      </c>
      <c r="K47" s="30" t="s">
        <v>25</v>
      </c>
      <c r="L47" s="29">
        <v>359.32499999999999</v>
      </c>
      <c r="M47" s="29">
        <v>-558.40599999999995</v>
      </c>
      <c r="N47" s="29">
        <v>1147.894</v>
      </c>
      <c r="O47" s="31">
        <v>192.57</v>
      </c>
      <c r="P47" s="31">
        <v>-122.96599999999999</v>
      </c>
      <c r="Q47" s="31">
        <v>0.46200000000000002</v>
      </c>
      <c r="R47" s="29">
        <v>332.62599999999998</v>
      </c>
      <c r="S47" s="29">
        <v>1245.057</v>
      </c>
      <c r="T47" s="29">
        <v>-1142.5940000000001</v>
      </c>
    </row>
    <row r="48" spans="1:20" ht="19.5" hidden="1" customHeight="1" x14ac:dyDescent="0.25">
      <c r="A48" s="50" t="s">
        <v>88</v>
      </c>
      <c r="B48" s="13" t="s">
        <v>89</v>
      </c>
      <c r="C48" s="29">
        <v>2.9790000000000001</v>
      </c>
      <c r="D48" s="29" t="s">
        <v>25</v>
      </c>
      <c r="E48" s="29">
        <v>2.9790000000000001</v>
      </c>
      <c r="F48" s="29">
        <v>483.98899999999998</v>
      </c>
      <c r="G48" s="29" t="s">
        <v>25</v>
      </c>
      <c r="H48" s="29">
        <v>483.98899999999998</v>
      </c>
      <c r="I48" s="30">
        <v>0.61599999999999999</v>
      </c>
      <c r="J48" s="30" t="s">
        <v>25</v>
      </c>
      <c r="K48" s="30">
        <v>0.61599999999999999</v>
      </c>
      <c r="L48" s="29">
        <v>-46.2</v>
      </c>
      <c r="M48" s="29" t="s">
        <v>25</v>
      </c>
      <c r="N48" s="29">
        <v>-46.2</v>
      </c>
      <c r="O48" s="31">
        <v>-6.4480000000000004</v>
      </c>
      <c r="P48" s="31" t="s">
        <v>25</v>
      </c>
      <c r="Q48" s="31">
        <v>-6.4480000000000004</v>
      </c>
      <c r="R48" s="29">
        <v>49.179000000000002</v>
      </c>
      <c r="S48" s="29" t="s">
        <v>25</v>
      </c>
      <c r="T48" s="29">
        <v>49.179000000000002</v>
      </c>
    </row>
    <row r="49" spans="1:20" ht="17.25" hidden="1" customHeight="1" x14ac:dyDescent="0.25">
      <c r="A49" s="51" t="s">
        <v>90</v>
      </c>
      <c r="B49" s="13" t="s">
        <v>91</v>
      </c>
      <c r="C49" s="29" t="s">
        <v>25</v>
      </c>
      <c r="D49" s="29" t="s">
        <v>25</v>
      </c>
      <c r="E49" s="29" t="s">
        <v>25</v>
      </c>
      <c r="F49" s="29" t="s">
        <v>25</v>
      </c>
      <c r="G49" s="29" t="s">
        <v>25</v>
      </c>
      <c r="H49" s="29" t="s">
        <v>25</v>
      </c>
      <c r="I49" s="30" t="s">
        <v>25</v>
      </c>
      <c r="J49" s="30" t="s">
        <v>25</v>
      </c>
      <c r="K49" s="30" t="s">
        <v>25</v>
      </c>
      <c r="L49" s="29" t="s">
        <v>25</v>
      </c>
      <c r="M49" s="29" t="s">
        <v>25</v>
      </c>
      <c r="N49" s="29" t="s">
        <v>25</v>
      </c>
      <c r="O49" s="31" t="s">
        <v>25</v>
      </c>
      <c r="P49" s="31" t="s">
        <v>25</v>
      </c>
      <c r="Q49" s="31" t="s">
        <v>25</v>
      </c>
      <c r="R49" s="29" t="s">
        <v>25</v>
      </c>
      <c r="S49" s="29" t="s">
        <v>25</v>
      </c>
      <c r="T49" s="29" t="s">
        <v>25</v>
      </c>
    </row>
    <row r="50" spans="1:20" ht="21" hidden="1" customHeight="1" x14ac:dyDescent="0.25">
      <c r="A50" s="51" t="s">
        <v>92</v>
      </c>
      <c r="B50" s="13" t="s">
        <v>93</v>
      </c>
      <c r="C50" s="29" t="s">
        <v>25</v>
      </c>
      <c r="D50" s="29" t="s">
        <v>25</v>
      </c>
      <c r="E50" s="29" t="s">
        <v>25</v>
      </c>
      <c r="F50" s="29" t="s">
        <v>25</v>
      </c>
      <c r="G50" s="29" t="s">
        <v>25</v>
      </c>
      <c r="H50" s="29" t="s">
        <v>25</v>
      </c>
      <c r="I50" s="30" t="s">
        <v>25</v>
      </c>
      <c r="J50" s="30" t="s">
        <v>25</v>
      </c>
      <c r="K50" s="30" t="s">
        <v>25</v>
      </c>
      <c r="L50" s="29" t="s">
        <v>25</v>
      </c>
      <c r="M50" s="29" t="s">
        <v>25</v>
      </c>
      <c r="N50" s="29" t="s">
        <v>25</v>
      </c>
      <c r="O50" s="31" t="s">
        <v>25</v>
      </c>
      <c r="P50" s="31" t="s">
        <v>25</v>
      </c>
      <c r="Q50" s="31" t="s">
        <v>25</v>
      </c>
      <c r="R50" s="29" t="s">
        <v>25</v>
      </c>
      <c r="S50" s="29" t="s">
        <v>25</v>
      </c>
      <c r="T50" s="29" t="s">
        <v>25</v>
      </c>
    </row>
    <row r="51" spans="1:20" ht="53.25" hidden="1" customHeight="1" x14ac:dyDescent="0.25">
      <c r="A51" s="40" t="s">
        <v>94</v>
      </c>
      <c r="B51" s="13" t="s">
        <v>95</v>
      </c>
      <c r="C51" s="29" t="s">
        <v>25</v>
      </c>
      <c r="D51" s="29" t="s">
        <v>25</v>
      </c>
      <c r="E51" s="29" t="s">
        <v>25</v>
      </c>
      <c r="F51" s="29" t="s">
        <v>25</v>
      </c>
      <c r="G51" s="29" t="s">
        <v>25</v>
      </c>
      <c r="H51" s="29" t="s">
        <v>25</v>
      </c>
      <c r="I51" s="30" t="s">
        <v>25</v>
      </c>
      <c r="J51" s="30" t="s">
        <v>25</v>
      </c>
      <c r="K51" s="30" t="s">
        <v>25</v>
      </c>
      <c r="L51" s="29" t="s">
        <v>25</v>
      </c>
      <c r="M51" s="29" t="s">
        <v>25</v>
      </c>
      <c r="N51" s="29" t="s">
        <v>25</v>
      </c>
      <c r="O51" s="31" t="s">
        <v>25</v>
      </c>
      <c r="P51" s="31" t="s">
        <v>25</v>
      </c>
      <c r="Q51" s="31" t="s">
        <v>25</v>
      </c>
      <c r="R51" s="29" t="s">
        <v>25</v>
      </c>
      <c r="S51" s="29" t="s">
        <v>25</v>
      </c>
      <c r="T51" s="29" t="s">
        <v>25</v>
      </c>
    </row>
    <row r="52" spans="1:20" ht="21" hidden="1" customHeight="1" x14ac:dyDescent="0.25">
      <c r="A52" s="52" t="s">
        <v>96</v>
      </c>
      <c r="B52" s="13"/>
      <c r="C52" s="29" t="s">
        <v>25</v>
      </c>
      <c r="D52" s="29" t="s">
        <v>25</v>
      </c>
      <c r="E52" s="29" t="s">
        <v>25</v>
      </c>
      <c r="F52" s="29" t="s">
        <v>25</v>
      </c>
      <c r="G52" s="29" t="s">
        <v>25</v>
      </c>
      <c r="H52" s="29" t="s">
        <v>25</v>
      </c>
      <c r="I52" s="30" t="s">
        <v>25</v>
      </c>
      <c r="J52" s="30" t="s">
        <v>25</v>
      </c>
      <c r="K52" s="30" t="s">
        <v>25</v>
      </c>
      <c r="L52" s="29" t="s">
        <v>25</v>
      </c>
      <c r="M52" s="29" t="s">
        <v>25</v>
      </c>
      <c r="N52" s="29" t="s">
        <v>25</v>
      </c>
      <c r="O52" s="31" t="s">
        <v>25</v>
      </c>
      <c r="P52" s="31" t="s">
        <v>25</v>
      </c>
      <c r="Q52" s="31" t="s">
        <v>25</v>
      </c>
      <c r="R52" s="29" t="s">
        <v>25</v>
      </c>
      <c r="S52" s="29" t="s">
        <v>25</v>
      </c>
      <c r="T52" s="29" t="s">
        <v>25</v>
      </c>
    </row>
    <row r="53" spans="1:20" ht="16.5" customHeight="1" x14ac:dyDescent="0.25">
      <c r="A53" s="46" t="s">
        <v>97</v>
      </c>
      <c r="B53" s="13" t="s">
        <v>98</v>
      </c>
      <c r="C53" s="29">
        <v>4825</v>
      </c>
      <c r="D53" s="29">
        <v>4425</v>
      </c>
      <c r="E53" s="29">
        <v>400</v>
      </c>
      <c r="F53" s="29">
        <v>5082.3999999999996</v>
      </c>
      <c r="G53" s="29">
        <v>4500</v>
      </c>
      <c r="H53" s="29">
        <v>582.4</v>
      </c>
      <c r="I53" s="30">
        <v>94.935000000000002</v>
      </c>
      <c r="J53" s="30">
        <v>98.332999999999998</v>
      </c>
      <c r="K53" s="30">
        <v>68.680999999999997</v>
      </c>
      <c r="L53" s="29">
        <v>2310</v>
      </c>
      <c r="M53" s="29">
        <v>1750</v>
      </c>
      <c r="N53" s="29">
        <v>560</v>
      </c>
      <c r="O53" s="31">
        <v>208.874</v>
      </c>
      <c r="P53" s="31">
        <v>252.857</v>
      </c>
      <c r="Q53" s="31">
        <v>71.429000000000002</v>
      </c>
      <c r="R53" s="29">
        <v>2515</v>
      </c>
      <c r="S53" s="29">
        <v>2675</v>
      </c>
      <c r="T53" s="29">
        <v>-160</v>
      </c>
    </row>
    <row r="54" spans="1:20" x14ac:dyDescent="0.25">
      <c r="D54" s="26"/>
      <c r="G54" s="26"/>
    </row>
    <row r="55" spans="1:20" x14ac:dyDescent="0.25">
      <c r="D55" s="26"/>
    </row>
  </sheetData>
  <mergeCells count="25">
    <mergeCell ref="A1:T1"/>
    <mergeCell ref="A2:T2"/>
    <mergeCell ref="A3:T3"/>
    <mergeCell ref="F5:H5"/>
    <mergeCell ref="A9:A12"/>
    <mergeCell ref="B9:B12"/>
    <mergeCell ref="C9:E10"/>
    <mergeCell ref="F9:H10"/>
    <mergeCell ref="I9:K10"/>
    <mergeCell ref="L9:N10"/>
    <mergeCell ref="O9:Q10"/>
    <mergeCell ref="R9:T10"/>
    <mergeCell ref="C11:C12"/>
    <mergeCell ref="D11:E11"/>
    <mergeCell ref="F11:F12"/>
    <mergeCell ref="G11:H11"/>
    <mergeCell ref="I11:I12"/>
    <mergeCell ref="R11:R12"/>
    <mergeCell ref="S11:T11"/>
    <mergeCell ref="C4:T4"/>
    <mergeCell ref="J11:K11"/>
    <mergeCell ref="L11:L12"/>
    <mergeCell ref="M11:N11"/>
    <mergeCell ref="O11:O12"/>
    <mergeCell ref="P11:Q11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796399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0FAA43C-6395-4FA8-A1BD-BB884AC346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2023-02-22T04:37:01Z</cp:lastPrinted>
  <dcterms:created xsi:type="dcterms:W3CDTF">2023-02-16T09:14:58Z</dcterms:created>
  <dcterms:modified xsi:type="dcterms:W3CDTF">2023-07-31T04:37:07Z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0305322_3.xlsx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