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для размещения на сайте\Отдел бухгалтерского учета и отчетности\2024\Проект закона об исполнении б-та за 2023\Материалы\"/>
    </mc:Choice>
  </mc:AlternateContent>
  <bookViews>
    <workbookView xWindow="0" yWindow="0" windowWidth="28800" windowHeight="11730"/>
  </bookViews>
  <sheets>
    <sheet name="2021" sheetId="1" r:id="rId1"/>
  </sheets>
  <definedNames>
    <definedName name="_xlnm._FilterDatabase" localSheetId="0" hidden="1">'2021'!$A$6:$F$78</definedName>
    <definedName name="_xlnm.Print_Area" localSheetId="0">'2021'!$A$2:$J$78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D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78" i="1" l="1"/>
  <c r="G78" i="1"/>
</calcChain>
</file>

<file path=xl/sharedStrings.xml><?xml version="1.0" encoding="utf-8"?>
<sst xmlns="http://schemas.openxmlformats.org/spreadsheetml/2006/main" count="240" uniqueCount="127">
  <si>
    <t xml:space="preserve">                                                            </t>
  </si>
  <si>
    <t xml:space="preserve">Сведения о фактически произведенных расходах республиканского  бюджета по разделам и подразделам классификации расходов за 2023 год в сравнении с первоначально  утвержденными законом о бюджете значениями и  уточненными  значениями </t>
  </si>
  <si>
    <t>(тыс. рублей)</t>
  </si>
  <si>
    <t>Наименование показателя</t>
  </si>
  <si>
    <t>КБК</t>
  </si>
  <si>
    <t>Первоначальный план    на 2023 год*</t>
  </si>
  <si>
    <t>Уточненный план на 2023 год**</t>
  </si>
  <si>
    <t>исполнение за 2023 год</t>
  </si>
  <si>
    <t xml:space="preserve">Темп  роста или снижения фактических расходов  к первоначальному плану </t>
  </si>
  <si>
    <t xml:space="preserve">Темп  роста или снижения фактических расходов  к уточненному  плану </t>
  </si>
  <si>
    <t>Пояснение исполнения к первоначальному плану</t>
  </si>
  <si>
    <t>Пояснение исполнения к уточненному плану</t>
  </si>
  <si>
    <t>Раздел</t>
  </si>
  <si>
    <t>Под раз дел</t>
  </si>
  <si>
    <t>2</t>
  </si>
  <si>
    <t>3</t>
  </si>
  <si>
    <t>4</t>
  </si>
  <si>
    <t>ОБЩЕГОСУДАРСТВЕННЫЕ ВОПРОСЫ</t>
  </si>
  <si>
    <t>01</t>
  </si>
  <si>
    <t>Исполнение расходов меньше первоначального  плана в связи с  перераспределением средств резервного фонда на предоставление мер социальной поддержки участников СВО и их семей по разделу "Социальная помощь", а также перераспределением средств между подразделами раздела и оптимизацией расходов в целях пополнения резервного фонда. Не значительный рост по подразделам связан повышением оплаты труда  указной категории и ростом цен на товары.</t>
  </si>
  <si>
    <t xml:space="preserve"> Неисполнение расходов резервного фонда связано с  отражением  расходов  по направлениям выделения средств  по соответствующим  разделам, а также  не востребованностью   средств резервного фонда,  экономией по итогам закупок,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</si>
  <si>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</si>
  <si>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</si>
  <si>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</si>
  <si>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</si>
  <si>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</si>
  <si>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</si>
  <si>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</si>
  <si>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</si>
  <si>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</si>
  <si>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</si>
  <si>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</si>
  <si>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</si>
  <si>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</si>
  <si>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12</t>
  </si>
  <si>
    <t>Другие общегосударственные вопросы</t>
  </si>
  <si>
    <t>13</t>
  </si>
  <si>
    <t>НАЦИОНАЛЬНАЯ ОБОРОНА</t>
  </si>
  <si>
    <t>02</t>
  </si>
  <si>
    <t>Исполнение расходов больше первоначального  плана в связи с  реализацией  специальных мер в сфере экономики  во исполнение Постановления Правительства РФ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</si>
  <si>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</si>
  <si>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</si>
  <si>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</si>
  <si>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Исполнение расходов больше первоначального  плана в связи с  увеличением бюджетных ассигнований на модернизацию систем оповещения, на законтрактованные остатки на начало года</t>
  </si>
  <si>
    <t>Невыполнение плана  в полном объеме связано с экономией по итогам  торгов  и переносом по итогам торгов сроков  оплаты по контрактам в 2024 году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</si>
  <si>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</si>
  <si>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</si>
  <si>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</si>
  <si>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</si>
  <si>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</si>
  <si>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</si>
  <si>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</si>
  <si>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Исполнение расходов больше первоначального  плана  в связи с  возвратом из ФБ  целевых законтрактованных остатков, сложившихся на начало 2023 года, перераспределением  бюджетных ассигнований в целях обеспечения МРОТ в бюджетной сфере, уточнением мероприятий индивидуальной программы социально-экономического развития Республики Алтай,  увеличением объемов средств  на финансовое обеспечение дорожной деятельности за счет привлечения кредитов в рамках операжающего финансирования, осуществлением мер  пожарной безопасности и тушение лесных пожаров за счет ФБ.</t>
  </si>
  <si>
    <t xml:space="preserve">Исполнение менее 95%   связан с оплатой по факту выполнения работ, с нарушением сроков  подрядчиками их дисквалификация и судебные разбирательства, с  длительностью проведения конкурсных процедур и экономией по итогам закупок 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</si>
  <si>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</si>
  <si>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</si>
  <si>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</si>
  <si>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</si>
  <si>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</si>
  <si>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</si>
  <si>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</si>
  <si>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</si>
  <si>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</si>
  <si>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</si>
  <si>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</si>
  <si>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Исполнение менее 95% связан   нарушениями условий контрактов контрагентами, отсутствием  актов выполненных работ, с  длительностью проведения конкурсных процедур и экономией по итогам закупокии  недопоступлением средств из фонда развития территорий</t>
  </si>
  <si>
    <t>ЖИЛИЩНО-КОММУНАЛЬНОЕ ХОЗЯЙСТВО</t>
  </si>
  <si>
    <t>Исполнение расходов больше первоначального  плана   за счет безвозмездных  поступлений на  обеспечение устойчивого сокращения непригодного для проживания жилого фонда в части переселения граждан из аварийного жилфонда за счет средств Фонда Развития территорий и ростом цен на товары и услуги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</si>
  <si>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</si>
  <si>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</si>
  <si>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</si>
  <si>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</si>
  <si>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Исполнение расходов больше  первоначального  плана: с связи с поступлением средств из федерального бюджета на очистку озера Манжерок  с ростом цен</t>
  </si>
  <si>
    <t>Невыполнение плана  в полном объеме связано с  экономией по итогам  торгов  и  начислениям на оплату труда с применением регрессивной шкалы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</si>
  <si>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</si>
  <si>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</si>
  <si>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</si>
  <si>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</si>
  <si>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 xml:space="preserve">Исполнение расходов больше первоначального  плана: на сложившиеся законтрактованные остатки на начало 2023 года, на повышение заработной платы отдельным работникам по Указам Президента РФ, на осуществление   бюджетных инвестиций в объекты образования, в том числе за счет средств федерального бюджета   и необходимостью проведения иных мероприятий в рамках реализации НП Демография и Образование,  обеспечением антитеррористической защищенности объектов образования, с модернизацией школьных систем образования,  удорожание стоимости питания детей </t>
  </si>
  <si>
    <t>Общее образование</t>
  </si>
  <si>
    <t xml:space="preserve">Дополнительное образование детей
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</si>
  <si>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</si>
  <si>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</si>
  <si>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</si>
  <si>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</si>
  <si>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</si>
  <si>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Исполнение расходов больше  первоначального  плана в связаны   с     повышения уровня   заработной платы отдельных категорий работников с реализацией Указов Президента РФ и увеличением объемов капитальных вложений за  целевых остатков на начало года.</t>
  </si>
  <si>
    <t>Культура</t>
  </si>
  <si>
    <t>Другие вопросы в области культуры, кинематографии</t>
  </si>
  <si>
    <t>ЗДРАВООХРАНЕНИЕ</t>
  </si>
  <si>
    <t>Исполнение расходов больше первоначального  плана за счет сокращения дефицита территориальной программы государственных гарантий оказания бесплатной медицинской помощи населению,  с предоставлением межбюджетных трансфертов из  ФБ   на оснащение медицинским оборудованием   повышением оплаты труда отдельным (Указным) категориям  работников.</t>
  </si>
  <si>
    <t>Невыполнение плана  в полном объеме связано с  экономией по итогам  торгов и с длительными сроками проведения закупок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</si>
  <si>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</si>
  <si>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</si>
  <si>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</si>
  <si>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</si>
  <si>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её компонентов</t>
  </si>
  <si>
    <t>Другие вопросы в области здравоохранения</t>
  </si>
  <si>
    <t>СОЦИАЛЬНАЯ ПОЛИТИКА</t>
  </si>
  <si>
    <t>Исполнение расходов больше первоначального  плана в связи  увеличением количества получателей социальной помощи на основании  социального контракта за счет средств ФБ,  предоставлением мер социальной поддержки  участников СВО и членов их семей, повышением МРОТ и оплаты труда  указной категории работников.</t>
  </si>
  <si>
    <t xml:space="preserve"> Неполное освоение бюджетных ассигнований 1) Заявительный характер выплаты пособий и компенсаций, 2) Уменьшение численности получателей выплат, пособий и компенсаций по сравнению с запланированной, 3) Невозможность заключения государственного контракта по итогам конкурса в связи с отсутствием претендентов (поставщиков, подрядчиков, исполнителей) (жилье сиротам)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</si>
  <si>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</si>
  <si>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</si>
  <si>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</si>
  <si>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</si>
  <si>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</si>
  <si>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</si>
  <si>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Исполнение расходов больше первоначального  плана  за счет  увеличением объемов бюджетных инвестиций на строительство ФОК  г. Горно-Алтайска,   повышения  уровня   заработной платы отдельных категорий работников с реализацией Указов Президента РФ.</t>
  </si>
  <si>
    <t>Невыполнение плана  в полном объеме связано с  экономией по итогам  торгов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</si>
  <si>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</si>
  <si>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</si>
  <si>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</si>
  <si>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</si>
  <si>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</si>
  <si>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Исполнение расходов больше первоначального  плана в связи с  повышением МРОТ.</t>
  </si>
  <si>
    <t>Периодическая печать и издательства</t>
  </si>
  <si>
    <t>ОБСЛУЖИВАНИЕ ГОСУДАРСТВЕННОГО И МУНИЦИПАЛЬНОГО ДОЛГА</t>
  </si>
  <si>
    <t>Сложилась экономия в связи  привлечением   коммерческих кредитов  более поздние сроки, чем планировали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</si>
  <si>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</si>
  <si>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</si>
  <si>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Исполнение расходов больше первоначального  плана в связи повышением уровня оплаты труда отдельных категорий работников в рамках реализации Указов Президента РФ и МРОТ, а также, предоставлением дотаций на сбалансированность муниципальным образованиям на решение вопросов местного значения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</si>
  <si>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</si>
  <si>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</si>
  <si>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</si>
  <si>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 xml:space="preserve">Итого расходов </t>
  </si>
  <si>
    <t xml:space="preserve">*  Закон Республики Алтай от 20.12.2022 N 93-РЗ "О республиканском бюджете Республики Алтай на 2023 год и на плановый период 2024 и 2025 годов"
</t>
  </si>
  <si>
    <t>** 0503317G Отчет об исполнении консолидированного бюджета субъекта Российской Федерации и бюджета территориального государственного внебюджетного фонда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</si>
</sst>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>
      <alignment horizontal="justify" vertical="center" wrapText="1" shrinkToFit="1"/>
    </xf>
    <xf numFmtId="0" fontId="2" fillId="2" borderId="0" xfId="0" applyFont="1" applyFill="1" applyBorder="1" applyAlignment="1">
      <alignment horizontal="right" vertical="top"/>
    </xf>
    <xf numFmtId="49" fontId="1" fillId="2" borderId="0" xfId="0" applyNumberFormat="1" applyFont="1" applyFill="1" applyAlignment="1">
      <alignment shrinkToFit="1"/>
    </xf>
    <xf numFmtId="0" fontId="3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 shrinkToFit="1"/>
    </xf>
    <xf numFmtId="0" fontId="8" fillId="2" borderId="0" xfId="0" applyFont="1" applyFill="1"/>
    <xf numFmtId="49" fontId="9" fillId="2" borderId="6" xfId="0" applyNumberFormat="1" applyFont="1" applyFill="1" applyBorder="1" applyAlignment="1">
      <alignment vertical="center" wrapText="1" shrinkToFit="1"/>
    </xf>
    <xf numFmtId="0" fontId="11" fillId="2" borderId="5" xfId="0" applyFont="1" applyFill="1" applyBorder="1" applyAlignment="1">
      <alignment horizontal="center" wrapText="1" shrinkToFit="1"/>
    </xf>
    <xf numFmtId="49" fontId="11" fillId="2" borderId="6" xfId="0" applyNumberFormat="1" applyFont="1" applyFill="1" applyBorder="1" applyAlignment="1">
      <alignment horizontal="center" shrinkToFit="1"/>
    </xf>
    <xf numFmtId="0" fontId="11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center" shrinkToFit="1"/>
    </xf>
    <xf numFmtId="164" fontId="13" fillId="0" borderId="9" xfId="0" applyNumberFormat="1" applyFont="1" applyFill="1" applyBorder="1" applyAlignment="1">
      <alignment horizontal="right" vertical="center" wrapText="1"/>
    </xf>
    <xf numFmtId="164" fontId="13" fillId="0" borderId="9" xfId="0" applyNumberFormat="1" applyFont="1" applyFill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49" fontId="7" fillId="2" borderId="6" xfId="0" applyNumberFormat="1" applyFont="1" applyFill="1" applyBorder="1" applyAlignment="1">
      <alignment horizontal="center" vertical="center" shrinkToFit="1"/>
    </xf>
    <xf numFmtId="164" fontId="12" fillId="0" borderId="9" xfId="0" applyNumberFormat="1" applyFont="1" applyFill="1" applyBorder="1" applyAlignment="1">
      <alignment horizontal="right" vertical="center" wrapText="1"/>
    </xf>
    <xf numFmtId="164" fontId="12" fillId="0" borderId="9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49" fontId="7" fillId="3" borderId="9" xfId="0" applyNumberFormat="1" applyFont="1" applyFill="1" applyBorder="1" applyAlignment="1">
      <alignment horizontal="left" wrapText="1"/>
    </xf>
    <xf numFmtId="2" fontId="10" fillId="0" borderId="6" xfId="0" applyNumberFormat="1" applyFont="1" applyBorder="1" applyAlignment="1">
      <alignment vertical="top"/>
    </xf>
    <xf numFmtId="0" fontId="10" fillId="0" borderId="8" xfId="0" applyFont="1" applyBorder="1" applyAlignment="1">
      <alignment vertical="top"/>
    </xf>
    <xf numFmtId="2" fontId="9" fillId="0" borderId="6" xfId="0" applyNumberFormat="1" applyFont="1" applyBorder="1"/>
    <xf numFmtId="0" fontId="10" fillId="0" borderId="8" xfId="0" applyFont="1" applyBorder="1"/>
    <xf numFmtId="0" fontId="15" fillId="2" borderId="5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164" fontId="1" fillId="2" borderId="15" xfId="0" applyNumberFormat="1" applyFont="1" applyFill="1" applyBorder="1" applyAlignment="1">
      <alignment horizontal="right" vertical="center"/>
    </xf>
    <xf numFmtId="2" fontId="7" fillId="0" borderId="15" xfId="0" applyNumberFormat="1" applyFont="1" applyBorder="1" applyAlignment="1">
      <alignment horizontal="right" vertical="center"/>
    </xf>
    <xf numFmtId="2" fontId="4" fillId="0" borderId="15" xfId="0" applyNumberFormat="1" applyFont="1" applyBorder="1"/>
    <xf numFmtId="0" fontId="8" fillId="0" borderId="16" xfId="0" applyFont="1" applyBorder="1" applyAlignment="1"/>
    <xf numFmtId="4" fontId="16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12" fillId="2" borderId="0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/>
    </xf>
    <xf numFmtId="0" fontId="10" fillId="0" borderId="8" xfId="0" applyFont="1" applyBorder="1" applyAlignment="1">
      <alignment horizontal="justify"/>
    </xf>
    <xf numFmtId="2" fontId="10" fillId="0" borderId="6" xfId="0" applyNumberFormat="1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top"/>
    </xf>
    <xf numFmtId="2" fontId="10" fillId="0" borderId="6" xfId="0" applyNumberFormat="1" applyFont="1" applyBorder="1" applyAlignment="1">
      <alignment horizontal="justify" vertical="top"/>
    </xf>
    <xf numFmtId="2" fontId="10" fillId="0" borderId="10" xfId="0" applyNumberFormat="1" applyFont="1" applyBorder="1" applyAlignment="1">
      <alignment horizontal="justify" vertical="top"/>
    </xf>
    <xf numFmtId="2" fontId="10" fillId="0" borderId="11" xfId="0" applyNumberFormat="1" applyFont="1" applyBorder="1" applyAlignment="1">
      <alignment horizontal="justify" vertical="top"/>
    </xf>
    <xf numFmtId="0" fontId="10" fillId="0" borderId="12" xfId="0" applyFont="1" applyBorder="1" applyAlignment="1">
      <alignment horizontal="justify" vertical="top"/>
    </xf>
    <xf numFmtId="0" fontId="10" fillId="0" borderId="13" xfId="0" applyFont="1" applyBorder="1" applyAlignment="1">
      <alignment horizontal="justify" vertical="top"/>
    </xf>
    <xf numFmtId="2" fontId="10" fillId="0" borderId="7" xfId="0" applyNumberFormat="1" applyFont="1" applyBorder="1" applyAlignment="1">
      <alignment horizontal="justify" vertical="top"/>
    </xf>
    <xf numFmtId="0" fontId="10" fillId="2" borderId="8" xfId="0" applyFont="1" applyFill="1" applyBorder="1" applyAlignment="1">
      <alignment horizontal="justify" vertical="top"/>
    </xf>
    <xf numFmtId="0" fontId="10" fillId="0" borderId="8" xfId="0" applyFont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/>
    </xf>
    <xf numFmtId="0" fontId="10" fillId="2" borderId="6" xfId="0" applyFont="1" applyFill="1" applyBorder="1" applyAlignment="1">
      <alignment horizontal="justify"/>
    </xf>
    <xf numFmtId="0" fontId="10" fillId="2" borderId="2" xfId="0" applyFont="1" applyFill="1" applyBorder="1" applyAlignment="1">
      <alignment horizontal="justify" vertical="center"/>
    </xf>
    <xf numFmtId="0" fontId="10" fillId="2" borderId="6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/>
    </xf>
    <xf numFmtId="0" fontId="10" fillId="2" borderId="8" xfId="0" applyFont="1" applyFill="1" applyBorder="1" applyAlignment="1">
      <alignment horizontal="justify" vertical="center"/>
    </xf>
    <xf numFmtId="2" fontId="14" fillId="0" borderId="6" xfId="0" applyNumberFormat="1" applyFont="1" applyBorder="1" applyAlignment="1">
      <alignment horizontal="justify"/>
    </xf>
    <xf numFmtId="0" fontId="2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Layout" workbookViewId="0">
      <selection activeCell="J65" sqref="J65:J69"/>
    </sheetView>
  </sheetViews>
  <sheetFormatPr defaultRowHeight="12.75" x14ac:dyDescent="0.2"/>
  <cols>
    <col min="1" max="1" width="46.5703125" customWidth="1"/>
    <col min="2" max="2" width="4.28515625" customWidth="1"/>
    <col min="3" max="8" width="14.28515625" customWidth="1"/>
    <col min="9" max="9" width="25.85546875" style="40" customWidth="1"/>
    <col min="10" max="10" width="14.28515625" style="40" customWidth="1"/>
  </cols>
  <sheetData>
    <row r="1" spans="1:10" s="4" customFormat="1" ht="16.5" x14ac:dyDescent="0.25">
      <c r="A1" s="1" t="s">
        <v>0</v>
      </c>
      <c r="B1" s="2"/>
      <c r="C1" s="3"/>
      <c r="D1" s="3"/>
      <c r="E1" s="61"/>
      <c r="F1" s="61"/>
      <c r="I1" s="5"/>
      <c r="J1" s="5"/>
    </row>
    <row r="2" spans="1:10" s="6" customFormat="1" ht="95.4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6" customFormat="1" ht="15.75" customHeight="1" thickBot="1" x14ac:dyDescent="0.3">
      <c r="A3" s="7"/>
      <c r="B3" s="7"/>
      <c r="C3" s="7"/>
      <c r="D3" s="7"/>
      <c r="E3" s="7"/>
      <c r="F3" s="8" t="s">
        <v>2</v>
      </c>
      <c r="I3" s="9"/>
      <c r="J3" s="9"/>
    </row>
    <row r="4" spans="1:10" s="6" customFormat="1" ht="28.5" customHeight="1" x14ac:dyDescent="0.2">
      <c r="A4" s="63" t="s">
        <v>3</v>
      </c>
      <c r="B4" s="65" t="s">
        <v>4</v>
      </c>
      <c r="C4" s="65"/>
      <c r="D4" s="66" t="s">
        <v>5</v>
      </c>
      <c r="E4" s="66" t="s">
        <v>6</v>
      </c>
      <c r="F4" s="68" t="s">
        <v>7</v>
      </c>
      <c r="G4" s="54" t="s">
        <v>8</v>
      </c>
      <c r="H4" s="54" t="s">
        <v>9</v>
      </c>
      <c r="I4" s="56" t="s">
        <v>10</v>
      </c>
      <c r="J4" s="58" t="s">
        <v>11</v>
      </c>
    </row>
    <row r="5" spans="1:10" s="6" customFormat="1" ht="103.5" customHeight="1" x14ac:dyDescent="0.2">
      <c r="A5" s="64"/>
      <c r="B5" s="10" t="s">
        <v>12</v>
      </c>
      <c r="C5" s="10" t="s">
        <v>13</v>
      </c>
      <c r="D5" s="67"/>
      <c r="E5" s="67"/>
      <c r="F5" s="69"/>
      <c r="G5" s="55"/>
      <c r="H5" s="55"/>
      <c r="I5" s="57"/>
      <c r="J5" s="59"/>
    </row>
    <row r="6" spans="1:10" s="6" customFormat="1" ht="20.100000000000001" customHeight="1" x14ac:dyDescent="0.25">
      <c r="A6" s="11">
        <v>1</v>
      </c>
      <c r="B6" s="12" t="s">
        <v>14</v>
      </c>
      <c r="C6" s="12" t="s">
        <v>15</v>
      </c>
      <c r="D6" s="12" t="s">
        <v>16</v>
      </c>
      <c r="E6" s="13">
        <v>5</v>
      </c>
      <c r="F6" s="13">
        <v>6</v>
      </c>
      <c r="G6" s="14">
        <v>7</v>
      </c>
      <c r="H6" s="14">
        <v>8</v>
      </c>
      <c r="I6" s="15">
        <v>9</v>
      </c>
      <c r="J6" s="16">
        <v>10</v>
      </c>
    </row>
    <row r="7" spans="1:10" ht="21.75" customHeight="1" x14ac:dyDescent="0.2">
      <c r="A7" s="17" t="s">
        <v>17</v>
      </c>
      <c r="B7" s="18" t="s">
        <v>18</v>
      </c>
      <c r="C7" s="18"/>
      <c r="D7" s="19">
        <v>1508958.7</v>
      </c>
      <c r="E7" s="20">
        <v>1379367.1016800001</v>
      </c>
      <c r="F7" s="20">
        <v>1355408.07947</v>
      </c>
      <c r="G7" s="21">
        <f t="shared" ref="G7:G24" si="0">F7/D7*100</f>
        <v>89.824067383023802</v>
      </c>
      <c r="H7" s="21">
        <f t="shared" ref="H7:H38" si="1">F7/E7*100</f>
        <v>98.263042363354955</v>
      </c>
      <c r="I7" s="46" t="s">
        <v>19</v>
      </c>
      <c r="J7" s="45" t="s">
        <v>20</v>
      </c>
    </row>
    <row r="8" spans="1:10" ht="63.75" customHeight="1" x14ac:dyDescent="0.2">
      <c r="A8" s="17" t="s">
        <v>21</v>
      </c>
      <c r="B8" s="22" t="s">
        <v>18</v>
      </c>
      <c r="C8" s="22" t="s">
        <v>22</v>
      </c>
      <c r="D8" s="23">
        <v>120136.7</v>
      </c>
      <c r="E8" s="24">
        <v>117968</v>
      </c>
      <c r="F8" s="24">
        <v>117248.65046999999</v>
      </c>
      <c r="G8" s="25">
        <f t="shared" si="0"/>
        <v>97.596030580164097</v>
      </c>
      <c r="H8" s="25">
        <f t="shared" si="1"/>
        <v>99.390216389190272</v>
      </c>
      <c r="I8" s="46"/>
      <c r="J8" s="45"/>
    </row>
    <row r="9" spans="1:10" ht="65.25" customHeight="1" x14ac:dyDescent="0.2">
      <c r="A9" s="17" t="s">
        <v>23</v>
      </c>
      <c r="B9" s="22" t="s">
        <v>18</v>
      </c>
      <c r="C9" s="22" t="s">
        <v>24</v>
      </c>
      <c r="D9" s="23">
        <v>179234.4</v>
      </c>
      <c r="E9" s="24">
        <v>173228.42</v>
      </c>
      <c r="F9" s="24">
        <v>172228.01579</v>
      </c>
      <c r="G9" s="25">
        <f t="shared" si="0"/>
        <v>96.090937783148775</v>
      </c>
      <c r="H9" s="25">
        <f t="shared" si="1"/>
        <v>99.42249417849564</v>
      </c>
      <c r="I9" s="46"/>
      <c r="J9" s="45"/>
    </row>
    <row r="10" spans="1:10" ht="16.5" customHeight="1" x14ac:dyDescent="0.2">
      <c r="A10" s="17" t="s">
        <v>25</v>
      </c>
      <c r="B10" s="22" t="s">
        <v>18</v>
      </c>
      <c r="C10" s="22" t="s">
        <v>26</v>
      </c>
      <c r="D10" s="23">
        <v>88725.2</v>
      </c>
      <c r="E10" s="24">
        <v>103833.77</v>
      </c>
      <c r="F10" s="24">
        <v>100402.60825</v>
      </c>
      <c r="G10" s="25">
        <f t="shared" si="0"/>
        <v>113.16132085360191</v>
      </c>
      <c r="H10" s="25">
        <f t="shared" si="1"/>
        <v>96.695524249962233</v>
      </c>
      <c r="I10" s="46"/>
      <c r="J10" s="45"/>
    </row>
    <row r="11" spans="1:10" ht="52.5" customHeight="1" x14ac:dyDescent="0.2">
      <c r="A11" s="17" t="s">
        <v>27</v>
      </c>
      <c r="B11" s="22" t="s">
        <v>18</v>
      </c>
      <c r="C11" s="22" t="s">
        <v>28</v>
      </c>
      <c r="D11" s="23">
        <v>135551.4</v>
      </c>
      <c r="E11" s="24">
        <v>144341.55499999999</v>
      </c>
      <c r="F11" s="24">
        <v>140872.45222000001</v>
      </c>
      <c r="G11" s="25">
        <f t="shared" si="0"/>
        <v>103.92548673049487</v>
      </c>
      <c r="H11" s="25">
        <f t="shared" si="1"/>
        <v>97.596601491510896</v>
      </c>
      <c r="I11" s="46"/>
      <c r="J11" s="45"/>
    </row>
    <row r="12" spans="1:10" ht="39" customHeight="1" x14ac:dyDescent="0.2">
      <c r="A12" s="17" t="s">
        <v>29</v>
      </c>
      <c r="B12" s="22" t="s">
        <v>18</v>
      </c>
      <c r="C12" s="22" t="s">
        <v>30</v>
      </c>
      <c r="D12" s="23">
        <v>24028.1</v>
      </c>
      <c r="E12" s="24">
        <v>24035.009699999999</v>
      </c>
      <c r="F12" s="24">
        <v>23848.52162</v>
      </c>
      <c r="G12" s="25">
        <f t="shared" si="0"/>
        <v>99.25263179360833</v>
      </c>
      <c r="H12" s="25">
        <f t="shared" si="1"/>
        <v>99.224098170428448</v>
      </c>
      <c r="I12" s="46"/>
      <c r="J12" s="45"/>
    </row>
    <row r="13" spans="1:10" ht="15.75" customHeight="1" x14ac:dyDescent="0.2">
      <c r="A13" s="17" t="s">
        <v>31</v>
      </c>
      <c r="B13" s="22" t="s">
        <v>18</v>
      </c>
      <c r="C13" s="22" t="s">
        <v>32</v>
      </c>
      <c r="D13" s="23">
        <v>125900</v>
      </c>
      <c r="E13" s="24">
        <v>3278.0513500000002</v>
      </c>
      <c r="F13" s="24">
        <v>0</v>
      </c>
      <c r="G13" s="25">
        <f t="shared" si="0"/>
        <v>0</v>
      </c>
      <c r="H13" s="25">
        <f t="shared" si="1"/>
        <v>0</v>
      </c>
      <c r="I13" s="46"/>
      <c r="J13" s="45"/>
    </row>
    <row r="14" spans="1:10" ht="38.25" customHeight="1" x14ac:dyDescent="0.2">
      <c r="A14" s="17" t="s">
        <v>33</v>
      </c>
      <c r="B14" s="22" t="s">
        <v>18</v>
      </c>
      <c r="C14" s="22" t="s">
        <v>34</v>
      </c>
      <c r="D14" s="23">
        <v>29749.599999999999</v>
      </c>
      <c r="E14" s="24">
        <v>33245.800000000003</v>
      </c>
      <c r="F14" s="24">
        <v>33245.800000000003</v>
      </c>
      <c r="G14" s="25">
        <f t="shared" si="0"/>
        <v>111.75209078441392</v>
      </c>
      <c r="H14" s="25">
        <f t="shared" si="1"/>
        <v>100</v>
      </c>
      <c r="I14" s="46"/>
      <c r="J14" s="45"/>
    </row>
    <row r="15" spans="1:10" ht="24" customHeight="1" x14ac:dyDescent="0.2">
      <c r="A15" s="17" t="s">
        <v>35</v>
      </c>
      <c r="B15" s="22" t="s">
        <v>18</v>
      </c>
      <c r="C15" s="22" t="s">
        <v>36</v>
      </c>
      <c r="D15" s="23">
        <v>805633.3</v>
      </c>
      <c r="E15" s="24">
        <v>779436.49563000002</v>
      </c>
      <c r="F15" s="24">
        <v>767562.03112000006</v>
      </c>
      <c r="G15" s="25">
        <f t="shared" si="0"/>
        <v>95.274367521799306</v>
      </c>
      <c r="H15" s="25">
        <f t="shared" si="1"/>
        <v>98.476532138721311</v>
      </c>
      <c r="I15" s="46"/>
      <c r="J15" s="45"/>
    </row>
    <row r="16" spans="1:10" ht="27" customHeight="1" x14ac:dyDescent="0.2">
      <c r="A16" s="17" t="s">
        <v>37</v>
      </c>
      <c r="B16" s="18" t="s">
        <v>38</v>
      </c>
      <c r="C16" s="18"/>
      <c r="D16" s="19">
        <v>19014.5</v>
      </c>
      <c r="E16" s="20">
        <v>20536.387770000001</v>
      </c>
      <c r="F16" s="20">
        <v>20536.351770000001</v>
      </c>
      <c r="G16" s="21">
        <f t="shared" si="0"/>
        <v>108.00363811827816</v>
      </c>
      <c r="H16" s="21">
        <f t="shared" si="1"/>
        <v>99.999824701401224</v>
      </c>
      <c r="I16" s="60" t="s">
        <v>39</v>
      </c>
      <c r="J16" s="45"/>
    </row>
    <row r="17" spans="1:10" ht="30" customHeight="1" x14ac:dyDescent="0.2">
      <c r="A17" s="17" t="s">
        <v>40</v>
      </c>
      <c r="B17" s="22" t="s">
        <v>38</v>
      </c>
      <c r="C17" s="22" t="s">
        <v>22</v>
      </c>
      <c r="D17" s="23">
        <v>16535.900000000001</v>
      </c>
      <c r="E17" s="24">
        <v>18718.116000000002</v>
      </c>
      <c r="F17" s="24">
        <v>18718.080000000002</v>
      </c>
      <c r="G17" s="25">
        <f t="shared" si="0"/>
        <v>113.19662068590159</v>
      </c>
      <c r="H17" s="25">
        <f t="shared" si="1"/>
        <v>99.999807672951704</v>
      </c>
      <c r="I17" s="60"/>
      <c r="J17" s="45"/>
    </row>
    <row r="18" spans="1:10" ht="44.25" customHeight="1" x14ac:dyDescent="0.2">
      <c r="A18" s="17" t="s">
        <v>41</v>
      </c>
      <c r="B18" s="22" t="s">
        <v>38</v>
      </c>
      <c r="C18" s="22" t="s">
        <v>24</v>
      </c>
      <c r="D18" s="23">
        <v>2478.6</v>
      </c>
      <c r="E18" s="24">
        <v>1818.2717700000001</v>
      </c>
      <c r="F18" s="24">
        <v>1818.2717700000001</v>
      </c>
      <c r="G18" s="25">
        <f t="shared" si="0"/>
        <v>73.358822319051086</v>
      </c>
      <c r="H18" s="25">
        <f t="shared" si="1"/>
        <v>100</v>
      </c>
      <c r="I18" s="60"/>
      <c r="J18" s="45"/>
    </row>
    <row r="19" spans="1:10" ht="42.75" customHeight="1" x14ac:dyDescent="0.2">
      <c r="A19" s="17" t="s">
        <v>42</v>
      </c>
      <c r="B19" s="18" t="s">
        <v>22</v>
      </c>
      <c r="C19" s="18"/>
      <c r="D19" s="19">
        <v>229723.3</v>
      </c>
      <c r="E19" s="20">
        <v>355837.67826999997</v>
      </c>
      <c r="F19" s="20">
        <v>291232.93548000004</v>
      </c>
      <c r="G19" s="21">
        <f t="shared" si="0"/>
        <v>126.77553190294589</v>
      </c>
      <c r="H19" s="21">
        <f t="shared" si="1"/>
        <v>81.844322078512562</v>
      </c>
      <c r="I19" s="46" t="s">
        <v>43</v>
      </c>
      <c r="J19" s="52" t="s">
        <v>44</v>
      </c>
    </row>
    <row r="20" spans="1:10" ht="35.450000000000003" customHeight="1" x14ac:dyDescent="0.2">
      <c r="A20" s="17" t="s">
        <v>45</v>
      </c>
      <c r="B20" s="22" t="s">
        <v>22</v>
      </c>
      <c r="C20" s="22" t="s">
        <v>46</v>
      </c>
      <c r="D20" s="23">
        <v>3159.3</v>
      </c>
      <c r="E20" s="24">
        <v>3083.9</v>
      </c>
      <c r="F20" s="24">
        <v>3082.7407200000002</v>
      </c>
      <c r="G20" s="25">
        <f t="shared" si="0"/>
        <v>97.576701167980247</v>
      </c>
      <c r="H20" s="25">
        <f t="shared" si="1"/>
        <v>99.962408638412398</v>
      </c>
      <c r="I20" s="46"/>
      <c r="J20" s="52"/>
    </row>
    <row r="21" spans="1:10" ht="25.5" customHeight="1" x14ac:dyDescent="0.2">
      <c r="A21" s="17" t="s">
        <v>47</v>
      </c>
      <c r="B21" s="22" t="s">
        <v>22</v>
      </c>
      <c r="C21" s="22" t="s">
        <v>48</v>
      </c>
      <c r="D21" s="23">
        <v>222764</v>
      </c>
      <c r="E21" s="24">
        <v>349810.32007000002</v>
      </c>
      <c r="F21" s="24">
        <v>285700.96175999998</v>
      </c>
      <c r="G21" s="25">
        <f t="shared" si="0"/>
        <v>128.25275258120701</v>
      </c>
      <c r="H21" s="25">
        <f t="shared" si="1"/>
        <v>81.673108358503768</v>
      </c>
      <c r="I21" s="46"/>
      <c r="J21" s="52"/>
    </row>
    <row r="22" spans="1:10" ht="48" customHeight="1" x14ac:dyDescent="0.2">
      <c r="A22" s="17" t="s">
        <v>49</v>
      </c>
      <c r="B22" s="22" t="s">
        <v>22</v>
      </c>
      <c r="C22" s="22" t="s">
        <v>50</v>
      </c>
      <c r="D22" s="23">
        <v>3800</v>
      </c>
      <c r="E22" s="24">
        <v>2943.4582</v>
      </c>
      <c r="F22" s="24">
        <v>2449.2330000000002</v>
      </c>
      <c r="G22" s="25">
        <f t="shared" si="0"/>
        <v>64.453500000000005</v>
      </c>
      <c r="H22" s="25">
        <f t="shared" si="1"/>
        <v>83.209369169910417</v>
      </c>
      <c r="I22" s="46"/>
      <c r="J22" s="52"/>
    </row>
    <row r="23" spans="1:10" ht="28.35" customHeight="1" x14ac:dyDescent="0.2">
      <c r="A23" s="17" t="s">
        <v>51</v>
      </c>
      <c r="B23" s="18" t="s">
        <v>24</v>
      </c>
      <c r="C23" s="18"/>
      <c r="D23" s="19">
        <v>9567295.4000000004</v>
      </c>
      <c r="E23" s="20">
        <v>10460464.561419999</v>
      </c>
      <c r="F23" s="20">
        <v>10165433.777450001</v>
      </c>
      <c r="G23" s="21">
        <f t="shared" si="0"/>
        <v>106.25190665117334</v>
      </c>
      <c r="H23" s="21">
        <f t="shared" si="1"/>
        <v>97.179563276203595</v>
      </c>
      <c r="I23" s="46" t="s">
        <v>52</v>
      </c>
      <c r="J23" s="45" t="s">
        <v>53</v>
      </c>
    </row>
    <row r="24" spans="1:10" ht="39" customHeight="1" x14ac:dyDescent="0.2">
      <c r="A24" s="17" t="s">
        <v>54</v>
      </c>
      <c r="B24" s="22" t="s">
        <v>24</v>
      </c>
      <c r="C24" s="22" t="s">
        <v>18</v>
      </c>
      <c r="D24" s="23">
        <v>260509.5</v>
      </c>
      <c r="E24" s="24">
        <v>102238.05497</v>
      </c>
      <c r="F24" s="24">
        <v>102034.98913</v>
      </c>
      <c r="G24" s="25">
        <f t="shared" si="0"/>
        <v>39.167473405000585</v>
      </c>
      <c r="H24" s="25">
        <f t="shared" si="1"/>
        <v>99.80137939824894</v>
      </c>
      <c r="I24" s="46"/>
      <c r="J24" s="45"/>
    </row>
    <row r="25" spans="1:10" ht="29.25" customHeight="1" x14ac:dyDescent="0.25">
      <c r="A25" s="26" t="s">
        <v>55</v>
      </c>
      <c r="B25" s="22" t="s">
        <v>24</v>
      </c>
      <c r="C25" s="22" t="s">
        <v>38</v>
      </c>
      <c r="D25" s="23"/>
      <c r="E25" s="24">
        <v>250825.9596</v>
      </c>
      <c r="F25" s="24">
        <v>250825.9596</v>
      </c>
      <c r="G25" s="25"/>
      <c r="H25" s="25">
        <f t="shared" si="1"/>
        <v>100</v>
      </c>
      <c r="I25" s="46"/>
      <c r="J25" s="45"/>
    </row>
    <row r="26" spans="1:10" ht="43.5" customHeight="1" x14ac:dyDescent="0.2">
      <c r="A26" s="17" t="s">
        <v>56</v>
      </c>
      <c r="B26" s="22" t="s">
        <v>24</v>
      </c>
      <c r="C26" s="22" t="s">
        <v>26</v>
      </c>
      <c r="D26" s="23">
        <v>1077535.2</v>
      </c>
      <c r="E26" s="24">
        <v>1095438.80406</v>
      </c>
      <c r="F26" s="24">
        <v>1094635.04798</v>
      </c>
      <c r="G26" s="25">
        <f t="shared" ref="G26:G57" si="2">F26/D26*100</f>
        <v>101.58694100944452</v>
      </c>
      <c r="H26" s="25">
        <f t="shared" si="1"/>
        <v>99.926627021334184</v>
      </c>
      <c r="I26" s="46"/>
      <c r="J26" s="45"/>
    </row>
    <row r="27" spans="1:10" ht="46.5" customHeight="1" x14ac:dyDescent="0.2">
      <c r="A27" s="17" t="s">
        <v>57</v>
      </c>
      <c r="B27" s="22" t="s">
        <v>24</v>
      </c>
      <c r="C27" s="22" t="s">
        <v>28</v>
      </c>
      <c r="D27" s="23">
        <v>196189.7</v>
      </c>
      <c r="E27" s="24">
        <v>96470.676349999994</v>
      </c>
      <c r="F27" s="24">
        <v>96470.57931999999</v>
      </c>
      <c r="G27" s="25">
        <f t="shared" si="2"/>
        <v>49.172091766285384</v>
      </c>
      <c r="H27" s="25">
        <f t="shared" si="1"/>
        <v>99.999899420213808</v>
      </c>
      <c r="I27" s="46"/>
      <c r="J27" s="45"/>
    </row>
    <row r="28" spans="1:10" ht="18.75" customHeight="1" x14ac:dyDescent="0.2">
      <c r="A28" s="17" t="s">
        <v>58</v>
      </c>
      <c r="B28" s="22" t="s">
        <v>24</v>
      </c>
      <c r="C28" s="22" t="s">
        <v>30</v>
      </c>
      <c r="D28" s="23">
        <v>503730.1</v>
      </c>
      <c r="E28" s="24">
        <v>534595.90800000005</v>
      </c>
      <c r="F28" s="24">
        <v>533451.95813000004</v>
      </c>
      <c r="G28" s="25">
        <f t="shared" si="2"/>
        <v>105.90035380653251</v>
      </c>
      <c r="H28" s="25">
        <f t="shared" si="1"/>
        <v>99.786015969654599</v>
      </c>
      <c r="I28" s="46"/>
      <c r="J28" s="45"/>
    </row>
    <row r="29" spans="1:10" ht="22.5" customHeight="1" x14ac:dyDescent="0.2">
      <c r="A29" s="17" t="s">
        <v>59</v>
      </c>
      <c r="B29" s="22" t="s">
        <v>24</v>
      </c>
      <c r="C29" s="22" t="s">
        <v>60</v>
      </c>
      <c r="D29" s="23">
        <v>63420.1</v>
      </c>
      <c r="E29" s="24">
        <v>81034.441489999997</v>
      </c>
      <c r="F29" s="24">
        <v>73284.436829999991</v>
      </c>
      <c r="G29" s="25">
        <f t="shared" si="2"/>
        <v>115.55395975408427</v>
      </c>
      <c r="H29" s="25">
        <f t="shared" si="1"/>
        <v>90.436159591528266</v>
      </c>
      <c r="I29" s="46"/>
      <c r="J29" s="45"/>
    </row>
    <row r="30" spans="1:10" ht="21.75" customHeight="1" x14ac:dyDescent="0.2">
      <c r="A30" s="17" t="s">
        <v>61</v>
      </c>
      <c r="B30" s="22" t="s">
        <v>24</v>
      </c>
      <c r="C30" s="22" t="s">
        <v>46</v>
      </c>
      <c r="D30" s="23">
        <v>6403412.7000000002</v>
      </c>
      <c r="E30" s="24">
        <v>7196562.6124</v>
      </c>
      <c r="F30" s="24">
        <v>6916737.1938300002</v>
      </c>
      <c r="G30" s="25">
        <f t="shared" si="2"/>
        <v>108.01642058507332</v>
      </c>
      <c r="H30" s="25">
        <f t="shared" si="1"/>
        <v>96.111679510884159</v>
      </c>
      <c r="I30" s="46"/>
      <c r="J30" s="45"/>
    </row>
    <row r="31" spans="1:10" ht="23.25" customHeight="1" x14ac:dyDescent="0.2">
      <c r="A31" s="17" t="s">
        <v>62</v>
      </c>
      <c r="B31" s="22" t="s">
        <v>24</v>
      </c>
      <c r="C31" s="22" t="s">
        <v>48</v>
      </c>
      <c r="D31" s="23">
        <v>171547.6</v>
      </c>
      <c r="E31" s="24">
        <v>179712.03833000001</v>
      </c>
      <c r="F31" s="24">
        <v>179698.96684000001</v>
      </c>
      <c r="G31" s="25">
        <f t="shared" si="2"/>
        <v>104.75166475077471</v>
      </c>
      <c r="H31" s="25">
        <f t="shared" si="1"/>
        <v>99.992726424939889</v>
      </c>
      <c r="I31" s="46"/>
      <c r="J31" s="45"/>
    </row>
    <row r="32" spans="1:10" ht="54.75" customHeight="1" x14ac:dyDescent="0.2">
      <c r="A32" s="17" t="s">
        <v>63</v>
      </c>
      <c r="B32" s="22" t="s">
        <v>24</v>
      </c>
      <c r="C32" s="22" t="s">
        <v>32</v>
      </c>
      <c r="D32" s="23">
        <v>22850</v>
      </c>
      <c r="E32" s="24">
        <v>22497</v>
      </c>
      <c r="F32" s="24">
        <v>22497</v>
      </c>
      <c r="G32" s="25">
        <f t="shared" si="2"/>
        <v>98.455142231947477</v>
      </c>
      <c r="H32" s="25">
        <f t="shared" si="1"/>
        <v>100</v>
      </c>
      <c r="I32" s="46"/>
      <c r="J32" s="45"/>
    </row>
    <row r="33" spans="1:10" ht="34.5" customHeight="1" x14ac:dyDescent="0.2">
      <c r="A33" s="17" t="s">
        <v>64</v>
      </c>
      <c r="B33" s="22" t="s">
        <v>24</v>
      </c>
      <c r="C33" s="22">
        <v>12</v>
      </c>
      <c r="D33" s="23">
        <v>868100.5</v>
      </c>
      <c r="E33" s="24">
        <v>901089.06622000004</v>
      </c>
      <c r="F33" s="24">
        <v>895797.64578999998</v>
      </c>
      <c r="G33" s="25">
        <f t="shared" si="2"/>
        <v>103.19054600129824</v>
      </c>
      <c r="H33" s="25">
        <f t="shared" si="1"/>
        <v>99.412774982144981</v>
      </c>
      <c r="I33" s="27"/>
      <c r="J33" s="53" t="s">
        <v>65</v>
      </c>
    </row>
    <row r="34" spans="1:10" ht="66.75" customHeight="1" x14ac:dyDescent="0.2">
      <c r="A34" s="17" t="s">
        <v>66</v>
      </c>
      <c r="B34" s="18" t="s">
        <v>26</v>
      </c>
      <c r="C34" s="18"/>
      <c r="D34" s="19">
        <v>1494783.9</v>
      </c>
      <c r="E34" s="20">
        <v>1649976.14479</v>
      </c>
      <c r="F34" s="20">
        <v>1621099.75428</v>
      </c>
      <c r="G34" s="21">
        <f t="shared" si="2"/>
        <v>108.45044252082192</v>
      </c>
      <c r="H34" s="21">
        <f t="shared" si="1"/>
        <v>98.249890424102148</v>
      </c>
      <c r="I34" s="47" t="s">
        <v>67</v>
      </c>
      <c r="J34" s="45"/>
    </row>
    <row r="35" spans="1:10" ht="41.25" customHeight="1" x14ac:dyDescent="0.2">
      <c r="A35" s="17" t="s">
        <v>68</v>
      </c>
      <c r="B35" s="22" t="s">
        <v>26</v>
      </c>
      <c r="C35" s="22" t="s">
        <v>18</v>
      </c>
      <c r="D35" s="23">
        <v>112932.3</v>
      </c>
      <c r="E35" s="24">
        <v>203922.81722</v>
      </c>
      <c r="F35" s="24">
        <v>197172.87519999998</v>
      </c>
      <c r="G35" s="25">
        <f t="shared" si="2"/>
        <v>174.59387190378658</v>
      </c>
      <c r="H35" s="25">
        <f t="shared" si="1"/>
        <v>96.689952545762495</v>
      </c>
      <c r="I35" s="48"/>
      <c r="J35" s="45"/>
    </row>
    <row r="36" spans="1:10" ht="45" customHeight="1" x14ac:dyDescent="0.2">
      <c r="A36" s="17" t="s">
        <v>69</v>
      </c>
      <c r="B36" s="22" t="s">
        <v>26</v>
      </c>
      <c r="C36" s="22" t="s">
        <v>38</v>
      </c>
      <c r="D36" s="23">
        <v>1171192.1000000001</v>
      </c>
      <c r="E36" s="24">
        <v>1225980.95551</v>
      </c>
      <c r="F36" s="24">
        <v>1204187.6036800002</v>
      </c>
      <c r="G36" s="25">
        <f t="shared" si="2"/>
        <v>102.81725804673718</v>
      </c>
      <c r="H36" s="25">
        <f t="shared" si="1"/>
        <v>98.222374358096459</v>
      </c>
      <c r="I36" s="48"/>
      <c r="J36" s="45"/>
    </row>
    <row r="37" spans="1:10" ht="20.100000000000001" customHeight="1" x14ac:dyDescent="0.2">
      <c r="A37" s="17" t="s">
        <v>70</v>
      </c>
      <c r="B37" s="22" t="s">
        <v>26</v>
      </c>
      <c r="C37" s="22" t="s">
        <v>22</v>
      </c>
      <c r="D37" s="23">
        <v>210659.5</v>
      </c>
      <c r="E37" s="24">
        <v>220072.37205999999</v>
      </c>
      <c r="F37" s="24">
        <v>219739.27540000001</v>
      </c>
      <c r="G37" s="25">
        <f t="shared" si="2"/>
        <v>104.3101665958573</v>
      </c>
      <c r="H37" s="25">
        <f t="shared" si="1"/>
        <v>99.848642218520197</v>
      </c>
      <c r="I37" s="51"/>
      <c r="J37" s="28"/>
    </row>
    <row r="38" spans="1:10" ht="28.5" customHeight="1" x14ac:dyDescent="0.2">
      <c r="A38" s="17" t="s">
        <v>71</v>
      </c>
      <c r="B38" s="18" t="s">
        <v>28</v>
      </c>
      <c r="C38" s="18"/>
      <c r="D38" s="19">
        <v>64646.9</v>
      </c>
      <c r="E38" s="20">
        <v>235132.66248</v>
      </c>
      <c r="F38" s="20">
        <v>230705.48497999998</v>
      </c>
      <c r="G38" s="21">
        <f t="shared" si="2"/>
        <v>356.87014378106295</v>
      </c>
      <c r="H38" s="21">
        <f t="shared" si="1"/>
        <v>98.117157585294393</v>
      </c>
      <c r="I38" s="47" t="s">
        <v>72</v>
      </c>
      <c r="J38" s="49" t="s">
        <v>73</v>
      </c>
    </row>
    <row r="39" spans="1:10" ht="45" customHeight="1" x14ac:dyDescent="0.2">
      <c r="A39" s="17" t="s">
        <v>74</v>
      </c>
      <c r="B39" s="22" t="s">
        <v>28</v>
      </c>
      <c r="C39" s="22" t="s">
        <v>22</v>
      </c>
      <c r="D39" s="23">
        <v>23597.5</v>
      </c>
      <c r="E39" s="24">
        <v>26627.996460000002</v>
      </c>
      <c r="F39" s="24">
        <v>22907.72509</v>
      </c>
      <c r="G39" s="25">
        <f t="shared" si="2"/>
        <v>97.076915308825079</v>
      </c>
      <c r="H39" s="25">
        <f t="shared" ref="H39:H70" si="3">F39/E39*100</f>
        <v>86.028722154937526</v>
      </c>
      <c r="I39" s="48"/>
      <c r="J39" s="50"/>
    </row>
    <row r="40" spans="1:10" ht="45" customHeight="1" x14ac:dyDescent="0.2">
      <c r="A40" s="17" t="s">
        <v>75</v>
      </c>
      <c r="B40" s="22" t="s">
        <v>28</v>
      </c>
      <c r="C40" s="22" t="s">
        <v>26</v>
      </c>
      <c r="D40" s="23">
        <v>41049.4</v>
      </c>
      <c r="E40" s="24">
        <v>208504.66602</v>
      </c>
      <c r="F40" s="24">
        <v>207797.75988999999</v>
      </c>
      <c r="G40" s="25">
        <f t="shared" si="2"/>
        <v>506.21387861941952</v>
      </c>
      <c r="H40" s="25">
        <f t="shared" si="3"/>
        <v>99.660963879852844</v>
      </c>
      <c r="I40" s="48"/>
      <c r="J40" s="50"/>
    </row>
    <row r="41" spans="1:10" ht="42.75" customHeight="1" x14ac:dyDescent="0.25">
      <c r="A41" s="17" t="s">
        <v>76</v>
      </c>
      <c r="B41" s="18" t="s">
        <v>30</v>
      </c>
      <c r="C41" s="18"/>
      <c r="D41" s="19">
        <v>8206634.5999999996</v>
      </c>
      <c r="E41" s="20">
        <v>7974846.7316499995</v>
      </c>
      <c r="F41" s="20">
        <v>7974293.9179699998</v>
      </c>
      <c r="G41" s="21">
        <f t="shared" si="2"/>
        <v>97.168867710644761</v>
      </c>
      <c r="H41" s="21">
        <f t="shared" si="3"/>
        <v>99.993068033799247</v>
      </c>
      <c r="I41" s="29"/>
      <c r="J41" s="30"/>
    </row>
    <row r="42" spans="1:10" ht="36.75" customHeight="1" x14ac:dyDescent="0.2">
      <c r="A42" s="17" t="s">
        <v>77</v>
      </c>
      <c r="B42" s="22" t="s">
        <v>30</v>
      </c>
      <c r="C42" s="22" t="s">
        <v>18</v>
      </c>
      <c r="D42" s="23">
        <v>139644.6</v>
      </c>
      <c r="E42" s="24">
        <v>180734.85094999999</v>
      </c>
      <c r="F42" s="24">
        <v>180734.85094999999</v>
      </c>
      <c r="G42" s="25">
        <f t="shared" si="2"/>
        <v>129.42487640051959</v>
      </c>
      <c r="H42" s="25">
        <f t="shared" si="3"/>
        <v>100</v>
      </c>
      <c r="I42" s="46" t="s">
        <v>78</v>
      </c>
      <c r="J42" s="45"/>
    </row>
    <row r="43" spans="1:10" ht="42" customHeight="1" x14ac:dyDescent="0.2">
      <c r="A43" s="17" t="s">
        <v>79</v>
      </c>
      <c r="B43" s="22" t="s">
        <v>30</v>
      </c>
      <c r="C43" s="22" t="s">
        <v>38</v>
      </c>
      <c r="D43" s="23">
        <v>6925662.9000000004</v>
      </c>
      <c r="E43" s="24">
        <v>6451015.36888</v>
      </c>
      <c r="F43" s="24">
        <v>6450750.43829</v>
      </c>
      <c r="G43" s="25">
        <f t="shared" si="2"/>
        <v>93.142714732621485</v>
      </c>
      <c r="H43" s="25">
        <f t="shared" si="3"/>
        <v>99.995893195491703</v>
      </c>
      <c r="I43" s="46"/>
      <c r="J43" s="45"/>
    </row>
    <row r="44" spans="1:10" ht="59.25" customHeight="1" x14ac:dyDescent="0.2">
      <c r="A44" s="31" t="s">
        <v>80</v>
      </c>
      <c r="B44" s="22" t="s">
        <v>30</v>
      </c>
      <c r="C44" s="22" t="s">
        <v>22</v>
      </c>
      <c r="D44" s="23">
        <v>379463.2</v>
      </c>
      <c r="E44" s="24">
        <v>415776.32477000001</v>
      </c>
      <c r="F44" s="24">
        <v>415776.32477000001</v>
      </c>
      <c r="G44" s="25">
        <f t="shared" si="2"/>
        <v>109.56960379030167</v>
      </c>
      <c r="H44" s="25">
        <f t="shared" si="3"/>
        <v>100</v>
      </c>
      <c r="I44" s="46"/>
      <c r="J44" s="45"/>
    </row>
    <row r="45" spans="1:10" ht="79.5" customHeight="1" x14ac:dyDescent="0.2">
      <c r="A45" s="17" t="s">
        <v>81</v>
      </c>
      <c r="B45" s="22" t="s">
        <v>30</v>
      </c>
      <c r="C45" s="22" t="s">
        <v>24</v>
      </c>
      <c r="D45" s="23">
        <v>558267.5</v>
      </c>
      <c r="E45" s="24">
        <v>641135.55111</v>
      </c>
      <c r="F45" s="24">
        <v>641135.55111</v>
      </c>
      <c r="G45" s="25">
        <f t="shared" si="2"/>
        <v>114.84378924261219</v>
      </c>
      <c r="H45" s="25">
        <f t="shared" si="3"/>
        <v>100</v>
      </c>
      <c r="I45" s="46"/>
      <c r="J45" s="45"/>
    </row>
    <row r="46" spans="1:10" ht="71.25" customHeight="1" x14ac:dyDescent="0.2">
      <c r="A46" s="17" t="s">
        <v>82</v>
      </c>
      <c r="B46" s="22" t="s">
        <v>30</v>
      </c>
      <c r="C46" s="22" t="s">
        <v>26</v>
      </c>
      <c r="D46" s="23">
        <v>25551.7</v>
      </c>
      <c r="E46" s="24">
        <v>26698.19816</v>
      </c>
      <c r="F46" s="24">
        <v>26663.78816</v>
      </c>
      <c r="G46" s="25">
        <f t="shared" si="2"/>
        <v>104.35230595224583</v>
      </c>
      <c r="H46" s="25">
        <f t="shared" si="3"/>
        <v>99.871114897740355</v>
      </c>
      <c r="I46" s="46"/>
      <c r="J46" s="45"/>
    </row>
    <row r="47" spans="1:10" ht="52.5" customHeight="1" x14ac:dyDescent="0.2">
      <c r="A47" s="17" t="s">
        <v>83</v>
      </c>
      <c r="B47" s="22" t="s">
        <v>30</v>
      </c>
      <c r="C47" s="22" t="s">
        <v>30</v>
      </c>
      <c r="D47" s="23">
        <v>20669</v>
      </c>
      <c r="E47" s="24">
        <v>53943.283000000003</v>
      </c>
      <c r="F47" s="24">
        <v>53943.283000000003</v>
      </c>
      <c r="G47" s="25">
        <f t="shared" si="2"/>
        <v>260.98641927524312</v>
      </c>
      <c r="H47" s="25">
        <f t="shared" si="3"/>
        <v>100</v>
      </c>
      <c r="I47" s="46"/>
      <c r="J47" s="45"/>
    </row>
    <row r="48" spans="1:10" ht="42" customHeight="1" x14ac:dyDescent="0.2">
      <c r="A48" s="17" t="s">
        <v>84</v>
      </c>
      <c r="B48" s="22" t="s">
        <v>30</v>
      </c>
      <c r="C48" s="22" t="s">
        <v>46</v>
      </c>
      <c r="D48" s="23">
        <v>157375.70000000001</v>
      </c>
      <c r="E48" s="24">
        <v>205543.15478000001</v>
      </c>
      <c r="F48" s="24">
        <v>205289.68169</v>
      </c>
      <c r="G48" s="25">
        <f t="shared" si="2"/>
        <v>130.4456035398095</v>
      </c>
      <c r="H48" s="25">
        <f t="shared" si="3"/>
        <v>99.87668132744615</v>
      </c>
      <c r="I48" s="46"/>
      <c r="J48" s="45"/>
    </row>
    <row r="49" spans="1:10" ht="65.25" customHeight="1" x14ac:dyDescent="0.25">
      <c r="A49" s="17" t="s">
        <v>85</v>
      </c>
      <c r="B49" s="18" t="s">
        <v>60</v>
      </c>
      <c r="C49" s="18"/>
      <c r="D49" s="19">
        <v>451567.9</v>
      </c>
      <c r="E49" s="20">
        <v>571313.00845000008</v>
      </c>
      <c r="F49" s="20">
        <v>570873.10083000001</v>
      </c>
      <c r="G49" s="21">
        <f t="shared" si="2"/>
        <v>126.42021295800699</v>
      </c>
      <c r="H49" s="21">
        <f t="shared" si="3"/>
        <v>99.923000594508864</v>
      </c>
      <c r="I49" s="47" t="s">
        <v>86</v>
      </c>
      <c r="J49" s="30"/>
    </row>
    <row r="50" spans="1:10" ht="60" customHeight="1" x14ac:dyDescent="0.2">
      <c r="A50" s="17" t="s">
        <v>87</v>
      </c>
      <c r="B50" s="22" t="s">
        <v>60</v>
      </c>
      <c r="C50" s="22" t="s">
        <v>18</v>
      </c>
      <c r="D50" s="23">
        <v>408282.1</v>
      </c>
      <c r="E50" s="24">
        <v>529424.26052000001</v>
      </c>
      <c r="F50" s="24">
        <v>528985.55651999998</v>
      </c>
      <c r="G50" s="25">
        <f t="shared" si="2"/>
        <v>129.56373951245965</v>
      </c>
      <c r="H50" s="25">
        <f t="shared" si="3"/>
        <v>99.917135644753202</v>
      </c>
      <c r="I50" s="48"/>
      <c r="J50" s="45"/>
    </row>
    <row r="51" spans="1:10" ht="27.75" customHeight="1" x14ac:dyDescent="0.2">
      <c r="A51" s="17" t="s">
        <v>88</v>
      </c>
      <c r="B51" s="22" t="s">
        <v>60</v>
      </c>
      <c r="C51" s="22" t="s">
        <v>24</v>
      </c>
      <c r="D51" s="23">
        <v>43285.8</v>
      </c>
      <c r="E51" s="24">
        <v>41888.747929999998</v>
      </c>
      <c r="F51" s="24">
        <v>41887.544310000005</v>
      </c>
      <c r="G51" s="25">
        <f t="shared" si="2"/>
        <v>96.769712723341144</v>
      </c>
      <c r="H51" s="25">
        <f t="shared" si="3"/>
        <v>99.997126626935696</v>
      </c>
      <c r="I51" s="51"/>
      <c r="J51" s="45"/>
    </row>
    <row r="52" spans="1:10" ht="32.25" customHeight="1" x14ac:dyDescent="0.2">
      <c r="A52" s="17" t="s">
        <v>89</v>
      </c>
      <c r="B52" s="18" t="s">
        <v>46</v>
      </c>
      <c r="C52" s="18"/>
      <c r="D52" s="19">
        <v>1645834.1</v>
      </c>
      <c r="E52" s="20">
        <v>1749910.1807899999</v>
      </c>
      <c r="F52" s="20">
        <v>1737218.5461800001</v>
      </c>
      <c r="G52" s="21">
        <f t="shared" si="2"/>
        <v>105.55247009282405</v>
      </c>
      <c r="H52" s="21">
        <f t="shared" si="3"/>
        <v>99.27472651171901</v>
      </c>
      <c r="I52" s="46" t="s">
        <v>90</v>
      </c>
      <c r="J52" s="45" t="s">
        <v>91</v>
      </c>
    </row>
    <row r="53" spans="1:10" ht="33" customHeight="1" x14ac:dyDescent="0.2">
      <c r="A53" s="17" t="s">
        <v>92</v>
      </c>
      <c r="B53" s="22" t="s">
        <v>46</v>
      </c>
      <c r="C53" s="22" t="s">
        <v>18</v>
      </c>
      <c r="D53" s="23">
        <v>456992</v>
      </c>
      <c r="E53" s="24">
        <v>537620.56576000003</v>
      </c>
      <c r="F53" s="24">
        <v>533115.62607</v>
      </c>
      <c r="G53" s="25">
        <f t="shared" si="2"/>
        <v>116.65754019107555</v>
      </c>
      <c r="H53" s="25">
        <f t="shared" si="3"/>
        <v>99.162059642634446</v>
      </c>
      <c r="I53" s="46"/>
      <c r="J53" s="45"/>
    </row>
    <row r="54" spans="1:10" ht="45" customHeight="1" x14ac:dyDescent="0.2">
      <c r="A54" s="17" t="s">
        <v>93</v>
      </c>
      <c r="B54" s="22" t="s">
        <v>46</v>
      </c>
      <c r="C54" s="22" t="s">
        <v>38</v>
      </c>
      <c r="D54" s="23">
        <v>587577.80000000005</v>
      </c>
      <c r="E54" s="24">
        <v>585177.50399</v>
      </c>
      <c r="F54" s="24">
        <v>581273.81903999997</v>
      </c>
      <c r="G54" s="25">
        <f t="shared" si="2"/>
        <v>98.927124040424928</v>
      </c>
      <c r="H54" s="25">
        <f t="shared" si="3"/>
        <v>99.33290584081189</v>
      </c>
      <c r="I54" s="46"/>
      <c r="J54" s="45"/>
    </row>
    <row r="55" spans="1:10" ht="42" customHeight="1" x14ac:dyDescent="0.2">
      <c r="A55" s="17" t="s">
        <v>94</v>
      </c>
      <c r="B55" s="22" t="s">
        <v>46</v>
      </c>
      <c r="C55" s="22" t="s">
        <v>22</v>
      </c>
      <c r="D55" s="23">
        <v>9425.6</v>
      </c>
      <c r="E55" s="24">
        <v>9570.7000000000007</v>
      </c>
      <c r="F55" s="24">
        <v>9337.1211400000011</v>
      </c>
      <c r="G55" s="25">
        <f t="shared" si="2"/>
        <v>99.061292013240546</v>
      </c>
      <c r="H55" s="25">
        <f t="shared" si="3"/>
        <v>97.559438076629718</v>
      </c>
      <c r="I55" s="46"/>
      <c r="J55" s="45"/>
    </row>
    <row r="56" spans="1:10" ht="33" customHeight="1" x14ac:dyDescent="0.2">
      <c r="A56" s="17" t="s">
        <v>95</v>
      </c>
      <c r="B56" s="22" t="s">
        <v>46</v>
      </c>
      <c r="C56" s="22" t="s">
        <v>24</v>
      </c>
      <c r="D56" s="23">
        <v>148959.1</v>
      </c>
      <c r="E56" s="24">
        <v>150769.85999999999</v>
      </c>
      <c r="F56" s="24">
        <v>150755.46</v>
      </c>
      <c r="G56" s="25">
        <f t="shared" si="2"/>
        <v>101.20594176522279</v>
      </c>
      <c r="H56" s="25">
        <f t="shared" si="3"/>
        <v>99.990449019452569</v>
      </c>
      <c r="I56" s="46"/>
      <c r="J56" s="45"/>
    </row>
    <row r="57" spans="1:10" ht="54" customHeight="1" x14ac:dyDescent="0.2">
      <c r="A57" s="17" t="s">
        <v>96</v>
      </c>
      <c r="B57" s="22" t="s">
        <v>46</v>
      </c>
      <c r="C57" s="22" t="s">
        <v>28</v>
      </c>
      <c r="D57" s="23">
        <v>40788.9</v>
      </c>
      <c r="E57" s="24">
        <v>46135.396159999997</v>
      </c>
      <c r="F57" s="24">
        <v>43866.355840000004</v>
      </c>
      <c r="G57" s="25">
        <f t="shared" si="2"/>
        <v>107.54483656092712</v>
      </c>
      <c r="H57" s="25">
        <f t="shared" si="3"/>
        <v>95.081779915510339</v>
      </c>
      <c r="I57" s="46"/>
      <c r="J57" s="45"/>
    </row>
    <row r="58" spans="1:10" ht="26.25" customHeight="1" x14ac:dyDescent="0.2">
      <c r="A58" s="17" t="s">
        <v>97</v>
      </c>
      <c r="B58" s="22" t="s">
        <v>46</v>
      </c>
      <c r="C58" s="22" t="s">
        <v>46</v>
      </c>
      <c r="D58" s="23">
        <v>402090.7</v>
      </c>
      <c r="E58" s="24">
        <v>420636.15487999999</v>
      </c>
      <c r="F58" s="24">
        <v>418870.16408999998</v>
      </c>
      <c r="G58" s="25">
        <f t="shared" ref="G58:G89" si="4">F58/D58*100</f>
        <v>104.1730545098407</v>
      </c>
      <c r="H58" s="25">
        <f t="shared" si="3"/>
        <v>99.580161912020188</v>
      </c>
      <c r="I58" s="46"/>
      <c r="J58" s="45"/>
    </row>
    <row r="59" spans="1:10" ht="42" customHeight="1" x14ac:dyDescent="0.2">
      <c r="A59" s="17" t="s">
        <v>98</v>
      </c>
      <c r="B59" s="18" t="s">
        <v>48</v>
      </c>
      <c r="C59" s="18"/>
      <c r="D59" s="19">
        <v>6316846</v>
      </c>
      <c r="E59" s="20">
        <v>6637634.4763500001</v>
      </c>
      <c r="F59" s="20">
        <v>6549801.1013400005</v>
      </c>
      <c r="G59" s="21">
        <f t="shared" si="4"/>
        <v>103.68783885723984</v>
      </c>
      <c r="H59" s="21">
        <f t="shared" si="3"/>
        <v>98.676736790449198</v>
      </c>
      <c r="I59" s="46" t="s">
        <v>99</v>
      </c>
      <c r="J59" s="45" t="s">
        <v>100</v>
      </c>
    </row>
    <row r="60" spans="1:10" ht="33" customHeight="1" x14ac:dyDescent="0.2">
      <c r="A60" s="17" t="s">
        <v>101</v>
      </c>
      <c r="B60" s="22" t="s">
        <v>48</v>
      </c>
      <c r="C60" s="22" t="s">
        <v>18</v>
      </c>
      <c r="D60" s="23">
        <v>26531.5</v>
      </c>
      <c r="E60" s="24">
        <v>28581.5</v>
      </c>
      <c r="F60" s="24">
        <v>28499.813549999999</v>
      </c>
      <c r="G60" s="25">
        <f t="shared" si="4"/>
        <v>107.41877975236982</v>
      </c>
      <c r="H60" s="25">
        <f t="shared" si="3"/>
        <v>99.714198170145025</v>
      </c>
      <c r="I60" s="46"/>
      <c r="J60" s="45"/>
    </row>
    <row r="61" spans="1:10" ht="29.25" customHeight="1" x14ac:dyDescent="0.2">
      <c r="A61" s="17" t="s">
        <v>102</v>
      </c>
      <c r="B61" s="22" t="s">
        <v>48</v>
      </c>
      <c r="C61" s="22" t="s">
        <v>38</v>
      </c>
      <c r="D61" s="23">
        <v>596196.9</v>
      </c>
      <c r="E61" s="24">
        <v>673328.36104999995</v>
      </c>
      <c r="F61" s="24">
        <v>671729.54599999997</v>
      </c>
      <c r="G61" s="25">
        <f t="shared" si="4"/>
        <v>112.66907727967053</v>
      </c>
      <c r="H61" s="25">
        <f t="shared" si="3"/>
        <v>99.762550466832138</v>
      </c>
      <c r="I61" s="46"/>
      <c r="J61" s="45"/>
    </row>
    <row r="62" spans="1:10" ht="24" customHeight="1" x14ac:dyDescent="0.2">
      <c r="A62" s="17" t="s">
        <v>103</v>
      </c>
      <c r="B62" s="22" t="s">
        <v>48</v>
      </c>
      <c r="C62" s="22" t="s">
        <v>22</v>
      </c>
      <c r="D62" s="23">
        <v>3585150.7</v>
      </c>
      <c r="E62" s="24">
        <v>3966262.2759799999</v>
      </c>
      <c r="F62" s="24">
        <v>3958778.3646300002</v>
      </c>
      <c r="G62" s="25">
        <f t="shared" si="4"/>
        <v>110.42153303709101</v>
      </c>
      <c r="H62" s="25">
        <f t="shared" si="3"/>
        <v>99.811310729617588</v>
      </c>
      <c r="I62" s="46"/>
      <c r="J62" s="45"/>
    </row>
    <row r="63" spans="1:10" ht="24" customHeight="1" x14ac:dyDescent="0.2">
      <c r="A63" s="17" t="s">
        <v>104</v>
      </c>
      <c r="B63" s="22" t="s">
        <v>48</v>
      </c>
      <c r="C63" s="22" t="s">
        <v>24</v>
      </c>
      <c r="D63" s="23">
        <v>2012492.6</v>
      </c>
      <c r="E63" s="24">
        <v>1847264.51758</v>
      </c>
      <c r="F63" s="24">
        <v>1768827.0080500001</v>
      </c>
      <c r="G63" s="25">
        <f t="shared" si="4"/>
        <v>87.892348426523398</v>
      </c>
      <c r="H63" s="25">
        <f t="shared" si="3"/>
        <v>95.753856105418151</v>
      </c>
      <c r="I63" s="46"/>
      <c r="J63" s="45"/>
    </row>
    <row r="64" spans="1:10" ht="30" customHeight="1" x14ac:dyDescent="0.2">
      <c r="A64" s="17" t="s">
        <v>105</v>
      </c>
      <c r="B64" s="22" t="s">
        <v>48</v>
      </c>
      <c r="C64" s="22" t="s">
        <v>28</v>
      </c>
      <c r="D64" s="23">
        <v>96474.3</v>
      </c>
      <c r="E64" s="24">
        <v>122197.82174</v>
      </c>
      <c r="F64" s="24">
        <v>121966.36911</v>
      </c>
      <c r="G64" s="25">
        <f t="shared" si="4"/>
        <v>126.4236891172053</v>
      </c>
      <c r="H64" s="25">
        <f t="shared" si="3"/>
        <v>99.810591852862601</v>
      </c>
      <c r="I64" s="46"/>
      <c r="J64" s="45"/>
    </row>
    <row r="65" spans="1:10" ht="45" customHeight="1" x14ac:dyDescent="0.2">
      <c r="A65" s="17" t="s">
        <v>106</v>
      </c>
      <c r="B65" s="18" t="s">
        <v>32</v>
      </c>
      <c r="C65" s="18"/>
      <c r="D65" s="19">
        <v>205939.1</v>
      </c>
      <c r="E65" s="20">
        <v>234685.83233999999</v>
      </c>
      <c r="F65" s="20">
        <v>234179.84983000002</v>
      </c>
      <c r="G65" s="21">
        <f t="shared" si="4"/>
        <v>113.71315589414542</v>
      </c>
      <c r="H65" s="21">
        <f t="shared" si="3"/>
        <v>99.78440006158236</v>
      </c>
      <c r="I65" s="46" t="s">
        <v>107</v>
      </c>
      <c r="J65" s="45" t="s">
        <v>108</v>
      </c>
    </row>
    <row r="66" spans="1:10" ht="32.25" customHeight="1" x14ac:dyDescent="0.2">
      <c r="A66" s="17" t="s">
        <v>109</v>
      </c>
      <c r="B66" s="22" t="s">
        <v>32</v>
      </c>
      <c r="C66" s="22" t="s">
        <v>18</v>
      </c>
      <c r="D66" s="23">
        <v>100</v>
      </c>
      <c r="E66" s="24">
        <v>150</v>
      </c>
      <c r="F66" s="24">
        <v>150</v>
      </c>
      <c r="G66" s="25">
        <f t="shared" si="4"/>
        <v>150</v>
      </c>
      <c r="H66" s="25">
        <f t="shared" si="3"/>
        <v>100</v>
      </c>
      <c r="I66" s="46"/>
      <c r="J66" s="45"/>
    </row>
    <row r="67" spans="1:10" ht="36" customHeight="1" x14ac:dyDescent="0.2">
      <c r="A67" s="17" t="s">
        <v>110</v>
      </c>
      <c r="B67" s="22" t="s">
        <v>32</v>
      </c>
      <c r="C67" s="22" t="s">
        <v>38</v>
      </c>
      <c r="D67" s="23">
        <v>47268.7</v>
      </c>
      <c r="E67" s="24">
        <v>65647.577340000003</v>
      </c>
      <c r="F67" s="24">
        <v>65203.639990000003</v>
      </c>
      <c r="G67" s="25">
        <f t="shared" si="4"/>
        <v>137.94252854425869</v>
      </c>
      <c r="H67" s="25">
        <f t="shared" si="3"/>
        <v>99.323756689906816</v>
      </c>
      <c r="I67" s="46"/>
      <c r="J67" s="45"/>
    </row>
    <row r="68" spans="1:10" ht="32.25" customHeight="1" x14ac:dyDescent="0.2">
      <c r="A68" s="17" t="s">
        <v>111</v>
      </c>
      <c r="B68" s="22" t="s">
        <v>32</v>
      </c>
      <c r="C68" s="22" t="s">
        <v>22</v>
      </c>
      <c r="D68" s="23">
        <v>135356.70000000001</v>
      </c>
      <c r="E68" s="24">
        <v>144443.90453999999</v>
      </c>
      <c r="F68" s="24">
        <v>144442.73043999998</v>
      </c>
      <c r="G68" s="25">
        <f t="shared" si="4"/>
        <v>106.71265658811124</v>
      </c>
      <c r="H68" s="25">
        <f t="shared" si="3"/>
        <v>99.99918715850022</v>
      </c>
      <c r="I68" s="46"/>
      <c r="J68" s="45"/>
    </row>
    <row r="69" spans="1:10" ht="41.25" customHeight="1" x14ac:dyDescent="0.2">
      <c r="A69" s="17" t="s">
        <v>112</v>
      </c>
      <c r="B69" s="22" t="s">
        <v>32</v>
      </c>
      <c r="C69" s="22" t="s">
        <v>26</v>
      </c>
      <c r="D69" s="23">
        <v>23213.7</v>
      </c>
      <c r="E69" s="24">
        <v>24444.350460000001</v>
      </c>
      <c r="F69" s="24">
        <v>24383.4794</v>
      </c>
      <c r="G69" s="25">
        <f t="shared" si="4"/>
        <v>105.03917686538553</v>
      </c>
      <c r="H69" s="25">
        <f t="shared" si="3"/>
        <v>99.750981069840222</v>
      </c>
      <c r="I69" s="46"/>
      <c r="J69" s="45"/>
    </row>
    <row r="70" spans="1:10" ht="30" customHeight="1" x14ac:dyDescent="0.2">
      <c r="A70" s="17" t="s">
        <v>113</v>
      </c>
      <c r="B70" s="18" t="s">
        <v>34</v>
      </c>
      <c r="C70" s="18"/>
      <c r="D70" s="19">
        <v>35560.6</v>
      </c>
      <c r="E70" s="20">
        <v>37001.986799999999</v>
      </c>
      <c r="F70" s="20">
        <v>37001.986799999999</v>
      </c>
      <c r="G70" s="21">
        <f t="shared" si="4"/>
        <v>104.05332530947172</v>
      </c>
      <c r="H70" s="21">
        <f t="shared" si="3"/>
        <v>100</v>
      </c>
      <c r="I70" s="42" t="s">
        <v>114</v>
      </c>
      <c r="J70" s="43"/>
    </row>
    <row r="71" spans="1:10" ht="51" customHeight="1" x14ac:dyDescent="0.2">
      <c r="A71" s="17" t="s">
        <v>115</v>
      </c>
      <c r="B71" s="22" t="s">
        <v>34</v>
      </c>
      <c r="C71" s="22" t="s">
        <v>38</v>
      </c>
      <c r="D71" s="23">
        <v>35560.6</v>
      </c>
      <c r="E71" s="24">
        <v>37001.986799999999</v>
      </c>
      <c r="F71" s="24">
        <v>37001.986799999999</v>
      </c>
      <c r="G71" s="25">
        <f t="shared" si="4"/>
        <v>104.05332530947172</v>
      </c>
      <c r="H71" s="25">
        <f t="shared" ref="H71:H78" si="5">F71/E71*100</f>
        <v>100</v>
      </c>
      <c r="I71" s="42"/>
      <c r="J71" s="43"/>
    </row>
    <row r="72" spans="1:10" ht="42" customHeight="1" x14ac:dyDescent="0.2">
      <c r="A72" s="17" t="s">
        <v>116</v>
      </c>
      <c r="B72" s="18" t="s">
        <v>36</v>
      </c>
      <c r="C72" s="18"/>
      <c r="D72" s="19">
        <v>57824.5</v>
      </c>
      <c r="E72" s="20">
        <v>19499.55488</v>
      </c>
      <c r="F72" s="20">
        <v>19499.55488</v>
      </c>
      <c r="G72" s="21">
        <f t="shared" si="4"/>
        <v>33.721960207178618</v>
      </c>
      <c r="H72" s="21">
        <f t="shared" si="5"/>
        <v>100</v>
      </c>
      <c r="I72" s="44" t="s">
        <v>117</v>
      </c>
      <c r="J72" s="45"/>
    </row>
    <row r="73" spans="1:10" ht="36.75" customHeight="1" x14ac:dyDescent="0.2">
      <c r="A73" s="17" t="s">
        <v>118</v>
      </c>
      <c r="B73" s="22" t="s">
        <v>36</v>
      </c>
      <c r="C73" s="22" t="s">
        <v>18</v>
      </c>
      <c r="D73" s="23">
        <v>57824.5</v>
      </c>
      <c r="E73" s="24">
        <v>19499.55488</v>
      </c>
      <c r="F73" s="24">
        <v>19499.55488</v>
      </c>
      <c r="G73" s="25">
        <f t="shared" si="4"/>
        <v>33.721960207178618</v>
      </c>
      <c r="H73" s="25">
        <f t="shared" si="5"/>
        <v>100</v>
      </c>
      <c r="I73" s="44"/>
      <c r="J73" s="45"/>
    </row>
    <row r="74" spans="1:10" ht="77.25" customHeight="1" x14ac:dyDescent="0.2">
      <c r="A74" s="17" t="s">
        <v>119</v>
      </c>
      <c r="B74" s="18" t="s">
        <v>50</v>
      </c>
      <c r="C74" s="18"/>
      <c r="D74" s="19">
        <v>2277208.6</v>
      </c>
      <c r="E74" s="20">
        <v>2872473.2528300001</v>
      </c>
      <c r="F74" s="20">
        <v>2872473.2528300001</v>
      </c>
      <c r="G74" s="21">
        <f t="shared" si="4"/>
        <v>126.14010208946162</v>
      </c>
      <c r="H74" s="21">
        <f t="shared" si="5"/>
        <v>100</v>
      </c>
      <c r="I74" s="46" t="s">
        <v>120</v>
      </c>
      <c r="J74" s="43"/>
    </row>
    <row r="75" spans="1:10" ht="49.5" customHeight="1" x14ac:dyDescent="0.2">
      <c r="A75" s="17" t="s">
        <v>121</v>
      </c>
      <c r="B75" s="22" t="s">
        <v>50</v>
      </c>
      <c r="C75" s="22" t="s">
        <v>18</v>
      </c>
      <c r="D75" s="23">
        <v>1790129.2</v>
      </c>
      <c r="E75" s="24">
        <v>1790129.2</v>
      </c>
      <c r="F75" s="24">
        <v>1790129.2</v>
      </c>
      <c r="G75" s="25">
        <f t="shared" si="4"/>
        <v>100</v>
      </c>
      <c r="H75" s="25">
        <f t="shared" si="5"/>
        <v>100</v>
      </c>
      <c r="I75" s="46"/>
      <c r="J75" s="43"/>
    </row>
    <row r="76" spans="1:10" ht="21" customHeight="1" x14ac:dyDescent="0.2">
      <c r="A76" s="17" t="s">
        <v>122</v>
      </c>
      <c r="B76" s="22" t="s">
        <v>50</v>
      </c>
      <c r="C76" s="22" t="s">
        <v>38</v>
      </c>
      <c r="D76" s="23">
        <v>20880</v>
      </c>
      <c r="E76" s="24">
        <v>101528.09282999999</v>
      </c>
      <c r="F76" s="24">
        <v>101528.09282999999</v>
      </c>
      <c r="G76" s="25">
        <f t="shared" si="4"/>
        <v>486.24565531609198</v>
      </c>
      <c r="H76" s="25">
        <f t="shared" si="5"/>
        <v>100</v>
      </c>
      <c r="I76" s="46"/>
      <c r="J76" s="43"/>
    </row>
    <row r="77" spans="1:10" ht="39" customHeight="1" x14ac:dyDescent="0.2">
      <c r="A77" s="17" t="s">
        <v>123</v>
      </c>
      <c r="B77" s="22" t="s">
        <v>50</v>
      </c>
      <c r="C77" s="22" t="s">
        <v>22</v>
      </c>
      <c r="D77" s="23">
        <v>466199.4</v>
      </c>
      <c r="E77" s="24">
        <v>980815.96</v>
      </c>
      <c r="F77" s="24">
        <v>980815.96</v>
      </c>
      <c r="G77" s="25">
        <f t="shared" si="4"/>
        <v>210.38550457164894</v>
      </c>
      <c r="H77" s="25">
        <f t="shared" si="5"/>
        <v>100</v>
      </c>
      <c r="I77" s="46"/>
      <c r="J77" s="43"/>
    </row>
    <row r="78" spans="1:10" ht="38.25" customHeight="1" thickBot="1" x14ac:dyDescent="0.25">
      <c r="A78" s="32" t="s">
        <v>124</v>
      </c>
      <c r="B78" s="33"/>
      <c r="C78" s="33"/>
      <c r="D78" s="34">
        <f>D74+D72+D70+D65+D59+D52+D49+D41+D38+D34+D23+D19+D16+D7</f>
        <v>32081838.099999994</v>
      </c>
      <c r="E78" s="34">
        <f>E74+E72+E70+E65+E59+E52+E49+E41+E38+E34+E23+E19+E16+E7</f>
        <v>34198679.560500003</v>
      </c>
      <c r="F78" s="34">
        <f>F74+F72+F70+F65+F59+F52+F49+F41+F38+F34+F23+F19+F16+F7</f>
        <v>33679757.694090001</v>
      </c>
      <c r="G78" s="35">
        <f t="shared" si="4"/>
        <v>104.98076073169264</v>
      </c>
      <c r="H78" s="35">
        <f t="shared" si="5"/>
        <v>98.482626016329107</v>
      </c>
      <c r="I78" s="36"/>
      <c r="J78" s="37"/>
    </row>
    <row r="79" spans="1:10" ht="15.75" x14ac:dyDescent="0.25">
      <c r="E79" s="38"/>
      <c r="F79" s="38"/>
      <c r="G79" s="39"/>
      <c r="H79" s="39"/>
    </row>
    <row r="80" spans="1:10" ht="33" customHeight="1" x14ac:dyDescent="0.2">
      <c r="A80" s="41" t="s">
        <v>125</v>
      </c>
      <c r="B80" s="41"/>
      <c r="C80" s="41"/>
      <c r="D80" s="41"/>
      <c r="E80" s="41"/>
      <c r="F80" s="41"/>
      <c r="G80" s="41"/>
      <c r="H80" s="41"/>
      <c r="I80" s="41"/>
      <c r="J80" s="41"/>
    </row>
    <row r="81" spans="1:10" ht="42.75" customHeight="1" x14ac:dyDescent="0.2">
      <c r="A81" s="41" t="s">
        <v>126</v>
      </c>
      <c r="B81" s="41"/>
      <c r="C81" s="41"/>
      <c r="D81" s="41"/>
      <c r="E81" s="41"/>
      <c r="F81" s="41"/>
      <c r="G81" s="41"/>
      <c r="H81" s="41"/>
      <c r="I81" s="41"/>
      <c r="J81" s="41"/>
    </row>
  </sheetData>
  <autoFilter ref="A6:F78"/>
  <mergeCells count="41">
    <mergeCell ref="I16:I18"/>
    <mergeCell ref="J16:J18"/>
    <mergeCell ref="E1:F1"/>
    <mergeCell ref="A2:J2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I7:I15"/>
    <mergeCell ref="J7:J15"/>
    <mergeCell ref="I19:I22"/>
    <mergeCell ref="J19:J22"/>
    <mergeCell ref="I23:I32"/>
    <mergeCell ref="J23:J32"/>
    <mergeCell ref="J33:J36"/>
    <mergeCell ref="I34:I37"/>
    <mergeCell ref="I38:I40"/>
    <mergeCell ref="J38:J40"/>
    <mergeCell ref="I42:I48"/>
    <mergeCell ref="J42:J48"/>
    <mergeCell ref="I49:I51"/>
    <mergeCell ref="J50:J51"/>
    <mergeCell ref="I52:I58"/>
    <mergeCell ref="J52:J58"/>
    <mergeCell ref="I59:I64"/>
    <mergeCell ref="J59:J64"/>
    <mergeCell ref="I65:I69"/>
    <mergeCell ref="J65:J69"/>
    <mergeCell ref="A81:J81"/>
    <mergeCell ref="A80:J80"/>
    <mergeCell ref="I70:I71"/>
    <mergeCell ref="J70:J71"/>
    <mergeCell ref="I72:I73"/>
    <mergeCell ref="J72:J73"/>
    <mergeCell ref="I74:I77"/>
    <mergeCell ref="J74:J77"/>
  </mergeCells>
  <pageMargins left="0.39370078740157483" right="0.19685039370078741" top="0.55118110236220474" bottom="0.39370078740157483" header="0" footer="0"/>
  <pageSetup paperSize="9" scale="81" firstPageNumber="225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User</cp:lastModifiedBy>
  <cp:lastPrinted>2024-05-21T11:06:59Z</cp:lastPrinted>
  <dcterms:created xsi:type="dcterms:W3CDTF">2024-05-21T11:05:13Z</dcterms:created>
  <dcterms:modified xsi:type="dcterms:W3CDTF">2024-05-22T04:19:07Z</dcterms:modified>
</cp:coreProperties>
</file>