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1570" windowHeight="8055" tabRatio="355"/>
  </bookViews>
  <sheets>
    <sheet name="Форма" sheetId="5" r:id="rId1"/>
  </sheets>
  <definedNames>
    <definedName name="_xlnm._FilterDatabase" localSheetId="0" hidden="1">Форма!$B$7:$M$42</definedName>
    <definedName name="Z_012E7024_E046_4234_BC00_FBA7D4F90D16_.wvu.FilterData" localSheetId="0" hidden="1">Форма!#REF!</definedName>
    <definedName name="Z_03E7EB50_16EB_42B1_B13A_400BA58F38A9_.wvu.FilterData" localSheetId="0" hidden="1">Форма!#REF!</definedName>
    <definedName name="Z_070856B8_04B3_4667_9191_736B08C87261_.wvu.FilterData" localSheetId="0" hidden="1">Форма!#REF!</definedName>
    <definedName name="Z_0C35BD30_FE6B_4BC2_BC3E_D9937FC1E852_.wvu.FilterData" localSheetId="0" hidden="1">Форма!#REF!</definedName>
    <definedName name="Z_0D5C7B1B_1F51_434F_B5C9_B61EFC6D85C0_.wvu.FilterData" localSheetId="0" hidden="1">Форма!#REF!</definedName>
    <definedName name="Z_0E73903B_BC7E_4AFB_B9B5_29C912180884_.wvu.FilterData" localSheetId="0" hidden="1">Форма!#REF!</definedName>
    <definedName name="Z_0F985013_7339_49C8_960D_1C66E6679AA6_.wvu.FilterData" localSheetId="0" hidden="1">Форма!#REF!</definedName>
    <definedName name="Z_158D9383_D158_4AEB_A3DD_37AF67F6605B_.wvu.FilterData" localSheetId="0" hidden="1">Форма!#REF!</definedName>
    <definedName name="Z_189103B7_819F_4806_A1F4_B844DE1FE1EB_.wvu.Cols" localSheetId="0" hidden="1">Форма!#REF!</definedName>
    <definedName name="Z_189103B7_819F_4806_A1F4_B844DE1FE1EB_.wvu.FilterData" localSheetId="0" hidden="1">Форма!#REF!</definedName>
    <definedName name="Z_189103B7_819F_4806_A1F4_B844DE1FE1EB_.wvu.PrintTitles" localSheetId="0" hidden="1">Форма!#REF!</definedName>
    <definedName name="Z_1A146FB8_FF18_466C_9D8A_A7F1CD295376_.wvu.FilterData" localSheetId="0" hidden="1">Форма!#REF!</definedName>
    <definedName name="Z_1B55E5CB_401C_4CE4_B186_07EB387C049F_.wvu.FilterData" localSheetId="0" hidden="1">Форма!#REF!</definedName>
    <definedName name="Z_1D031F07_3E08_42B9_8EC3_7279D461A821_.wvu.FilterData" localSheetId="0" hidden="1">Форма!#REF!</definedName>
    <definedName name="Z_1ED46735_7307_40B7_9F50_948A58AA4716_.wvu.FilterData" localSheetId="0" hidden="1">Форма!#REF!</definedName>
    <definedName name="Z_27144203_C4F0_471D_8112_D97E0ED46BC5_.wvu.FilterData" localSheetId="0" hidden="1">Форма!#REF!</definedName>
    <definedName name="Z_2D5C6014_3A10_447B_B70D_50EE76C6AF3C_.wvu.FilterData" localSheetId="0" hidden="1">Форма!#REF!</definedName>
    <definedName name="Z_2DD083C8_9159_455D_AC09_E1F723010E32_.wvu.FilterData" localSheetId="0" hidden="1">Форма!#REF!</definedName>
    <definedName name="Z_34073B0B_2E50_4044_B8B7_7B265B3A5A64_.wvu.FilterData" localSheetId="0" hidden="1">Форма!#REF!</definedName>
    <definedName name="Z_39A286E1_EF39_4C1A_BF11_EB8E0DB7C15F_.wvu.FilterData" localSheetId="0" hidden="1">Форма!#REF!</definedName>
    <definedName name="Z_3EB3E801_F7B3_461E_BBF8_5E808968C938_.wvu.FilterData" localSheetId="0" hidden="1">Форма!#REF!</definedName>
    <definedName name="Z_41C111C6_9D2D_491A_A8F7_DBCAA0244D40_.wvu.Cols" localSheetId="0" hidden="1">Форма!#REF!</definedName>
    <definedName name="Z_41C111C6_9D2D_491A_A8F7_DBCAA0244D40_.wvu.FilterData" localSheetId="0" hidden="1">Форма!#REF!</definedName>
    <definedName name="Z_41C111C6_9D2D_491A_A8F7_DBCAA0244D40_.wvu.PrintTitles" localSheetId="0" hidden="1">Форма!#REF!</definedName>
    <definedName name="Z_43238D82_A4C9_4CA2_8B65_B18DF42C36AE_.wvu.FilterData" localSheetId="0" hidden="1">Форма!#REF!</definedName>
    <definedName name="Z_43EA077B_7F33_496E_9577_B9ABDDC1AC68_.wvu.FilterData" localSheetId="0" hidden="1">Форма!#REF!</definedName>
    <definedName name="Z_46F66A95_EB5C_4B17_9D46_6C32DA5F5C49_.wvu.FilterData" localSheetId="0" hidden="1">Форма!#REF!</definedName>
    <definedName name="Z_47877164_B1A8_40F2_A93D_AF33E2B04C07_.wvu.FilterData" localSheetId="0" hidden="1">Форма!#REF!</definedName>
    <definedName name="Z_4971FBD5_676C_44BC_985F_E69E985116AB_.wvu.FilterData" localSheetId="0" hidden="1">Форма!#REF!</definedName>
    <definedName name="Z_53167BF8_3C58_4C5F_AD7D_FA6A0A8BD69F_.wvu.FilterData" localSheetId="0" hidden="1">Форма!#REF!</definedName>
    <definedName name="Z_540DDDD1_4BA1_440C_B0B1_18A69ED48F40_.wvu.FilterData" localSheetId="0" hidden="1">Форма!#REF!</definedName>
    <definedName name="Z_551F4C8B_1D52_4FA2_A737_AA4249FB57D6_.wvu.FilterData" localSheetId="0" hidden="1">Форма!#REF!</definedName>
    <definedName name="Z_57B42C4B_CF47_4164_B81B_96F7576657DC_.wvu.FilterData" localSheetId="0" hidden="1">Форма!#REF!</definedName>
    <definedName name="Z_5878D4D5_6C96_4ACA_BB22_BCBD1EF7A556_.wvu.FilterData" localSheetId="0" hidden="1">Форма!#REF!</definedName>
    <definedName name="Z_58BCD540_0867_4553_8C9A_15D6342D1F46_.wvu.Cols" localSheetId="0" hidden="1">Форма!#REF!</definedName>
    <definedName name="Z_58BCD540_0867_4553_8C9A_15D6342D1F46_.wvu.FilterData" localSheetId="0" hidden="1">Форма!#REF!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Форма!#REF!</definedName>
    <definedName name="Z_58CEEF9D_EC33_41B3_8836_77879D1F2107_.wvu.PrintTitles" localSheetId="0" hidden="1">Форма!#REF!</definedName>
    <definedName name="Z_59DD332D_4CF9_438E_B6B1_38FEBFD40897_.wvu.FilterData" localSheetId="0" hidden="1">Форма!#REF!</definedName>
    <definedName name="Z_5D655AAE_CD63_4D62_927E_C7E84DD16FF4_.wvu.FilterData" localSheetId="0" hidden="1">Форма!#REF!</definedName>
    <definedName name="Z_64AD757A_B3F3_443B_BCDE_F7613E952D32_.wvu.FilterData" localSheetId="0" hidden="1">Форма!#REF!</definedName>
    <definedName name="Z_64FB0C35_FA77_4D63_A1E5_D8660BB01964_.wvu.FilterData" localSheetId="0" hidden="1">Форма!#REF!</definedName>
    <definedName name="Z_655D7EF3_C958_47AD_B230_AD774928516A_.wvu.FilterData" localSheetId="0" hidden="1">Форма!#REF!</definedName>
    <definedName name="Z_662893B9_2B3C_41CF_96D3_D52D970880DC_.wvu.FilterData" localSheetId="0" hidden="1">Форма!#REF!</definedName>
    <definedName name="Z_6832A3E2_0BEB_4CD1_A6C4_EDDF95D61C92_.wvu.FilterData" localSheetId="0" hidden="1">Форма!#REF!</definedName>
    <definedName name="Z_6BCB364C_7A12_425F_B819_AC051D90A088_.wvu.Cols" localSheetId="0" hidden="1">Форма!#REF!</definedName>
    <definedName name="Z_6BCB364C_7A12_425F_B819_AC051D90A088_.wvu.FilterData" localSheetId="0" hidden="1">Форма!#REF!</definedName>
    <definedName name="Z_6BCB364C_7A12_425F_B819_AC051D90A088_.wvu.PrintTitles" localSheetId="0" hidden="1">Форма!#REF!</definedName>
    <definedName name="Z_6CACED00_EE6C_416D_988E_6599611152C8_.wvu.FilterData" localSheetId="0" hidden="1">Форма!#REF!</definedName>
    <definedName name="Z_779665BE_516A_42E5_BEFA_856A306606AC_.wvu.FilterData" localSheetId="0" hidden="1">Форма!#REF!</definedName>
    <definedName name="Z_78E9256A_DE70_40AF_8DEF_C427E89B872E_.wvu.FilterData" localSheetId="0" hidden="1">Форма!#REF!</definedName>
    <definedName name="Z_7C5E9B06_60CB_4235_A004_FBC9130DAF64_.wvu.FilterData" localSheetId="0" hidden="1">Форма!#REF!</definedName>
    <definedName name="Z_80A466F3_26DF_493E_BA89_6CBCD6140836_.wvu.FilterData" localSheetId="0" hidden="1">Форма!#REF!</definedName>
    <definedName name="Z_8269F1FC_8702_4A69_A2D5_88FCF0FC80D9_.wvu.FilterData" localSheetId="0" hidden="1">Форма!#REF!</definedName>
    <definedName name="Z_82DBF86C_A4AD_4D45_B529_7D0E58C3C484_.wvu.FilterData" localSheetId="0" hidden="1">Форма!#REF!</definedName>
    <definedName name="Z_89D72C5B_2CCF_4FDC_826E_F05CE060D70E_.wvu.FilterData" localSheetId="0" hidden="1">Форма!#REF!</definedName>
    <definedName name="Z_8EADA33D_84A6_4E73_B32B_A2EA62073E15_.wvu.FilterData" localSheetId="0" hidden="1">Форма!#REF!</definedName>
    <definedName name="Z_8FAC7D31_A17F_4E6D_8EFE_DB4F038E3572_.wvu.FilterData" localSheetId="0" hidden="1">Форма!#REF!</definedName>
    <definedName name="Z_97F2240B_A4D4_4225_B32C_06D9DB51DC78_.wvu.FilterData" localSheetId="0" hidden="1">Форма!#REF!</definedName>
    <definedName name="Z_9A67E994_70E7_401F_8166_0B2F56C8A531_.wvu.Cols" localSheetId="0" hidden="1">Форма!#REF!</definedName>
    <definedName name="Z_9A67E994_70E7_401F_8166_0B2F56C8A531_.wvu.FilterData" localSheetId="0" hidden="1">Форма!#REF!</definedName>
    <definedName name="Z_9A67E994_70E7_401F_8166_0B2F56C8A531_.wvu.PrintTitles" localSheetId="0" hidden="1">Форма!#REF!</definedName>
    <definedName name="Z_9C11CB94_C235_4C01_B916_3F3378C92437_.wvu.FilterData" localSheetId="0" hidden="1">Форма!#REF!</definedName>
    <definedName name="Z_9D02D39C_E911_4AA6_9B27_3851A5BF2D8B_.wvu.FilterData" localSheetId="0" hidden="1">Форма!#REF!</definedName>
    <definedName name="Z_A672E937_B365_4410_853A_1365B648E7B5_.wvu.FilterData" localSheetId="0" hidden="1">Форма!#REF!</definedName>
    <definedName name="Z_A6E93513_94E7_42AE_8173_042BB4DFF4B3_.wvu.FilterData" localSheetId="0" hidden="1">Форма!#REF!</definedName>
    <definedName name="Z_AB56DC6C_FA9C_4265_BBAC_5C3CF979E644_.wvu.FilterData" localSheetId="0" hidden="1">Форма!#REF!</definedName>
    <definedName name="Z_ACB755F4_ED26_43FE_A219_A3D92E71CFCB_.wvu.Cols" localSheetId="0" hidden="1">Форма!#REF!</definedName>
    <definedName name="Z_ACB755F4_ED26_43FE_A219_A3D92E71CFCB_.wvu.FilterData" localSheetId="0" hidden="1">Форма!#REF!</definedName>
    <definedName name="Z_ACB755F4_ED26_43FE_A219_A3D92E71CFCB_.wvu.PrintTitles" localSheetId="0" hidden="1">Форма!#REF!</definedName>
    <definedName name="Z_AE978953_B6AC_45EB_8DDE_B5552D495119_.wvu.FilterData" localSheetId="0" hidden="1">Форма!#REF!</definedName>
    <definedName name="Z_AF731A88_BDBB_4373_A201_96DCF95133A2_.wvu.FilterData" localSheetId="0" hidden="1">Форма!#REF!</definedName>
    <definedName name="Z_AF82AA9D_9498_4F91_92E1_7756B4316F38_.wvu.FilterData" localSheetId="0" hidden="1">Форма!#REF!</definedName>
    <definedName name="Z_B024D237_817D_47D3_B2E3_A9D075678D64_.wvu.FilterData" localSheetId="0" hidden="1">Форма!#REF!</definedName>
    <definedName name="Z_B234D3D9_BFDD_4F61_9899_B6C8C4854BBD_.wvu.FilterData" localSheetId="0" hidden="1">Форма!#REF!</definedName>
    <definedName name="Z_B51297F4_82F5_4902_9D08_BFC25EFAAC88_.wvu.Cols" localSheetId="0" hidden="1">Форма!#REF!</definedName>
    <definedName name="Z_B51297F4_82F5_4902_9D08_BFC25EFAAC88_.wvu.FilterData" localSheetId="0" hidden="1">Форма!#REF!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Форма!#REF!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Форма!#REF!</definedName>
    <definedName name="Z_BBF8C7EC_035A_4199_8CCB_DA4F15279186_.wvu.PrintTitles" localSheetId="0" hidden="1">Форма!#REF!</definedName>
    <definedName name="Z_BC4008C3_E855_46E7_BB50_EEF537DA22D3_.wvu.FilterData" localSheetId="0" hidden="1">Форма!#REF!</definedName>
    <definedName name="Z_BD627678_B20C_4EC5_8976_6C2C52E8859D_.wvu.FilterData" localSheetId="0" hidden="1">Форма!#REF!</definedName>
    <definedName name="Z_C1A83CAD_6CD9_4FF5_850C_CF6FFB1D9880_.wvu.FilterData" localSheetId="0" hidden="1">Форма!#REF!</definedName>
    <definedName name="Z_C2054A13_99F3_4473_81D5_C3D5436AE4BC_.wvu.FilterData" localSheetId="0" hidden="1">Форма!#REF!</definedName>
    <definedName name="Z_C23F86BF_10AB_417C_9008_D130EB649564_.wvu.FilterData" localSheetId="0" hidden="1">Форма!#REF!</definedName>
    <definedName name="Z_C315FBD5_96EA_40FA_92B2_292D5A39047A_.wvu.FilterData" localSheetId="0" hidden="1">Форма!#REF!</definedName>
    <definedName name="Z_C5144DBD_1BAE_46C3_B10A_1B224270798D_.wvu.FilterData" localSheetId="0" hidden="1">Форма!#REF!</definedName>
    <definedName name="Z_C5909D38_C3AE_4D04_9144_DD8B0D09F1C7_.wvu.FilterData" localSheetId="0" hidden="1">Форма!#REF!</definedName>
    <definedName name="Z_C7087FD0_1481_4B3A_8112_422937675173_.wvu.FilterData" localSheetId="0" hidden="1">Форма!#REF!</definedName>
    <definedName name="Z_CAD2B637_2034_418B_9D76_C5CDED675618_.wvu.FilterData" localSheetId="0" hidden="1">Форма!#REF!</definedName>
    <definedName name="Z_D6DC7683_5200_44BD_A119_F45AC4A445D9_.wvu.FilterData" localSheetId="0" hidden="1">Форма!#REF!</definedName>
    <definedName name="Z_DF7B150B_1558_42E7_9BE8_670EB860AA9D_.wvu.FilterData" localSheetId="0" hidden="1">Форма!#REF!</definedName>
    <definedName name="Z_E35C16BA_1DE7_4171_9250_5B84B8B33D24_.wvu.FilterData" localSheetId="0" hidden="1">Форма!#REF!</definedName>
    <definedName name="Z_E5237992_008A_483E_8875_B1B0BB26FFFF_.wvu.Cols" localSheetId="0" hidden="1">Форма!#REF!</definedName>
    <definedName name="Z_E5237992_008A_483E_8875_B1B0BB26FFFF_.wvu.FilterData" localSheetId="0" hidden="1">Форма!#REF!</definedName>
    <definedName name="Z_E5237992_008A_483E_8875_B1B0BB26FFFF_.wvu.PrintTitles" localSheetId="0" hidden="1">Форма!#REF!</definedName>
    <definedName name="Z_E5DAC5B9_E107_4503_A5DB_78E19C4876A0_.wvu.FilterData" localSheetId="0" hidden="1">Форма!#REF!</definedName>
    <definedName name="Z_E684BA5D_734A_44C2_8282_33EADEA8A418_.wvu.Cols" localSheetId="0" hidden="1">Форма!#REF!</definedName>
    <definedName name="Z_E684BA5D_734A_44C2_8282_33EADEA8A418_.wvu.FilterData" localSheetId="0" hidden="1">Форма!#REF!</definedName>
    <definedName name="Z_E684BA5D_734A_44C2_8282_33EADEA8A418_.wvu.PrintTitles" localSheetId="0" hidden="1">Форма!#REF!</definedName>
    <definedName name="Z_E80EE0EF_8473_4572_BBF0_4A928C3C67A2_.wvu.FilterData" localSheetId="0" hidden="1">Форма!#REF!</definedName>
    <definedName name="Z_EA12549B_1068_446B_8650_3662B8F26047_.wvu.Cols" localSheetId="0" hidden="1">Форма!#REF!</definedName>
    <definedName name="Z_EA12549B_1068_446B_8650_3662B8F26047_.wvu.FilterData" localSheetId="0" hidden="1">Форма!#REF!</definedName>
    <definedName name="Z_EA12549B_1068_446B_8650_3662B8F26047_.wvu.PrintTitles" localSheetId="0" hidden="1">Форма!#REF!</definedName>
    <definedName name="Z_EBFA6999_6D44_466D_8DBA_0989C0D04FEE_.wvu.FilterData" localSheetId="0" hidden="1">Форма!#REF!</definedName>
    <definedName name="Z_EF755EAB_2399_4A71_812F_6B1257A71684_.wvu.FilterData" localSheetId="0" hidden="1">Форма!#REF!</definedName>
    <definedName name="Z_F1BC1177_1B27_4015_ACB6_4DD7CFA6A184_.wvu.FilterData" localSheetId="0" hidden="1">Форма!#REF!</definedName>
    <definedName name="Z_F37F56AC_5175_460A_B7BE_3BEBE302A8CF_.wvu.FilterData" localSheetId="0" hidden="1">Форма!#REF!</definedName>
    <definedName name="Z_F66BE2EB_3C5C_47A5_BE5D_9B4535166F35_.wvu.FilterData" localSheetId="0" hidden="1">Форма!#REF!</definedName>
    <definedName name="Z_F8F73D13_7EE7_4529_957E_438748C7F6D5_.wvu.FilterData" localSheetId="0" hidden="1">Форма!#REF!</definedName>
    <definedName name="Z_F9DBDCBF_926A_4822_81FA_7293395FC1F8_.wvu.FilterData" localSheetId="0" hidden="1">Форма!#REF!</definedName>
    <definedName name="Z_FAB31A69_DC27_48F7_89E8_D81D26636CF5_.wvu.FilterData" localSheetId="0" hidden="1">Форма!#REF!</definedName>
    <definedName name="Z_FB141A29_70F7_46B9_9216_61186DFA4E17_.wvu.FilterData" localSheetId="0" hidden="1">Форма!#REF!</definedName>
    <definedName name="Z_FEA986A6_6F8C_44B4_8403_B7219E134DE5_.wvu.FilterData" localSheetId="0" hidden="1">Форма!#REF!</definedName>
    <definedName name="_xlnm.Print_Titles" localSheetId="0">Форма!$B:$B,Форма!$4:$6</definedName>
    <definedName name="_xlnm.Print_Area" localSheetId="0">Форма!$A$1:$O$40</definedName>
  </definedNames>
  <calcPr calcId="162913"/>
</workbook>
</file>

<file path=xl/calcChain.xml><?xml version="1.0" encoding="utf-8"?>
<calcChain xmlns="http://schemas.openxmlformats.org/spreadsheetml/2006/main">
  <c r="L11" i="5" l="1"/>
  <c r="K11" i="5"/>
  <c r="K10" i="5"/>
  <c r="J11" i="5"/>
  <c r="K33" i="5"/>
  <c r="J33" i="5"/>
  <c r="M24" i="5"/>
  <c r="L24" i="5"/>
  <c r="K24" i="5"/>
  <c r="J24" i="5"/>
  <c r="K17" i="5" l="1"/>
  <c r="J17" i="5"/>
  <c r="M10" i="5" l="1"/>
  <c r="M11" i="5"/>
  <c r="L10" i="5"/>
  <c r="J10" i="5"/>
  <c r="I11" i="5"/>
  <c r="I10" i="5"/>
  <c r="I33" i="5"/>
  <c r="I24" i="5"/>
  <c r="L17" i="5" l="1"/>
  <c r="M17" i="5"/>
  <c r="I17" i="5"/>
  <c r="K13" i="5" l="1"/>
  <c r="K8" i="5" s="1"/>
  <c r="L13" i="5"/>
  <c r="M13" i="5"/>
  <c r="I39" i="5" l="1"/>
  <c r="K39" i="5" l="1"/>
  <c r="J39" i="5"/>
  <c r="I12" i="5" l="1"/>
  <c r="I13" i="5"/>
  <c r="J12" i="5" l="1"/>
  <c r="J13" i="5"/>
  <c r="J9" i="5" s="1"/>
  <c r="I9" i="5"/>
  <c r="I8" i="5"/>
  <c r="K12" i="5" l="1"/>
  <c r="J8" i="5"/>
  <c r="L33" i="5"/>
  <c r="M12" i="5" l="1"/>
  <c r="L12" i="5"/>
  <c r="M33" i="5"/>
  <c r="K9" i="5"/>
  <c r="L8" i="5" l="1"/>
  <c r="L9" i="5"/>
  <c r="M8" i="5"/>
  <c r="M9" i="5"/>
</calcChain>
</file>

<file path=xl/sharedStrings.xml><?xml version="1.0" encoding="utf-8"?>
<sst xmlns="http://schemas.openxmlformats.org/spreadsheetml/2006/main" count="234" uniqueCount="96">
  <si>
    <t>Прогнозный период</t>
  </si>
  <si>
    <t>Наименование субъекта Российской Федерации</t>
  </si>
  <si>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</si>
  <si>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</si>
  <si>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</si>
  <si>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</si>
  <si>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</si>
  <si>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>Стимулирующая</t>
  </si>
  <si>
    <t>Техническая</t>
  </si>
  <si>
    <t>Налог на имущество организаций</t>
  </si>
  <si>
    <t>Патентная система налогообложения</t>
  </si>
  <si>
    <t>Упрощенная система налогообложения</t>
  </si>
  <si>
    <t>Социальная</t>
  </si>
  <si>
    <t>Транспортный налог</t>
  </si>
  <si>
    <t>Налог на прибыль организаций</t>
  </si>
  <si>
    <t>х</t>
  </si>
  <si>
    <t>Текущий финансовый год
(оценка)</t>
  </si>
  <si>
    <t>Нормативные правовые акты (далее - НПА) субъектов Российской Федерации, которыми предусматриваются налоговые льготы, освобождения и иные преференции</t>
  </si>
  <si>
    <t>Республика Алтай</t>
  </si>
  <si>
    <t>Закон Республики Алтай от 03.07.2009 № 26-РЗ "Об установлении налоговых ставок по налогу, взимаемому в связи с применением упрощенной системы налогообложения, для отдельных категорий налогоплательщиков"</t>
  </si>
  <si>
    <t>Организации, индивидуальные предприниматели, осуществляющие установленные Законом виды предпринимательской деятельности</t>
  </si>
  <si>
    <t>Пониженная (5%) ставка налога для налогоплательщиков, осуществляющих осуществляющие установленные Законом виды предпринимательской деятельности (объект налогообложения "доходы-расходы")</t>
  </si>
  <si>
    <t>Закон Республики Алтай от 25.09.2008 № 82-РЗ "Об установлении пониженной налоговой ставки налога на прибыль организаций, подлежащего зачислению в республиканский бюджет Республики Алтай"</t>
  </si>
  <si>
    <t>Организации - инвесторы</t>
  </si>
  <si>
    <t>Пониженная (13,5%) ставка налога для организаций, осуществляющих инвестиционные проекты, которым придан статус регионального значения</t>
  </si>
  <si>
    <t>Закон Республики Алтай от 27.11.2002 № 7-12 "О транспортном налоге на территории Республики Алтай"</t>
  </si>
  <si>
    <t>Пониженные (в зависимости от категории транспортных средств и их мощности) ставки налога для отдельных социальных категорий граждан - в отношении автомобилей легковых с мощностью двигателя до 200 л.с. вкл., мотоциклов и мотороллеров, грузовых автомобилей с мощностью двигателя до 150 л.с. вкл.</t>
  </si>
  <si>
    <t>Организации - социальные инвесторы</t>
  </si>
  <si>
    <t xml:space="preserve"> Пониженные (в зависимости от категории транспортных средств и их мощности) ставки налога для организаций - социальных инвесторов, являющихся участниками республиканской инвестиционной программы в социальной сфере - в отношении легковых автомобилей, автобусов</t>
  </si>
  <si>
    <t>Пониженные (в зависимости от категории транспортных средств и их мощности) ставки налога для организаций автотранспорта общего пользования городского, пригородного сообщения (кроме такси) - в отношении автобусов</t>
  </si>
  <si>
    <t>Закон Республики Алтай от 21.11.2003 № 16-1 "О налоге на имущество организаций на территории Республики Алтай" (в ред. от 13.12.2005 № 95-РЗ)</t>
  </si>
  <si>
    <t>Казенные/автономные/бюджетные организации, унитарные предприятия</t>
  </si>
  <si>
    <t>Закон Республики Алтай от 21.11.2003 № 16-1 "О налоге на имущество организаций на территории Республики Алтай"</t>
  </si>
  <si>
    <t>Закон Республики Алтай от 21.11.2003 № 16-1 "О налоге на имущество организаций на территории Республики Алтай" (в ред. от 16.04.2004 № 15-РЗ)</t>
  </si>
  <si>
    <t>Закон Республики Алтай от 21.11.2003 № 16-1 "О налоге на имущество организаций на территории Республики Алтай" (в ред. от25.09.2008 № 84-РЗ)</t>
  </si>
  <si>
    <t>Закон Республики Алтай от 23.11.2015 № 71-РЗ "Об установлении налоговой ставки в размере 0% для впервые зарегистрированных налогоплательщиков - индивидуальных предпринимателей при применении упрощенной и (или) патентной систем налогообложения на территории Республики Алтай"</t>
  </si>
  <si>
    <t>Индивидуальные предприниматели, впервые зарегистрированные после вступления в силу настоящего Закона, и осуществляющие установленные Законом виды предпринимательской деятельности</t>
  </si>
  <si>
    <t>Пониженная (0%) ставка налога для ИП, впервые зарегистрированных и осуществляющих установленные Законом виды предпринимательской деятельности в производственной, социальной и (или) научной сферах, а также в сфере бытовых услуг населению</t>
  </si>
  <si>
    <t>Пониженная (0%) ставка налога для ИП, впервые зарегистрированных и осуществляющих установленные Законом виды предпринимательской деятельности в производственной, социальной и (или) научной сферах, а также в сфере бытовых услуг населению на территории Республики Алтай</t>
  </si>
  <si>
    <t xml:space="preserve">Налогоплательщики, ранее осуществлявшие виды предпринимательской деятельности, облагаемые единым налогом на вмененный доход, в том числе розничную торговлю предметами одежды, принадлежностями к одежде и прочими изделиями из натурального меха, подлежащими обязательной маркировке
</t>
  </si>
  <si>
    <t>Пониженные  ставки налога для налогоплательщиков осуществляющих определенные виды деятельности в зависимости от выбранного вида объекта налогообложения (доходы, либо доходы, уменьшенные на величину расходов)</t>
  </si>
  <si>
    <t>Пониженная (13,5%) ставка налога для организаций - социальных инвесторов, являющихся участниками республиканской инвестиционной программы в социальной сфере</t>
  </si>
  <si>
    <t>Организации, осуществляющие отдельные виды деятельности</t>
  </si>
  <si>
    <t>Закон Республики Алтай от 03.07.2009 № 26-РЗ "Об установлении налоговых ставок по налогу, взимаемому в связи с применением упрощенной системы налогообложения, для отдельных категорий налогоплательщиков" (в ред. от 11.06.2020  №29-РЗ)</t>
  </si>
  <si>
    <t>Инвестиционный налоговый вычет (90% от суммы расходов, составляющей первоначальную стоимость основного средства в соответствии с абзацем вторым пункта 1 статьи 257 Налогового кодекса Российской Федерации, 90% суммы расходов, составляющей величину изменения первоначальной стоимости основного средства в случаях, указанных в пункте 2 статьи 257 Налогового кодекса Российской Федерации (за исключением частичной ликвидации основного средства), размер ставки для определения предельной величины инвестиционного налогового вычета 10%).</t>
  </si>
  <si>
    <t>ИТОГО ПО НАЛОГУ НА ПРИБЫЛЬ ОРГАНИЗАЦИЙ</t>
  </si>
  <si>
    <t>ИТОГО ПО ТРАНСПОРТНОМУ НАЛОГУ</t>
  </si>
  <si>
    <t>ИТОГО ПО НАЛОГУ НА ИМУЩЕСТВО ОРГАНИЗАЦИЙ</t>
  </si>
  <si>
    <t>ИТОГО ПО УПРОЩЕННОЙ СИСТЕМЕ НАЛОГООБЛОЖЕНИЯ</t>
  </si>
  <si>
    <t>Х</t>
  </si>
  <si>
    <t>ИТОГО ПО ПАТЕНТНОЙ СИСТЕМЕ НАЛОГООБЛОЖЕНИЯ</t>
  </si>
  <si>
    <t>ИТОГО ОБЩИЙ ОБЪЕМ НАЛОГОВЫХ ПРЕФЕРЕНЦИЙ</t>
  </si>
  <si>
    <t>ИТОГО ОБЩИЙ ОБЪЕМ НАЛОГОВЫХ ПРЕФЕРЕНЦИЙ ПО НАЛОГУ НА ПРИБЫЛЬ И НАЛОГУ НА ИМУЩЕСТВО ОРГАНИЗАЦИЙ, ТРАНСПОРТНОМУ НАЛОГУ</t>
  </si>
  <si>
    <t>СТИМУЛИРУЮЩИЕ НАЛОГОВЫЕ РАСХОДЫ</t>
  </si>
  <si>
    <t>СОЦИАЛЬНЫЕ НАЛОГОВЫЕ РАСХОДЫ</t>
  </si>
  <si>
    <t>ТЕХНИЧЕСКИЕ НАЛОГОВЫЕ РАСХОДЫ</t>
  </si>
  <si>
    <t>Закон Республики Алтай от 27.11.2002 № 7-12 "О транспортном налоге на территории Республики Алтай" (в ред. от 01.12.2021 № 81-РЗ)</t>
  </si>
  <si>
    <t>Организации и физические лица - собственники транспортных средств (электромобилей)</t>
  </si>
  <si>
    <t>Закон Республики Алтай от 21.11.2003 № 16-1 "О налоге на имущество организаций на территории Республики Алтай" (в ред. от 04.07.2022 № 44-РЗ)</t>
  </si>
  <si>
    <t>Организации в отношении объектов газораспределительных сетей</t>
  </si>
  <si>
    <t>Закон Республики Алтай от 27.11.2020 № 65-РЗ "Об инвестиционном вычете по налогу на прибыль организаций на территории Республики Алтай"</t>
  </si>
  <si>
    <t>Управление ФНС России по Республике Алтай</t>
  </si>
  <si>
    <t>Отчетный финансовый год (факт)</t>
  </si>
  <si>
    <t>налоговый расход признан эффективным</t>
  </si>
  <si>
    <t xml:space="preserve">Физические лица, имеющие звание Героя Советского Союза, Героя Российской Федерации, имеющие удостоверение ветерана труда (достигших возраста 60 и 55 лет (соответственно мужчин и женщин),
при достижении возраста, дающего право на назначение страховой пенсии по старости), имеющие инвалидность 1 и 2 группы, награжденные орденами Славы трех степеней, орденами и медалями СССР за самоотверженный труд и безупречную службу в тылу в годы Великой Отечественной войны, граждане, подвергшиеся воздействию радиации вследствие катастрофы на Чернобыльской АЭС" и из подразделений особого риска.
</t>
  </si>
  <si>
    <t>Закон Республики Алтай от 27.11.2002 № 7-12 "О транспортном налоге на территории Республики Алтай" (в ред. от 22.03.2023 № 7-РЗ)</t>
  </si>
  <si>
    <t>Освобождение от налога на транспортные средства, признаваемые объектом налогообложения</t>
  </si>
  <si>
    <t>Физические лица - участники специальной военной операции</t>
  </si>
  <si>
    <t xml:space="preserve">Члены семьи погибшего при исполнении обязанностей военной службы участника специальной военной операции
</t>
  </si>
  <si>
    <t xml:space="preserve">Закон Республики Алтай от 04.04.2022 № 2-РЗ "О налоге на имущество организаций на территории Республики Алтай и признании утратившими силу некоторых законодательных актов Республики Алтай" (в ред. от 07.11.2022 № 72-РЗ) </t>
  </si>
  <si>
    <t xml:space="preserve">Российские организации, осуществляющие деятельность в области информационных технологий - в отношении объектов связи, центров обработки данных, признаваемых объектами налогообложения, учитываемых на балансе
</t>
  </si>
  <si>
    <t>Закон Республики Алтай от 03.07.2009 № 26-РЗ "Об установлении налоговых ставок по налогу, взимаемому в связи с применением упрощенной системы налогообложения, для отдельных категорий налогоплательщиков" (в ред. от 07.11.2022 № 72-РЗ)</t>
  </si>
  <si>
    <t>Российские организации, осуществляющие деятельность в области информационных технологий</t>
  </si>
  <si>
    <t>Пониженные (1% и 5%) налоговые ставки для российских организаций, осуществляющих деятельность в области информационных технологий, прошедших государственную аккредитацию</t>
  </si>
  <si>
    <t>Социально ориентированные некомерческие организации</t>
  </si>
  <si>
    <t>Пониженные (1% и 5%) налоговые ставки для социально ориентированных некоммерческих организаций, осуществляющих деятельность по социальному обслуживанию, социальной поддержке и защите граждан Российской Федерации, оказанию помощи беженцам и вынужденным переселенцам, деятельность в сфере патриотического воспитания граждан Российской Федерации, содействия развитию внутренней трудовой миграции</t>
  </si>
  <si>
    <t>Закон Республики Алтай от 27.11.2002 № 7-12 "О транспортном налоге на территории Республики Алтай" (в ред. от 04.04.2024 № 2-РЗ)</t>
  </si>
  <si>
    <t>Органиации федеральной почтовой связи</t>
  </si>
  <si>
    <t>Освобождение от уплаты налога за одно транспортное средство с мощностьью до 150. л.с включительно</t>
  </si>
  <si>
    <t>льгота действует с 01.01.2024 г.</t>
  </si>
  <si>
    <t>Пониженная (9%  с 2023 г.) сумма налога для организаций -  в отношении признаваемых объектами налогообложения объектов жилищного фонда и инженерной инфраструктуры жилищно-коммунального комплекса, финансовое обеспечение деятельности которых полностью или частично осуществляется за счет средств республиканского бюджета Республики Алтай и (или) местных бюджетов на основании бюджетной сметы или в виде субсидий</t>
  </si>
  <si>
    <t>Освобождение (с 2023 г.) от уплаты налога для организаций - социальных инвесторов, являющихся участниками республиканской инвестиционной программы в социальной сфере</t>
  </si>
  <si>
    <t>Пониженная (31%  с 2023 г.) сумма налога в отношении объектов газораспределительных сетей, признаваемых объектами налогообложения, находящихся на территории Республики Алтай, принадлежащих организации на праве собственности</t>
  </si>
  <si>
    <t>Организации - балансодержатели автомобильных дорог общего пользования местного значения, а также сооружений, являющихся неотъемлемой их частью</t>
  </si>
  <si>
    <t>Пониженная (50% с 2023 г.) сумма налога  в отношении объектов связи, центров обработки данных, признаваемых объектами налогообложения, учитываемых на балансе российских организаций, осуществляющих деятельность в области информационных технологий</t>
  </si>
  <si>
    <t xml:space="preserve">Закон Республики Алтай от 04.04.2022 № 2-РЗ "О налоге на имущество организаций на территории Республики Алтай и признании утратившими силу некоторых законодательных актов Республики Алтай" (в ред. от 22.12.2023 № 117-РЗ) </t>
  </si>
  <si>
    <t>Организации - концессионеры</t>
  </si>
  <si>
    <t>Освобождение (с 2023 г.) от уплаты налога организаций, инвестиционным проектам которых придан статус регионального значения (по соглашениям, заключенным до 01.01.2024 г.)</t>
  </si>
  <si>
    <t>Освобождение (с 2023 г.) от уплаты налога организаций - в отношении автомобильных дорог общего пользования  местного значения, а также сооружений, являющихся неотъемлемой частью указанных объектов</t>
  </si>
  <si>
    <t>Освобождение от уплаты налога организаций,  заключивших с Республикой Алтай или муниципальными образованиями в Республике Алтай концессионное соглашение в соответствии с Федеральным законом от 21.07.2005 № 115-ФЗ "О концессионных соглашениях", в отношении созданного (реконструированного) в рамках концессионного соглашения имущества системы коммунальной инфраструктуры, в том числе объектов энергоснабжения, газоснабжения и теплоснабжения, централизованной системы горячего водоснабжения, холодного водоснабжения и (или) водоотведения, отдельных объектов таких систем, объектов, на которых осуществляется обработка, накопление, утилизация, обезвреживание и размещение твердых коммунальных отходов</t>
  </si>
  <si>
    <t xml:space="preserve">Закон Республики Алтай от 04.04.2022 № 2-РЗ "О налоге на имущество организаций на территории Республики Алтай и признании утратившими силу некоторых законодательных актов Республики Алтай" (в ред. от 04. 04.2024 № 2-РЗ) </t>
  </si>
  <si>
    <t xml:space="preserve">Освобождение от уплаты налога организаций федеральной почтовой связи  в отношении средств почтовой связи, признаваемых объектами налогообложения на территории Республики Алтай в соответствии со статьей 374 Налогового кодекса Российской Федерации
</t>
  </si>
  <si>
    <t>налоговый расход имеет ограниченный период действия</t>
  </si>
  <si>
    <t xml:space="preserve">Сведения об оценке налоговых льгот (налоговых расходов), предоставляемых в соответствии с законами Республики Алтай, на 2025 год и на плановый период 2026 и 2027 годов </t>
  </si>
  <si>
    <t>Результаты оценки за 2023 год</t>
  </si>
  <si>
    <t>Источник информации об объеме налоговых льгот (налоговых расходов)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</si>
</sst>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  <numFmt numFmtId="168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0" fontId="6" fillId="0" borderId="0"/>
    <xf numFmtId="0" fontId="10" fillId="0" borderId="0"/>
    <xf numFmtId="0" fontId="11" fillId="0" borderId="0"/>
    <xf numFmtId="165" fontId="11" fillId="0" borderId="0"/>
    <xf numFmtId="0" fontId="6" fillId="0" borderId="0"/>
    <xf numFmtId="0" fontId="6" fillId="0" borderId="0"/>
    <xf numFmtId="0" fontId="12" fillId="0" borderId="0">
      <alignment vertical="top"/>
    </xf>
    <xf numFmtId="0" fontId="11" fillId="0" borderId="0"/>
    <xf numFmtId="0" fontId="6" fillId="0" borderId="0"/>
    <xf numFmtId="0" fontId="11" fillId="0" borderId="0">
      <alignment vertical="top"/>
    </xf>
    <xf numFmtId="0" fontId="11" fillId="0" borderId="0"/>
    <xf numFmtId="0" fontId="13" fillId="0" borderId="0">
      <protection locked="0"/>
    </xf>
    <xf numFmtId="0" fontId="13" fillId="0" borderId="0">
      <protection locked="0"/>
    </xf>
    <xf numFmtId="0" fontId="6" fillId="0" borderId="0"/>
    <xf numFmtId="0" fontId="6" fillId="0" borderId="0"/>
    <xf numFmtId="0" fontId="13" fillId="0" borderId="0"/>
    <xf numFmtId="0" fontId="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/>
    <xf numFmtId="0" fontId="14" fillId="0" borderId="0"/>
    <xf numFmtId="166" fontId="13" fillId="0" borderId="0" applyFont="0" applyFill="0" applyBorder="0" applyAlignment="0" applyProtection="0"/>
    <xf numFmtId="0" fontId="5" fillId="0" borderId="0"/>
    <xf numFmtId="0" fontId="4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95">
    <xf numFmtId="0" fontId="0" fillId="0" borderId="0" xfId="0"/>
    <xf numFmtId="3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 wrapText="1"/>
    </xf>
    <xf numFmtId="0" fontId="8" fillId="0" borderId="0" xfId="1" applyNumberFormat="1" applyFont="1" applyFill="1" applyBorder="1" applyAlignment="1">
      <alignment horizontal="left" vertical="center" wrapText="1"/>
    </xf>
    <xf numFmtId="164" fontId="8" fillId="0" borderId="0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vertical="center" wrapText="1"/>
    </xf>
    <xf numFmtId="3" fontId="17" fillId="0" borderId="0" xfId="1" applyNumberFormat="1" applyFont="1" applyFill="1" applyBorder="1" applyAlignment="1">
      <alignment vertical="center" wrapText="1"/>
    </xf>
    <xf numFmtId="3" fontId="17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167" fontId="19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3" fontId="18" fillId="0" borderId="0" xfId="1" applyNumberFormat="1" applyFont="1" applyFill="1" applyBorder="1" applyAlignment="1">
      <alignment vertical="center"/>
    </xf>
    <xf numFmtId="164" fontId="17" fillId="3" borderId="0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0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 wrapText="1"/>
    </xf>
    <xf numFmtId="167" fontId="19" fillId="4" borderId="1" xfId="1" applyNumberFormat="1" applyFont="1" applyFill="1" applyBorder="1" applyAlignment="1">
      <alignment horizontal="center" vertical="center" wrapText="1"/>
    </xf>
    <xf numFmtId="164" fontId="8" fillId="4" borderId="0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3" fontId="20" fillId="4" borderId="0" xfId="1" applyNumberFormat="1" applyFont="1" applyFill="1" applyBorder="1" applyAlignment="1">
      <alignment horizontal="center" vertical="center"/>
    </xf>
    <xf numFmtId="3" fontId="24" fillId="4" borderId="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3" fontId="20" fillId="5" borderId="0" xfId="1" applyNumberFormat="1" applyFont="1" applyFill="1" applyBorder="1" applyAlignment="1">
      <alignment horizontal="center" vertical="center"/>
    </xf>
    <xf numFmtId="3" fontId="24" fillId="5" borderId="0" xfId="1" applyNumberFormat="1" applyFont="1" applyFill="1" applyBorder="1" applyAlignment="1">
      <alignment horizontal="center" vertical="center"/>
    </xf>
    <xf numFmtId="168" fontId="18" fillId="3" borderId="1" xfId="28" applyNumberFormat="1" applyFont="1" applyFill="1" applyBorder="1" applyAlignment="1">
      <alignment horizontal="center" vertical="center" wrapText="1"/>
    </xf>
    <xf numFmtId="168" fontId="24" fillId="4" borderId="1" xfId="1" applyNumberFormat="1" applyFont="1" applyFill="1" applyBorder="1" applyAlignment="1">
      <alignment horizontal="center" vertical="center"/>
    </xf>
    <xf numFmtId="168" fontId="18" fillId="4" borderId="1" xfId="28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168" fontId="18" fillId="3" borderId="1" xfId="2" applyNumberFormat="1" applyFont="1" applyFill="1" applyBorder="1" applyAlignment="1">
      <alignment horizontal="center" vertical="center" wrapText="1"/>
    </xf>
    <xf numFmtId="168" fontId="18" fillId="4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justify" vertical="center" wrapText="1"/>
    </xf>
    <xf numFmtId="3" fontId="20" fillId="0" borderId="1" xfId="1" applyNumberFormat="1" applyFont="1" applyFill="1" applyBorder="1" applyAlignment="1">
      <alignment horizontal="center" vertical="center"/>
    </xf>
    <xf numFmtId="3" fontId="20" fillId="3" borderId="1" xfId="1" applyNumberFormat="1" applyFont="1" applyFill="1" applyBorder="1" applyAlignment="1">
      <alignment horizontal="center" vertical="center"/>
    </xf>
    <xf numFmtId="3" fontId="20" fillId="4" borderId="1" xfId="1" applyNumberFormat="1" applyFont="1" applyFill="1" applyBorder="1" applyAlignment="1">
      <alignment horizontal="center" vertical="center"/>
    </xf>
    <xf numFmtId="3" fontId="16" fillId="3" borderId="1" xfId="1" applyNumberFormat="1" applyFont="1" applyFill="1" applyBorder="1" applyAlignment="1">
      <alignment horizontal="center" vertical="center"/>
    </xf>
    <xf numFmtId="3" fontId="16" fillId="4" borderId="1" xfId="1" applyNumberFormat="1" applyFont="1" applyFill="1" applyBorder="1" applyAlignment="1">
      <alignment horizontal="center" vertical="center"/>
    </xf>
    <xf numFmtId="3" fontId="24" fillId="4" borderId="1" xfId="1" applyNumberFormat="1" applyFont="1" applyFill="1" applyBorder="1" applyAlignment="1">
      <alignment horizontal="center" vertical="center"/>
    </xf>
    <xf numFmtId="3" fontId="20" fillId="2" borderId="1" xfId="1" applyNumberFormat="1" applyFont="1" applyFill="1" applyBorder="1" applyAlignment="1">
      <alignment horizontal="center" vertical="center"/>
    </xf>
    <xf numFmtId="164" fontId="20" fillId="2" borderId="1" xfId="1" applyNumberFormat="1" applyFont="1" applyFill="1" applyBorder="1" applyAlignment="1">
      <alignment horizontal="center" vertical="center" wrapText="1"/>
    </xf>
    <xf numFmtId="168" fontId="24" fillId="4" borderId="1" xfId="1" applyNumberFormat="1" applyFont="1" applyFill="1" applyBorder="1" applyAlignment="1">
      <alignment horizontal="center" vertical="center" wrapText="1"/>
    </xf>
    <xf numFmtId="168" fontId="24" fillId="3" borderId="1" xfId="1" applyNumberFormat="1" applyFont="1" applyFill="1" applyBorder="1" applyAlignment="1">
      <alignment horizontal="center" vertical="center" wrapText="1"/>
    </xf>
    <xf numFmtId="168" fontId="18" fillId="4" borderId="1" xfId="30" applyNumberFormat="1" applyFont="1" applyFill="1" applyBorder="1" applyAlignment="1">
      <alignment horizontal="center" vertical="center" wrapText="1"/>
    </xf>
    <xf numFmtId="168" fontId="18" fillId="3" borderId="1" xfId="30" applyNumberFormat="1" applyFont="1" applyFill="1" applyBorder="1" applyAlignment="1">
      <alignment horizontal="center" vertical="center" wrapText="1"/>
    </xf>
    <xf numFmtId="3" fontId="24" fillId="4" borderId="1" xfId="1" applyNumberFormat="1" applyFont="1" applyFill="1" applyBorder="1" applyAlignment="1">
      <alignment horizontal="center" vertical="center" wrapText="1"/>
    </xf>
    <xf numFmtId="168" fontId="24" fillId="4" borderId="1" xfId="28" applyNumberFormat="1" applyFont="1" applyFill="1" applyBorder="1" applyAlignment="1">
      <alignment horizontal="center" vertical="center" wrapText="1"/>
    </xf>
    <xf numFmtId="168" fontId="18" fillId="4" borderId="1" xfId="2" applyNumberFormat="1" applyFont="1" applyFill="1" applyBorder="1" applyAlignment="1">
      <alignment horizontal="center" vertical="center" wrapText="1"/>
    </xf>
    <xf numFmtId="168" fontId="24" fillId="4" borderId="1" xfId="2" applyNumberFormat="1" applyFont="1" applyFill="1" applyBorder="1" applyAlignment="1">
      <alignment horizontal="center" vertical="center" wrapText="1"/>
    </xf>
    <xf numFmtId="168" fontId="2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wrapText="1"/>
    </xf>
    <xf numFmtId="168" fontId="25" fillId="3" borderId="1" xfId="2" applyNumberFormat="1" applyFont="1" applyFill="1" applyBorder="1" applyAlignment="1">
      <alignment horizontal="center" vertical="center" wrapText="1"/>
    </xf>
    <xf numFmtId="164" fontId="17" fillId="0" borderId="0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164" fontId="18" fillId="4" borderId="1" xfId="1" applyNumberFormat="1" applyFont="1" applyFill="1" applyBorder="1" applyAlignment="1">
      <alignment horizontal="center" vertical="center" wrapText="1"/>
    </xf>
    <xf numFmtId="164" fontId="18" fillId="0" borderId="1" xfId="1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0" fontId="16" fillId="3" borderId="2" xfId="1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68" fontId="24" fillId="6" borderId="1" xfId="1" applyNumberFormat="1" applyFont="1" applyFill="1" applyBorder="1" applyAlignment="1">
      <alignment horizontal="center" vertical="center" wrapText="1"/>
    </xf>
    <xf numFmtId="168" fontId="24" fillId="6" borderId="1" xfId="1" applyNumberFormat="1" applyFont="1" applyFill="1" applyBorder="1" applyAlignment="1">
      <alignment horizontal="center" vertical="center"/>
    </xf>
    <xf numFmtId="3" fontId="20" fillId="6" borderId="1" xfId="1" applyNumberFormat="1" applyFont="1" applyFill="1" applyBorder="1" applyAlignment="1">
      <alignment horizontal="center" vertical="center"/>
    </xf>
    <xf numFmtId="3" fontId="24" fillId="6" borderId="1" xfId="1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3" borderId="1" xfId="1" applyNumberFormat="1" applyFont="1" applyFill="1" applyBorder="1" applyAlignment="1">
      <alignment horizontal="center" vertical="center" wrapText="1"/>
    </xf>
    <xf numFmtId="3" fontId="18" fillId="0" borderId="4" xfId="1" applyNumberFormat="1" applyFont="1" applyFill="1" applyBorder="1" applyAlignment="1">
      <alignment horizontal="left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0" borderId="6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3" fontId="21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4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16" xfId="32"/>
    <cellStyle name="Обычный 17" xfId="29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  <cellStyle name="Финансовый 2 3" xfId="30"/>
    <cellStyle name="Финансовый 3" xfId="31"/>
    <cellStyle name="Финансовый 3 2 2" xfId="28"/>
    <cellStyle name="Финансовый 3 3" xfId="33"/>
  </cellStyles>
  <dxfs count="0"/>
  <tableStyles count="0" defaultTableStyle="TableStyleMedium2" defaultPivotStyle="PivotStyleMedium9"/>
  <colors>
    <mruColors>
      <color rgb="FFFF575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B1:O41"/>
  <sheetViews>
    <sheetView tabSelected="1" zoomScale="75" zoomScaleNormal="75" zoomScaleSheetLayoutView="75" workbookViewId="0">
      <pane xSplit="6" ySplit="7" topLeftCell="I32" activePane="bottomRight" state="frozenSplit"/>
      <selection pane="topRight" activeCell="H4" sqref="H4"/>
      <selection pane="bottomLeft" activeCell="A12" sqref="A12"/>
      <selection pane="bottomRight" activeCell="O7" sqref="O7"/>
    </sheetView>
  </sheetViews>
  <sheetFormatPr defaultColWidth="9.140625" defaultRowHeight="66" customHeight="1" outlineLevelRow="1" outlineLevelCol="1" x14ac:dyDescent="0.25"/>
  <cols>
    <col min="1" max="1" width="3.5703125" style="1" customWidth="1"/>
    <col min="2" max="2" width="5.5703125" style="2" customWidth="1"/>
    <col min="3" max="3" width="14.85546875" style="2" customWidth="1"/>
    <col min="4" max="4" width="50.7109375" style="2" customWidth="1"/>
    <col min="5" max="5" width="44.28515625" style="3" customWidth="1" outlineLevel="1"/>
    <col min="6" max="6" width="95.28515625" style="3" customWidth="1"/>
    <col min="7" max="7" width="21.140625" style="3" customWidth="1"/>
    <col min="8" max="8" width="19.42578125" style="3" customWidth="1"/>
    <col min="9" max="9" width="15.7109375" style="25" customWidth="1"/>
    <col min="10" max="10" width="16.28515625" style="4" customWidth="1"/>
    <col min="11" max="11" width="13.42578125" style="4" customWidth="1"/>
    <col min="12" max="12" width="14.28515625" style="4" customWidth="1"/>
    <col min="13" max="13" width="15.42578125" style="4" customWidth="1"/>
    <col min="14" max="14" width="21.5703125" style="4" customWidth="1"/>
    <col min="15" max="15" width="26.85546875" style="1" customWidth="1"/>
    <col min="16" max="18" width="9.140625" style="1" customWidth="1"/>
    <col min="19" max="19" width="77.140625" style="1" customWidth="1"/>
    <col min="20" max="16384" width="9.140625" style="1"/>
  </cols>
  <sheetData>
    <row r="1" spans="2:15" s="8" customFormat="1" ht="24" customHeight="1" outlineLevel="1" x14ac:dyDescent="0.25">
      <c r="B1" s="7"/>
      <c r="C1" s="7"/>
      <c r="D1" s="92"/>
      <c r="E1" s="92"/>
      <c r="F1" s="16"/>
      <c r="G1" s="16"/>
      <c r="H1" s="16"/>
      <c r="I1" s="60"/>
      <c r="J1" s="18"/>
      <c r="K1" s="18"/>
      <c r="L1" s="18"/>
      <c r="M1" s="18"/>
      <c r="N1" s="18"/>
    </row>
    <row r="2" spans="2:15" s="17" customFormat="1" ht="21" customHeight="1" outlineLevel="1" x14ac:dyDescent="0.25">
      <c r="B2" s="6"/>
      <c r="C2" s="90" t="s">
        <v>93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57"/>
    </row>
    <row r="3" spans="2:15" ht="29.25" customHeight="1" outlineLevel="1" x14ac:dyDescent="0.25">
      <c r="D3" s="26"/>
      <c r="F3" s="9"/>
      <c r="G3" s="9"/>
      <c r="H3" s="9"/>
      <c r="I3" s="88"/>
      <c r="J3" s="89"/>
      <c r="K3" s="89"/>
      <c r="L3" s="89"/>
      <c r="M3" s="89"/>
      <c r="N3" s="58"/>
    </row>
    <row r="4" spans="2:15" s="5" customFormat="1" ht="40.5" customHeight="1" x14ac:dyDescent="0.25">
      <c r="B4" s="93" t="s">
        <v>4</v>
      </c>
      <c r="C4" s="93" t="s">
        <v>1</v>
      </c>
      <c r="D4" s="93" t="s">
        <v>17</v>
      </c>
      <c r="E4" s="93" t="s">
        <v>5</v>
      </c>
      <c r="F4" s="93" t="s">
        <v>2</v>
      </c>
      <c r="G4" s="93" t="s">
        <v>3</v>
      </c>
      <c r="H4" s="93" t="s">
        <v>6</v>
      </c>
      <c r="I4" s="94"/>
      <c r="J4" s="94"/>
      <c r="K4" s="94"/>
      <c r="L4" s="94"/>
      <c r="M4" s="94"/>
      <c r="N4" s="85" t="s">
        <v>94</v>
      </c>
      <c r="O4" s="85" t="s">
        <v>95</v>
      </c>
    </row>
    <row r="5" spans="2:15" s="5" customFormat="1" ht="114.75" customHeight="1" x14ac:dyDescent="0.25">
      <c r="B5" s="93"/>
      <c r="C5" s="93"/>
      <c r="D5" s="93"/>
      <c r="E5" s="93"/>
      <c r="F5" s="93"/>
      <c r="G5" s="93"/>
      <c r="H5" s="93"/>
      <c r="I5" s="23" t="s">
        <v>62</v>
      </c>
      <c r="J5" s="19" t="s">
        <v>16</v>
      </c>
      <c r="K5" s="93" t="s">
        <v>0</v>
      </c>
      <c r="L5" s="94"/>
      <c r="M5" s="94"/>
      <c r="N5" s="86"/>
      <c r="O5" s="86"/>
    </row>
    <row r="6" spans="2:15" s="5" customFormat="1" ht="34.5" customHeight="1" x14ac:dyDescent="0.25">
      <c r="B6" s="93"/>
      <c r="C6" s="93"/>
      <c r="D6" s="93"/>
      <c r="E6" s="93"/>
      <c r="F6" s="93"/>
      <c r="G6" s="93"/>
      <c r="H6" s="93"/>
      <c r="I6" s="24">
        <v>2023</v>
      </c>
      <c r="J6" s="13">
        <v>2024</v>
      </c>
      <c r="K6" s="13">
        <v>2025</v>
      </c>
      <c r="L6" s="13">
        <v>2026</v>
      </c>
      <c r="M6" s="13">
        <v>2027</v>
      </c>
      <c r="N6" s="87"/>
      <c r="O6" s="87"/>
    </row>
    <row r="7" spans="2:15" s="11" customFormat="1" ht="21.75" customHeight="1" x14ac:dyDescent="0.25">
      <c r="B7" s="46">
        <v>1</v>
      </c>
      <c r="C7" s="47">
        <v>2</v>
      </c>
      <c r="D7" s="46">
        <v>3</v>
      </c>
      <c r="E7" s="46">
        <v>4</v>
      </c>
      <c r="F7" s="47">
        <v>5</v>
      </c>
      <c r="G7" s="46">
        <v>6</v>
      </c>
      <c r="H7" s="47">
        <v>7</v>
      </c>
      <c r="I7" s="42">
        <v>8</v>
      </c>
      <c r="J7" s="46">
        <v>9</v>
      </c>
      <c r="K7" s="47">
        <v>10</v>
      </c>
      <c r="L7" s="46">
        <v>11</v>
      </c>
      <c r="M7" s="46">
        <v>12</v>
      </c>
      <c r="N7" s="46"/>
      <c r="O7" s="40"/>
    </row>
    <row r="8" spans="2:15" s="11" customFormat="1" ht="21.75" customHeight="1" x14ac:dyDescent="0.25">
      <c r="B8" s="41"/>
      <c r="C8" s="79" t="s">
        <v>51</v>
      </c>
      <c r="D8" s="79"/>
      <c r="E8" s="79"/>
      <c r="F8" s="79"/>
      <c r="G8" s="79"/>
      <c r="H8" s="79"/>
      <c r="I8" s="48">
        <f>I13+I17+I24+I33+I39</f>
        <v>997467</v>
      </c>
      <c r="J8" s="49">
        <f>J13+J17+J24+J33+J39</f>
        <v>582492</v>
      </c>
      <c r="K8" s="49">
        <f>K13+K17+K24+K33</f>
        <v>553426</v>
      </c>
      <c r="L8" s="49">
        <f>L13+L17+L24+L33</f>
        <v>544074</v>
      </c>
      <c r="M8" s="49">
        <f>M13+M17+M24+M33</f>
        <v>559753</v>
      </c>
      <c r="N8" s="49"/>
      <c r="O8" s="40"/>
    </row>
    <row r="9" spans="2:15" s="29" customFormat="1" ht="48" customHeight="1" x14ac:dyDescent="0.25">
      <c r="B9" s="41"/>
      <c r="C9" s="79" t="s">
        <v>52</v>
      </c>
      <c r="D9" s="79"/>
      <c r="E9" s="79"/>
      <c r="F9" s="79"/>
      <c r="G9" s="79"/>
      <c r="H9" s="79"/>
      <c r="I9" s="48">
        <f t="shared" ref="I9:M9" si="0">I13+I17+I24</f>
        <v>701357</v>
      </c>
      <c r="J9" s="49">
        <f t="shared" si="0"/>
        <v>490128</v>
      </c>
      <c r="K9" s="49">
        <f t="shared" si="0"/>
        <v>507375</v>
      </c>
      <c r="L9" s="49">
        <f t="shared" si="0"/>
        <v>496181</v>
      </c>
      <c r="M9" s="49">
        <f t="shared" si="0"/>
        <v>509944</v>
      </c>
      <c r="N9" s="49"/>
      <c r="O9" s="41"/>
    </row>
    <row r="10" spans="2:15" s="30" customFormat="1" ht="26.25" customHeight="1" x14ac:dyDescent="0.25">
      <c r="B10" s="70"/>
      <c r="C10" s="80" t="s">
        <v>54</v>
      </c>
      <c r="D10" s="81"/>
      <c r="E10" s="81"/>
      <c r="F10" s="81"/>
      <c r="G10" s="81"/>
      <c r="H10" s="81"/>
      <c r="I10" s="48">
        <f>I14+I18+I19+I26+I20+I21+I38+I22</f>
        <v>455063</v>
      </c>
      <c r="J10" s="68">
        <f>J14+J18+J19+J26+J20+J21+J38+J22</f>
        <v>327966</v>
      </c>
      <c r="K10" s="68">
        <f>K14+K18+K19+K26+K20+K22+K21</f>
        <v>341021</v>
      </c>
      <c r="L10" s="68">
        <f>L14+L18+L19+L20+L26+L22</f>
        <v>353099</v>
      </c>
      <c r="M10" s="68">
        <f>M14+M18+M19+M20+M26+M22</f>
        <v>367219</v>
      </c>
      <c r="N10" s="68"/>
      <c r="O10" s="70"/>
    </row>
    <row r="11" spans="2:15" s="31" customFormat="1" ht="21.75" customHeight="1" x14ac:dyDescent="0.25">
      <c r="B11" s="71"/>
      <c r="C11" s="80" t="s">
        <v>53</v>
      </c>
      <c r="D11" s="81"/>
      <c r="E11" s="81"/>
      <c r="F11" s="81"/>
      <c r="G11" s="81"/>
      <c r="H11" s="81"/>
      <c r="I11" s="33">
        <f>I15+I16+I29+I34+I35+I36+I40+I27+I30+I37</f>
        <v>336757</v>
      </c>
      <c r="J11" s="69">
        <f>J15+J16+J23+J27+J29+J30+J31+J32+J34+J36+J37+J40</f>
        <v>152010</v>
      </c>
      <c r="K11" s="69">
        <f>K15+K16+K29+K34+K27+K23+K31+K32</f>
        <v>105789</v>
      </c>
      <c r="L11" s="69">
        <f>L15+L16+L29+L34</f>
        <v>80095</v>
      </c>
      <c r="M11" s="69">
        <f>M15+M16+M29+M34</f>
        <v>77219</v>
      </c>
      <c r="N11" s="69"/>
      <c r="O11" s="70"/>
    </row>
    <row r="12" spans="2:15" s="30" customFormat="1" ht="21.75" customHeight="1" x14ac:dyDescent="0.25">
      <c r="B12" s="70"/>
      <c r="C12" s="80" t="s">
        <v>55</v>
      </c>
      <c r="D12" s="81"/>
      <c r="E12" s="81"/>
      <c r="F12" s="81"/>
      <c r="G12" s="81"/>
      <c r="H12" s="81"/>
      <c r="I12" s="33">
        <f t="shared" ref="I12:M12" si="1">I25+I28</f>
        <v>205647</v>
      </c>
      <c r="J12" s="69">
        <f t="shared" si="1"/>
        <v>102516</v>
      </c>
      <c r="K12" s="69">
        <f t="shared" si="1"/>
        <v>106616</v>
      </c>
      <c r="L12" s="69">
        <f t="shared" si="1"/>
        <v>110880</v>
      </c>
      <c r="M12" s="69">
        <f t="shared" si="1"/>
        <v>115315</v>
      </c>
      <c r="N12" s="69"/>
      <c r="O12" s="70"/>
    </row>
    <row r="13" spans="2:15" s="27" customFormat="1" ht="21.75" customHeight="1" x14ac:dyDescent="0.25">
      <c r="B13" s="42"/>
      <c r="C13" s="82" t="s">
        <v>45</v>
      </c>
      <c r="D13" s="83"/>
      <c r="E13" s="83"/>
      <c r="F13" s="83"/>
      <c r="G13" s="83"/>
      <c r="H13" s="83"/>
      <c r="I13" s="33">
        <f>I14+I15+I16</f>
        <v>155803</v>
      </c>
      <c r="J13" s="33">
        <f>J14+J15+J16</f>
        <v>149993</v>
      </c>
      <c r="K13" s="33">
        <f t="shared" ref="K13:M13" si="2">K14+K15+K16</f>
        <v>155992</v>
      </c>
      <c r="L13" s="33">
        <f t="shared" si="2"/>
        <v>162232</v>
      </c>
      <c r="M13" s="33">
        <f t="shared" si="2"/>
        <v>168721</v>
      </c>
      <c r="N13" s="33"/>
      <c r="O13" s="42"/>
    </row>
    <row r="14" spans="2:15" s="22" customFormat="1" ht="66" customHeight="1" x14ac:dyDescent="0.25">
      <c r="B14" s="20">
        <v>1</v>
      </c>
      <c r="C14" s="21" t="s">
        <v>18</v>
      </c>
      <c r="D14" s="21" t="s">
        <v>22</v>
      </c>
      <c r="E14" s="21" t="s">
        <v>27</v>
      </c>
      <c r="F14" s="21" t="s">
        <v>41</v>
      </c>
      <c r="G14" s="21" t="s">
        <v>12</v>
      </c>
      <c r="H14" s="21" t="s">
        <v>14</v>
      </c>
      <c r="I14" s="50">
        <v>151790</v>
      </c>
      <c r="J14" s="51">
        <v>145183</v>
      </c>
      <c r="K14" s="51">
        <v>150990</v>
      </c>
      <c r="L14" s="36">
        <v>157030</v>
      </c>
      <c r="M14" s="36">
        <v>163311</v>
      </c>
      <c r="N14" s="59" t="s">
        <v>63</v>
      </c>
      <c r="O14" s="20" t="s">
        <v>61</v>
      </c>
    </row>
    <row r="15" spans="2:15" s="12" customFormat="1" ht="65.25" customHeight="1" x14ac:dyDescent="0.25">
      <c r="B15" s="10">
        <v>2</v>
      </c>
      <c r="C15" s="14" t="s">
        <v>18</v>
      </c>
      <c r="D15" s="14" t="s">
        <v>22</v>
      </c>
      <c r="E15" s="14" t="s">
        <v>23</v>
      </c>
      <c r="F15" s="14" t="s">
        <v>24</v>
      </c>
      <c r="G15" s="14" t="s">
        <v>7</v>
      </c>
      <c r="H15" s="14" t="s">
        <v>14</v>
      </c>
      <c r="I15" s="34">
        <v>83</v>
      </c>
      <c r="J15" s="35">
        <v>723</v>
      </c>
      <c r="K15" s="35">
        <v>752</v>
      </c>
      <c r="L15" s="36">
        <v>782</v>
      </c>
      <c r="M15" s="36">
        <v>813</v>
      </c>
      <c r="N15" s="59" t="s">
        <v>63</v>
      </c>
      <c r="O15" s="20" t="s">
        <v>61</v>
      </c>
    </row>
    <row r="16" spans="2:15" s="12" customFormat="1" ht="111" customHeight="1" x14ac:dyDescent="0.25">
      <c r="B16" s="10">
        <v>3</v>
      </c>
      <c r="C16" s="14" t="s">
        <v>18</v>
      </c>
      <c r="D16" s="14" t="s">
        <v>60</v>
      </c>
      <c r="E16" s="14" t="s">
        <v>42</v>
      </c>
      <c r="F16" s="14" t="s">
        <v>44</v>
      </c>
      <c r="G16" s="14" t="s">
        <v>7</v>
      </c>
      <c r="H16" s="14" t="s">
        <v>14</v>
      </c>
      <c r="I16" s="34">
        <v>3930</v>
      </c>
      <c r="J16" s="35">
        <v>4087</v>
      </c>
      <c r="K16" s="35">
        <v>4250</v>
      </c>
      <c r="L16" s="36">
        <v>4420</v>
      </c>
      <c r="M16" s="36">
        <v>4597</v>
      </c>
      <c r="N16" s="59" t="s">
        <v>63</v>
      </c>
      <c r="O16" s="20" t="s">
        <v>61</v>
      </c>
    </row>
    <row r="17" spans="2:15" s="28" customFormat="1" ht="26.25" customHeight="1" x14ac:dyDescent="0.25">
      <c r="B17" s="52"/>
      <c r="C17" s="77" t="s">
        <v>46</v>
      </c>
      <c r="D17" s="84"/>
      <c r="E17" s="84"/>
      <c r="F17" s="84"/>
      <c r="G17" s="84"/>
      <c r="H17" s="84"/>
      <c r="I17" s="53">
        <f>I18+I19+I20+I21+I22</f>
        <v>11455</v>
      </c>
      <c r="J17" s="53">
        <f>J18+J19+J20+J21+J22+J23</f>
        <v>13196</v>
      </c>
      <c r="K17" s="53">
        <f>K18+K19+K20+K22+K21+K23</f>
        <v>13656</v>
      </c>
      <c r="L17" s="53">
        <f t="shared" ref="L17:M17" si="3">L18+L19+L20+L22</f>
        <v>12519</v>
      </c>
      <c r="M17" s="53">
        <f t="shared" si="3"/>
        <v>13016</v>
      </c>
      <c r="N17" s="53"/>
      <c r="O17" s="44"/>
    </row>
    <row r="18" spans="2:15" s="22" customFormat="1" ht="192.75" customHeight="1" x14ac:dyDescent="0.25">
      <c r="B18" s="20">
        <v>4</v>
      </c>
      <c r="C18" s="21" t="s">
        <v>18</v>
      </c>
      <c r="D18" s="21" t="s">
        <v>25</v>
      </c>
      <c r="E18" s="21" t="s">
        <v>64</v>
      </c>
      <c r="F18" s="21" t="s">
        <v>26</v>
      </c>
      <c r="G18" s="21" t="s">
        <v>12</v>
      </c>
      <c r="H18" s="38" t="s">
        <v>13</v>
      </c>
      <c r="I18" s="34">
        <v>8114</v>
      </c>
      <c r="J18" s="32">
        <v>9090</v>
      </c>
      <c r="K18" s="32">
        <v>9453</v>
      </c>
      <c r="L18" s="32">
        <v>9831</v>
      </c>
      <c r="M18" s="32">
        <v>10224</v>
      </c>
      <c r="N18" s="59" t="s">
        <v>63</v>
      </c>
      <c r="O18" s="20" t="s">
        <v>61</v>
      </c>
    </row>
    <row r="19" spans="2:15" s="22" customFormat="1" ht="51.75" customHeight="1" x14ac:dyDescent="0.25">
      <c r="B19" s="20">
        <v>5</v>
      </c>
      <c r="C19" s="21" t="s">
        <v>18</v>
      </c>
      <c r="D19" s="21" t="s">
        <v>25</v>
      </c>
      <c r="E19" s="21" t="s">
        <v>27</v>
      </c>
      <c r="F19" s="21" t="s">
        <v>28</v>
      </c>
      <c r="G19" s="21" t="s">
        <v>12</v>
      </c>
      <c r="H19" s="38" t="s">
        <v>13</v>
      </c>
      <c r="I19" s="34">
        <v>1788</v>
      </c>
      <c r="J19" s="32">
        <v>2413</v>
      </c>
      <c r="K19" s="32">
        <v>2510</v>
      </c>
      <c r="L19" s="36">
        <v>2610</v>
      </c>
      <c r="M19" s="36">
        <v>2714</v>
      </c>
      <c r="N19" s="59" t="s">
        <v>63</v>
      </c>
      <c r="O19" s="20" t="s">
        <v>61</v>
      </c>
    </row>
    <row r="20" spans="2:15" s="22" customFormat="1" ht="50.25" customHeight="1" x14ac:dyDescent="0.25">
      <c r="B20" s="20">
        <v>6</v>
      </c>
      <c r="C20" s="21" t="s">
        <v>18</v>
      </c>
      <c r="D20" s="15" t="s">
        <v>56</v>
      </c>
      <c r="E20" s="21" t="s">
        <v>57</v>
      </c>
      <c r="F20" s="15" t="s">
        <v>29</v>
      </c>
      <c r="G20" s="21" t="s">
        <v>12</v>
      </c>
      <c r="H20" s="15" t="s">
        <v>13</v>
      </c>
      <c r="I20" s="54">
        <v>22</v>
      </c>
      <c r="J20" s="36">
        <v>22</v>
      </c>
      <c r="K20" s="36">
        <v>22</v>
      </c>
      <c r="L20" s="36">
        <v>22</v>
      </c>
      <c r="M20" s="36">
        <v>22</v>
      </c>
      <c r="N20" s="59" t="s">
        <v>63</v>
      </c>
      <c r="O20" s="20" t="s">
        <v>61</v>
      </c>
    </row>
    <row r="21" spans="2:15" s="22" customFormat="1" ht="51.75" customHeight="1" x14ac:dyDescent="0.25">
      <c r="B21" s="20">
        <v>7</v>
      </c>
      <c r="C21" s="21" t="s">
        <v>18</v>
      </c>
      <c r="D21" s="21" t="s">
        <v>65</v>
      </c>
      <c r="E21" s="21" t="s">
        <v>67</v>
      </c>
      <c r="F21" s="21" t="s">
        <v>66</v>
      </c>
      <c r="G21" s="21" t="s">
        <v>12</v>
      </c>
      <c r="H21" s="15" t="s">
        <v>13</v>
      </c>
      <c r="I21" s="34">
        <v>1475</v>
      </c>
      <c r="J21" s="32">
        <v>1500</v>
      </c>
      <c r="K21" s="32">
        <v>1500</v>
      </c>
      <c r="L21" s="36" t="s">
        <v>49</v>
      </c>
      <c r="M21" s="36" t="s">
        <v>49</v>
      </c>
      <c r="N21" s="59" t="s">
        <v>63</v>
      </c>
      <c r="O21" s="20" t="s">
        <v>61</v>
      </c>
    </row>
    <row r="22" spans="2:15" ht="66" customHeight="1" x14ac:dyDescent="0.25">
      <c r="B22" s="61">
        <v>8</v>
      </c>
      <c r="C22" s="21" t="s">
        <v>18</v>
      </c>
      <c r="D22" s="21" t="s">
        <v>65</v>
      </c>
      <c r="E22" s="62" t="s">
        <v>68</v>
      </c>
      <c r="F22" s="62" t="s">
        <v>78</v>
      </c>
      <c r="G22" s="21" t="s">
        <v>12</v>
      </c>
      <c r="H22" s="15" t="s">
        <v>13</v>
      </c>
      <c r="I22" s="63">
        <v>56</v>
      </c>
      <c r="J22" s="64">
        <v>56</v>
      </c>
      <c r="K22" s="64">
        <v>56</v>
      </c>
      <c r="L22" s="64">
        <v>56</v>
      </c>
      <c r="M22" s="64">
        <v>56</v>
      </c>
      <c r="N22" s="59" t="s">
        <v>63</v>
      </c>
      <c r="O22" s="20" t="s">
        <v>61</v>
      </c>
    </row>
    <row r="23" spans="2:15" ht="49.5" customHeight="1" x14ac:dyDescent="0.25">
      <c r="B23" s="61">
        <v>9</v>
      </c>
      <c r="C23" s="21" t="s">
        <v>18</v>
      </c>
      <c r="D23" s="21" t="s">
        <v>76</v>
      </c>
      <c r="E23" s="62" t="s">
        <v>77</v>
      </c>
      <c r="F23" s="21" t="s">
        <v>66</v>
      </c>
      <c r="G23" s="21" t="s">
        <v>7</v>
      </c>
      <c r="H23" s="15" t="s">
        <v>13</v>
      </c>
      <c r="I23" s="63" t="s">
        <v>15</v>
      </c>
      <c r="J23" s="64">
        <v>115</v>
      </c>
      <c r="K23" s="64">
        <v>115</v>
      </c>
      <c r="L23" s="36" t="s">
        <v>49</v>
      </c>
      <c r="M23" s="36" t="s">
        <v>49</v>
      </c>
      <c r="N23" s="59" t="s">
        <v>79</v>
      </c>
      <c r="O23" s="20"/>
    </row>
    <row r="24" spans="2:15" s="28" customFormat="1" ht="35.25" customHeight="1" x14ac:dyDescent="0.25">
      <c r="B24" s="52"/>
      <c r="C24" s="75" t="s">
        <v>47</v>
      </c>
      <c r="D24" s="84"/>
      <c r="E24" s="84"/>
      <c r="F24" s="84"/>
      <c r="G24" s="84"/>
      <c r="H24" s="84"/>
      <c r="I24" s="55">
        <f>I25+I26+I27+I28+I29+I30</f>
        <v>534099</v>
      </c>
      <c r="J24" s="55">
        <f>J25+J26+J27+J28+J29+J30+J31+J32</f>
        <v>326939</v>
      </c>
      <c r="K24" s="55">
        <f>K25+K26+K27+K28+K29+K31+K32</f>
        <v>337727</v>
      </c>
      <c r="L24" s="55">
        <f>L25+L26+L28+L29+L31</f>
        <v>321430</v>
      </c>
      <c r="M24" s="55">
        <f>M25+M26+M28+M29+M31</f>
        <v>328207</v>
      </c>
      <c r="N24" s="55"/>
      <c r="O24" s="43"/>
    </row>
    <row r="25" spans="2:15" s="22" customFormat="1" ht="81" customHeight="1" x14ac:dyDescent="0.25">
      <c r="B25" s="20">
        <v>10</v>
      </c>
      <c r="C25" s="21" t="s">
        <v>18</v>
      </c>
      <c r="D25" s="15" t="s">
        <v>30</v>
      </c>
      <c r="E25" s="15" t="s">
        <v>31</v>
      </c>
      <c r="F25" s="72" t="s">
        <v>80</v>
      </c>
      <c r="G25" s="15" t="s">
        <v>8</v>
      </c>
      <c r="H25" s="15" t="s">
        <v>9</v>
      </c>
      <c r="I25" s="37">
        <v>20321</v>
      </c>
      <c r="J25" s="35">
        <v>22524</v>
      </c>
      <c r="K25" s="35">
        <v>23424</v>
      </c>
      <c r="L25" s="36">
        <v>24361</v>
      </c>
      <c r="M25" s="36">
        <v>25335</v>
      </c>
      <c r="N25" s="59" t="s">
        <v>63</v>
      </c>
      <c r="O25" s="20" t="s">
        <v>61</v>
      </c>
    </row>
    <row r="26" spans="2:15" s="22" customFormat="1" ht="53.25" customHeight="1" x14ac:dyDescent="0.25">
      <c r="B26" s="20">
        <v>11</v>
      </c>
      <c r="C26" s="21" t="s">
        <v>18</v>
      </c>
      <c r="D26" s="15" t="s">
        <v>32</v>
      </c>
      <c r="E26" s="21" t="s">
        <v>27</v>
      </c>
      <c r="F26" s="15" t="s">
        <v>81</v>
      </c>
      <c r="G26" s="21" t="s">
        <v>12</v>
      </c>
      <c r="H26" s="15" t="s">
        <v>9</v>
      </c>
      <c r="I26" s="37">
        <v>291818</v>
      </c>
      <c r="J26" s="35">
        <v>169702</v>
      </c>
      <c r="K26" s="35">
        <v>176490</v>
      </c>
      <c r="L26" s="35">
        <v>183550</v>
      </c>
      <c r="M26" s="35">
        <v>190892</v>
      </c>
      <c r="N26" s="59" t="s">
        <v>63</v>
      </c>
      <c r="O26" s="20" t="s">
        <v>61</v>
      </c>
    </row>
    <row r="27" spans="2:15" s="22" customFormat="1" ht="53.25" customHeight="1" x14ac:dyDescent="0.25">
      <c r="B27" s="20">
        <v>12</v>
      </c>
      <c r="C27" s="21" t="s">
        <v>18</v>
      </c>
      <c r="D27" s="15" t="s">
        <v>58</v>
      </c>
      <c r="E27" s="21" t="s">
        <v>59</v>
      </c>
      <c r="F27" s="73" t="s">
        <v>82</v>
      </c>
      <c r="G27" s="21" t="s">
        <v>7</v>
      </c>
      <c r="H27" s="15" t="s">
        <v>9</v>
      </c>
      <c r="I27" s="37">
        <v>4640</v>
      </c>
      <c r="J27" s="35">
        <v>22524</v>
      </c>
      <c r="K27" s="35">
        <v>23424</v>
      </c>
      <c r="L27" s="35" t="s">
        <v>49</v>
      </c>
      <c r="M27" s="35" t="s">
        <v>49</v>
      </c>
      <c r="N27" s="59" t="s">
        <v>63</v>
      </c>
      <c r="O27" s="20" t="s">
        <v>61</v>
      </c>
    </row>
    <row r="28" spans="2:15" s="22" customFormat="1" ht="86.25" customHeight="1" x14ac:dyDescent="0.25">
      <c r="B28" s="20">
        <v>13</v>
      </c>
      <c r="C28" s="21" t="s">
        <v>18</v>
      </c>
      <c r="D28" s="15" t="s">
        <v>33</v>
      </c>
      <c r="E28" s="15" t="s">
        <v>83</v>
      </c>
      <c r="F28" s="65" t="s">
        <v>88</v>
      </c>
      <c r="G28" s="15" t="s">
        <v>8</v>
      </c>
      <c r="H28" s="15" t="s">
        <v>9</v>
      </c>
      <c r="I28" s="37">
        <v>185326</v>
      </c>
      <c r="J28" s="35">
        <v>79992</v>
      </c>
      <c r="K28" s="35">
        <v>83192</v>
      </c>
      <c r="L28" s="35">
        <v>86519</v>
      </c>
      <c r="M28" s="35">
        <v>89980</v>
      </c>
      <c r="N28" s="59" t="s">
        <v>63</v>
      </c>
      <c r="O28" s="20" t="s">
        <v>61</v>
      </c>
    </row>
    <row r="29" spans="2:15" s="22" customFormat="1" ht="56.25" customHeight="1" x14ac:dyDescent="0.25">
      <c r="B29" s="20">
        <v>14</v>
      </c>
      <c r="C29" s="21" t="s">
        <v>18</v>
      </c>
      <c r="D29" s="15" t="s">
        <v>34</v>
      </c>
      <c r="E29" s="21" t="s">
        <v>23</v>
      </c>
      <c r="F29" s="15" t="s">
        <v>87</v>
      </c>
      <c r="G29" s="21" t="s">
        <v>7</v>
      </c>
      <c r="H29" s="15" t="s">
        <v>9</v>
      </c>
      <c r="I29" s="37">
        <v>31994</v>
      </c>
      <c r="J29" s="35">
        <v>32000</v>
      </c>
      <c r="K29" s="35">
        <v>31000</v>
      </c>
      <c r="L29" s="36">
        <v>27000</v>
      </c>
      <c r="M29" s="36">
        <v>22000</v>
      </c>
      <c r="N29" s="59" t="s">
        <v>63</v>
      </c>
      <c r="O29" s="20" t="s">
        <v>61</v>
      </c>
    </row>
    <row r="30" spans="2:15" s="22" customFormat="1" ht="110.25" customHeight="1" x14ac:dyDescent="0.25">
      <c r="B30" s="20">
        <v>15</v>
      </c>
      <c r="C30" s="21" t="s">
        <v>18</v>
      </c>
      <c r="D30" s="65" t="s">
        <v>69</v>
      </c>
      <c r="E30" s="66" t="s">
        <v>70</v>
      </c>
      <c r="F30" s="73" t="s">
        <v>84</v>
      </c>
      <c r="G30" s="21" t="s">
        <v>7</v>
      </c>
      <c r="H30" s="15" t="s">
        <v>9</v>
      </c>
      <c r="I30" s="37">
        <v>0</v>
      </c>
      <c r="J30" s="35">
        <v>0</v>
      </c>
      <c r="K30" s="35" t="s">
        <v>49</v>
      </c>
      <c r="L30" s="35" t="s">
        <v>49</v>
      </c>
      <c r="M30" s="35" t="s">
        <v>49</v>
      </c>
      <c r="N30" s="59" t="s">
        <v>92</v>
      </c>
      <c r="O30" s="20" t="s">
        <v>61</v>
      </c>
    </row>
    <row r="31" spans="2:15" s="22" customFormat="1" ht="110.25" customHeight="1" x14ac:dyDescent="0.25">
      <c r="B31" s="20">
        <v>16</v>
      </c>
      <c r="C31" s="21" t="s">
        <v>18</v>
      </c>
      <c r="D31" s="65" t="s">
        <v>85</v>
      </c>
      <c r="E31" s="66" t="s">
        <v>86</v>
      </c>
      <c r="F31" s="15" t="s">
        <v>89</v>
      </c>
      <c r="G31" s="21" t="s">
        <v>7</v>
      </c>
      <c r="H31" s="15" t="s">
        <v>9</v>
      </c>
      <c r="I31" s="37" t="s">
        <v>49</v>
      </c>
      <c r="J31" s="35">
        <v>0</v>
      </c>
      <c r="K31" s="35">
        <v>0</v>
      </c>
      <c r="L31" s="35">
        <v>0</v>
      </c>
      <c r="M31" s="35">
        <v>0</v>
      </c>
      <c r="N31" s="59" t="s">
        <v>79</v>
      </c>
      <c r="O31" s="20"/>
    </row>
    <row r="32" spans="2:15" s="22" customFormat="1" ht="61.5" customHeight="1" x14ac:dyDescent="0.25">
      <c r="B32" s="20">
        <v>17</v>
      </c>
      <c r="C32" s="21" t="s">
        <v>18</v>
      </c>
      <c r="D32" s="65" t="s">
        <v>90</v>
      </c>
      <c r="E32" s="62" t="s">
        <v>77</v>
      </c>
      <c r="F32" s="15" t="s">
        <v>91</v>
      </c>
      <c r="G32" s="21" t="s">
        <v>7</v>
      </c>
      <c r="H32" s="15" t="s">
        <v>9</v>
      </c>
      <c r="I32" s="37" t="s">
        <v>49</v>
      </c>
      <c r="J32" s="35">
        <v>197</v>
      </c>
      <c r="K32" s="35">
        <v>197</v>
      </c>
      <c r="L32" s="35" t="s">
        <v>49</v>
      </c>
      <c r="M32" s="35" t="s">
        <v>49</v>
      </c>
      <c r="N32" s="59" t="s">
        <v>79</v>
      </c>
      <c r="O32" s="20"/>
    </row>
    <row r="33" spans="2:15" s="28" customFormat="1" ht="30" customHeight="1" x14ac:dyDescent="0.25">
      <c r="B33" s="52"/>
      <c r="C33" s="75" t="s">
        <v>48</v>
      </c>
      <c r="D33" s="76"/>
      <c r="E33" s="76"/>
      <c r="F33" s="76"/>
      <c r="G33" s="76"/>
      <c r="H33" s="76"/>
      <c r="I33" s="56">
        <f>I34+I35+I36+I37+I38</f>
        <v>295892</v>
      </c>
      <c r="J33" s="56">
        <f>J34+J36+J37+J38</f>
        <v>92097</v>
      </c>
      <c r="K33" s="56">
        <f>K34</f>
        <v>46051</v>
      </c>
      <c r="L33" s="55">
        <f>L34</f>
        <v>47893</v>
      </c>
      <c r="M33" s="55">
        <f>M34</f>
        <v>49809</v>
      </c>
      <c r="N33" s="55"/>
      <c r="O33" s="44"/>
    </row>
    <row r="34" spans="2:15" s="22" customFormat="1" ht="70.5" customHeight="1" x14ac:dyDescent="0.25">
      <c r="B34" s="20">
        <v>15</v>
      </c>
      <c r="C34" s="21" t="s">
        <v>18</v>
      </c>
      <c r="D34" s="15" t="s">
        <v>19</v>
      </c>
      <c r="E34" s="15" t="s">
        <v>20</v>
      </c>
      <c r="F34" s="15" t="s">
        <v>21</v>
      </c>
      <c r="G34" s="21" t="s">
        <v>7</v>
      </c>
      <c r="H34" s="15" t="s">
        <v>11</v>
      </c>
      <c r="I34" s="37">
        <v>41289</v>
      </c>
      <c r="J34" s="35">
        <v>44280</v>
      </c>
      <c r="K34" s="35">
        <v>46051</v>
      </c>
      <c r="L34" s="35">
        <v>47893</v>
      </c>
      <c r="M34" s="35">
        <v>49809</v>
      </c>
      <c r="N34" s="59" t="s">
        <v>63</v>
      </c>
      <c r="O34" s="20" t="s">
        <v>61</v>
      </c>
    </row>
    <row r="35" spans="2:15" s="22" customFormat="1" ht="99.75" customHeight="1" x14ac:dyDescent="0.25">
      <c r="B35" s="20">
        <v>16</v>
      </c>
      <c r="C35" s="21" t="s">
        <v>18</v>
      </c>
      <c r="D35" s="15" t="s">
        <v>43</v>
      </c>
      <c r="E35" s="39" t="s">
        <v>39</v>
      </c>
      <c r="F35" s="15" t="s">
        <v>40</v>
      </c>
      <c r="G35" s="21" t="s">
        <v>7</v>
      </c>
      <c r="H35" s="15" t="s">
        <v>11</v>
      </c>
      <c r="I35" s="37">
        <v>208553</v>
      </c>
      <c r="J35" s="35" t="s">
        <v>49</v>
      </c>
      <c r="K35" s="35" t="s">
        <v>15</v>
      </c>
      <c r="L35" s="36" t="s">
        <v>15</v>
      </c>
      <c r="M35" s="36" t="s">
        <v>15</v>
      </c>
      <c r="N35" s="59" t="s">
        <v>63</v>
      </c>
      <c r="O35" s="20" t="s">
        <v>61</v>
      </c>
    </row>
    <row r="36" spans="2:15" s="22" customFormat="1" ht="91.5" customHeight="1" x14ac:dyDescent="0.25">
      <c r="B36" s="20">
        <v>17</v>
      </c>
      <c r="C36" s="21" t="s">
        <v>18</v>
      </c>
      <c r="D36" s="15" t="s">
        <v>35</v>
      </c>
      <c r="E36" s="15" t="s">
        <v>36</v>
      </c>
      <c r="F36" s="15" t="s">
        <v>37</v>
      </c>
      <c r="G36" s="21" t="s">
        <v>7</v>
      </c>
      <c r="H36" s="15" t="s">
        <v>11</v>
      </c>
      <c r="I36" s="37">
        <v>43400</v>
      </c>
      <c r="J36" s="35">
        <v>45136</v>
      </c>
      <c r="K36" s="35" t="s">
        <v>15</v>
      </c>
      <c r="L36" s="36" t="s">
        <v>15</v>
      </c>
      <c r="M36" s="36" t="s">
        <v>15</v>
      </c>
      <c r="N36" s="59" t="s">
        <v>63</v>
      </c>
      <c r="O36" s="20" t="s">
        <v>61</v>
      </c>
    </row>
    <row r="37" spans="2:15" s="22" customFormat="1" ht="75" customHeight="1" x14ac:dyDescent="0.25">
      <c r="B37" s="20">
        <v>18</v>
      </c>
      <c r="C37" s="21" t="s">
        <v>18</v>
      </c>
      <c r="D37" s="15" t="s">
        <v>71</v>
      </c>
      <c r="E37" s="15" t="s">
        <v>72</v>
      </c>
      <c r="F37" s="67" t="s">
        <v>73</v>
      </c>
      <c r="G37" s="21" t="s">
        <v>7</v>
      </c>
      <c r="H37" s="15" t="s">
        <v>11</v>
      </c>
      <c r="I37" s="37">
        <v>2650</v>
      </c>
      <c r="J37" s="35">
        <v>2681</v>
      </c>
      <c r="K37" s="35" t="s">
        <v>15</v>
      </c>
      <c r="L37" s="36" t="s">
        <v>15</v>
      </c>
      <c r="M37" s="36" t="s">
        <v>15</v>
      </c>
      <c r="N37" s="59" t="s">
        <v>63</v>
      </c>
      <c r="O37" s="20" t="s">
        <v>61</v>
      </c>
    </row>
    <row r="38" spans="2:15" s="22" customFormat="1" ht="91.5" customHeight="1" x14ac:dyDescent="0.25">
      <c r="B38" s="20">
        <v>19</v>
      </c>
      <c r="C38" s="21" t="s">
        <v>18</v>
      </c>
      <c r="D38" s="15" t="s">
        <v>71</v>
      </c>
      <c r="E38" s="15" t="s">
        <v>74</v>
      </c>
      <c r="F38" s="15" t="s">
        <v>75</v>
      </c>
      <c r="G38" s="21"/>
      <c r="H38" s="15"/>
      <c r="I38" s="37">
        <v>0</v>
      </c>
      <c r="J38" s="35">
        <v>0</v>
      </c>
      <c r="K38" s="35" t="s">
        <v>15</v>
      </c>
      <c r="L38" s="36" t="s">
        <v>15</v>
      </c>
      <c r="M38" s="36" t="s">
        <v>15</v>
      </c>
      <c r="N38" s="59" t="s">
        <v>92</v>
      </c>
      <c r="O38" s="20" t="s">
        <v>61</v>
      </c>
    </row>
    <row r="39" spans="2:15" s="28" customFormat="1" ht="30.75" customHeight="1" x14ac:dyDescent="0.25">
      <c r="B39" s="52"/>
      <c r="C39" s="77" t="s">
        <v>50</v>
      </c>
      <c r="D39" s="78"/>
      <c r="E39" s="78"/>
      <c r="F39" s="78"/>
      <c r="G39" s="78"/>
      <c r="H39" s="78"/>
      <c r="I39" s="56">
        <f t="shared" ref="I39:K39" si="4">I40</f>
        <v>218</v>
      </c>
      <c r="J39" s="56">
        <f t="shared" si="4"/>
        <v>267</v>
      </c>
      <c r="K39" s="56" t="str">
        <f t="shared" si="4"/>
        <v>х</v>
      </c>
      <c r="L39" s="55" t="s">
        <v>15</v>
      </c>
      <c r="M39" s="55" t="s">
        <v>15</v>
      </c>
      <c r="N39" s="55"/>
      <c r="O39" s="45"/>
    </row>
    <row r="40" spans="2:15" s="22" customFormat="1" ht="105" customHeight="1" x14ac:dyDescent="0.25">
      <c r="B40" s="20">
        <v>15</v>
      </c>
      <c r="C40" s="21" t="s">
        <v>18</v>
      </c>
      <c r="D40" s="15" t="s">
        <v>35</v>
      </c>
      <c r="E40" s="15" t="s">
        <v>36</v>
      </c>
      <c r="F40" s="15" t="s">
        <v>38</v>
      </c>
      <c r="G40" s="21" t="s">
        <v>7</v>
      </c>
      <c r="H40" s="15" t="s">
        <v>10</v>
      </c>
      <c r="I40" s="54">
        <v>218</v>
      </c>
      <c r="J40" s="36">
        <v>267</v>
      </c>
      <c r="K40" s="36" t="s">
        <v>15</v>
      </c>
      <c r="L40" s="36" t="s">
        <v>15</v>
      </c>
      <c r="M40" s="36" t="s">
        <v>15</v>
      </c>
      <c r="N40" s="59" t="s">
        <v>63</v>
      </c>
      <c r="O40" s="20" t="s">
        <v>61</v>
      </c>
    </row>
    <row r="41" spans="2:15" ht="30" customHeight="1" x14ac:dyDescent="0.25">
      <c r="B41" s="74"/>
      <c r="C41" s="74"/>
      <c r="D41" s="74"/>
      <c r="E41" s="74"/>
    </row>
  </sheetData>
  <sheetProtection formatCells="0" insertColumns="0" insertRows="0" insertHyperlinks="0" deleteColumns="0" deleteRows="0" sort="0" autoFilter="0" pivotTables="0"/>
  <autoFilter ref="B7:M42"/>
  <mergeCells count="25">
    <mergeCell ref="B4:B6"/>
    <mergeCell ref="D4:D6"/>
    <mergeCell ref="E4:E6"/>
    <mergeCell ref="C4:C6"/>
    <mergeCell ref="F4:F6"/>
    <mergeCell ref="O4:O6"/>
    <mergeCell ref="N4:N6"/>
    <mergeCell ref="I3:M3"/>
    <mergeCell ref="C2:M2"/>
    <mergeCell ref="D1:E1"/>
    <mergeCell ref="K5:M5"/>
    <mergeCell ref="I4:M4"/>
    <mergeCell ref="H4:H6"/>
    <mergeCell ref="G4:G6"/>
    <mergeCell ref="B41:E41"/>
    <mergeCell ref="C33:H33"/>
    <mergeCell ref="C39:H39"/>
    <mergeCell ref="C8:H8"/>
    <mergeCell ref="C9:H9"/>
    <mergeCell ref="C10:H10"/>
    <mergeCell ref="C11:H11"/>
    <mergeCell ref="C12:H12"/>
    <mergeCell ref="C13:H13"/>
    <mergeCell ref="C17:H17"/>
    <mergeCell ref="C24:H24"/>
  </mergeCells>
  <conditionalFormatting sqref="C14:C1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C2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{E0423ADB-F8D2-4F15-9FBF-FAB1236D1008}</x14:id>
        </ext>
      </extLst>
    </cfRule>
  </conditionalFormatting>
  <conditionalFormatting sqref="C18:C19 C34:C40 C25:C3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conditionalFormatting sqref="C21:C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{97F9E291-B8FC-4A89-BDD6-E7618EA2EE0D}</x14:id>
        </ext>
      </extLst>
    </cfRule>
  </conditionalFormatting>
  <pageMargins left="0.39370078740157483" right="0" top="0" bottom="0" header="0" footer="0"/>
  <pageSetup paperSize="9" scale="37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C14:C16</xm:sqref>
        </x14:conditionalFormatting>
        <x14:conditionalFormatting xmlns:xm="http://schemas.microsoft.com/office/excel/2006/main">
          <x14:cfRule type="dataBar" id="{E0423ADB-F8D2-4F15-9FBF-FAB1236D10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C18:C19 C34:C40 C25:C32</xm:sqref>
        </x14:conditionalFormatting>
        <x14:conditionalFormatting xmlns:xm="http://schemas.microsoft.com/office/excel/2006/main">
          <x14:cfRule type="dataBar" id="{97F9E291-B8FC-4A89-BDD6-E7618EA2E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C21:C23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2024-10-28T10:36:53Z</dcterms:modified>
</cp:coreProperties>
</file>