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Бухгалтерского учета и отчетности\ОТДЕЛ\!Отчет по Закону о бюджете\Отчет за 2024 год\Информация от отделов\Открытость\"/>
    </mc:Choice>
  </mc:AlternateContent>
  <bookViews>
    <workbookView xWindow="0" yWindow="0" windowWidth="28800" windowHeight="11730"/>
  </bookViews>
  <sheets>
    <sheet name="2021" sheetId="1" r:id="rId1"/>
  </sheets>
  <definedNames>
    <definedName name="_xlnm._FilterDatabase" localSheetId="0" hidden="1">'2021'!$A$6:$F$79</definedName>
    <definedName name="_xlnm.Print_Area" localSheetId="0">'2021'!$A$2:$J$78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9" i="1" l="1"/>
  <c r="F79" i="1"/>
  <c r="G79" i="1" s="1"/>
  <c r="E79" i="1"/>
  <c r="D79" i="1"/>
  <c r="H78" i="1"/>
  <c r="G78" i="1"/>
  <c r="H77" i="1"/>
  <c r="G77" i="1"/>
  <c r="H76" i="1"/>
  <c r="G76" i="1"/>
  <c r="H75" i="1"/>
  <c r="G75" i="1"/>
  <c r="H74" i="1"/>
  <c r="G74" i="1"/>
  <c r="H73" i="1"/>
  <c r="G73" i="1"/>
  <c r="H72" i="1"/>
  <c r="G72" i="1"/>
  <c r="H71" i="1"/>
  <c r="G71" i="1"/>
  <c r="H70" i="1"/>
  <c r="G70" i="1"/>
  <c r="H69" i="1"/>
  <c r="G69" i="1"/>
  <c r="H68" i="1"/>
  <c r="G68" i="1"/>
  <c r="H67" i="1"/>
  <c r="G67" i="1"/>
  <c r="H66" i="1"/>
  <c r="G66" i="1"/>
  <c r="H65" i="1"/>
  <c r="G65" i="1"/>
  <c r="H64" i="1"/>
  <c r="G64" i="1"/>
  <c r="H63" i="1"/>
  <c r="G63" i="1"/>
  <c r="H62" i="1"/>
  <c r="G62" i="1"/>
  <c r="H61" i="1"/>
  <c r="G61" i="1"/>
  <c r="H60" i="1"/>
  <c r="G60" i="1"/>
  <c r="H59" i="1"/>
  <c r="G59" i="1"/>
  <c r="H58" i="1"/>
  <c r="G58" i="1"/>
  <c r="H57" i="1"/>
  <c r="G57" i="1"/>
  <c r="H56" i="1"/>
  <c r="G56" i="1"/>
  <c r="H55" i="1"/>
  <c r="G55" i="1"/>
  <c r="H54" i="1"/>
  <c r="G54" i="1"/>
  <c r="H53" i="1"/>
  <c r="G53" i="1"/>
  <c r="H52" i="1"/>
  <c r="G52" i="1"/>
  <c r="H51" i="1"/>
  <c r="G51" i="1"/>
  <c r="H50" i="1"/>
  <c r="G50" i="1"/>
  <c r="H49" i="1"/>
  <c r="G49" i="1"/>
  <c r="H48" i="1"/>
  <c r="G48" i="1"/>
  <c r="H47" i="1"/>
  <c r="G47" i="1"/>
  <c r="H46" i="1"/>
  <c r="G46" i="1"/>
  <c r="H45" i="1"/>
  <c r="G45" i="1"/>
  <c r="H44" i="1"/>
  <c r="G44" i="1"/>
  <c r="H43" i="1"/>
  <c r="G43" i="1"/>
  <c r="H42" i="1"/>
  <c r="G42" i="1"/>
  <c r="H41" i="1"/>
  <c r="G41" i="1"/>
  <c r="H40" i="1"/>
  <c r="H39" i="1"/>
  <c r="G39" i="1"/>
  <c r="H38" i="1"/>
  <c r="G38" i="1"/>
  <c r="H37" i="1"/>
  <c r="G37" i="1"/>
  <c r="H36" i="1"/>
  <c r="G36" i="1"/>
  <c r="H35" i="1"/>
  <c r="G35" i="1"/>
  <c r="H34" i="1"/>
  <c r="G34" i="1"/>
  <c r="H33" i="1"/>
  <c r="G33" i="1"/>
  <c r="H32" i="1"/>
  <c r="G32" i="1"/>
  <c r="H31" i="1"/>
  <c r="G31" i="1"/>
  <c r="H30" i="1"/>
  <c r="G30" i="1"/>
  <c r="H29" i="1"/>
  <c r="G29" i="1"/>
  <c r="H28" i="1"/>
  <c r="G28" i="1"/>
  <c r="H27" i="1"/>
  <c r="G27" i="1"/>
  <c r="H26" i="1"/>
  <c r="G26" i="1"/>
  <c r="H25" i="1"/>
  <c r="G25" i="1"/>
  <c r="H24" i="1"/>
  <c r="G24" i="1"/>
  <c r="H23" i="1"/>
  <c r="G23" i="1"/>
  <c r="H22" i="1"/>
  <c r="G22" i="1"/>
  <c r="H21" i="1"/>
  <c r="G21" i="1"/>
  <c r="H20" i="1"/>
  <c r="G20" i="1"/>
  <c r="H19" i="1"/>
  <c r="G19" i="1"/>
  <c r="H18" i="1"/>
  <c r="G18" i="1"/>
  <c r="H17" i="1"/>
  <c r="G17" i="1"/>
  <c r="H16" i="1"/>
  <c r="G16" i="1"/>
  <c r="H15" i="1"/>
  <c r="G15" i="1"/>
  <c r="H14" i="1"/>
  <c r="G14" i="1"/>
  <c r="H13" i="1"/>
  <c r="G13" i="1"/>
  <c r="H12" i="1"/>
  <c r="G12" i="1"/>
  <c r="H11" i="1"/>
  <c r="G11" i="1"/>
  <c r="H10" i="1"/>
  <c r="G10" i="1"/>
  <c r="H9" i="1"/>
  <c r="G9" i="1"/>
  <c r="H8" i="1"/>
  <c r="G8" i="1"/>
  <c r="H7" i="1"/>
  <c r="G7" i="1"/>
</calcChain>
</file>

<file path=xl/sharedStrings.xml><?xml version="1.0" encoding="utf-8"?>
<sst xmlns="http://schemas.openxmlformats.org/spreadsheetml/2006/main" count="334" uniqueCount="177">
  <si>
    <t xml:space="preserve">                                                            </t>
  </si>
  <si>
    <t xml:space="preserve">Сведения о фактически произведенных расходах республиканского  бюджета по разделам и подразделам классификации расходов за 2024 год в сравнении с первоначально  утвержденными законом о бюджете значениями и  уточненными  значениями </t>
  </si>
  <si>
    <t>(тыс. рублей)</t>
  </si>
  <si>
    <t>Наименование показателя</t>
  </si>
  <si>
    <t>КБК</t>
  </si>
  <si>
    <t>Первоначальный план    на 2024 год*</t>
  </si>
  <si>
    <t>Уточненный план на 2024 год**</t>
  </si>
  <si>
    <t>исполнение за 2024 год</t>
  </si>
  <si>
    <t>Пояснение исполнения к первоначальному плану</t>
  </si>
  <si>
    <t>Пояснение исполнения к уточненному плану</t>
  </si>
  <si>
    <t>Раздел</t>
  </si>
  <si>
    <t>Под раз дел</t>
  </si>
  <si>
    <t>2</t>
  </si>
  <si>
    <t>3</t>
  </si>
  <si>
    <t>4</t>
  </si>
  <si>
    <t>ОБЩЕГОСУДАРСТВЕННЫЕ ВОПРОСЫ</t>
  </si>
  <si>
    <t>01</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</si>
  <si>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</si>
  <si>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</si>
  <si>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исполнен в полном объеме</t>
  </si>
  <si>
    <t xml:space="preserve">исполнен в полном объеме, экономия  по начислениям на оплату труда с применением регрессивной шкалы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</si>
  <si>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</si>
  <si>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</si>
  <si>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Исполнение расходов больше первоначального  плана на увеличение расходов  на оплату труда органов государственной власти обусловлено: выплатой компенсации за неиспользованный отпуск при увольнении; выплатой при прекращении трудового договора лиц, замещающих государственную должность; выплатой стимулирующего характера за содействие достижению показателей деятельности органов исполнительной власти субъектов Российской Федерации; изменением структуры, численности исполнительных органов государственной власти Республики Алтай и избранием нового Главы Республики Алтай, Председателя Правительства Республики Алтай на решение новых задач и функций. </t>
  </si>
  <si>
    <t xml:space="preserve">исполнен в полном объеме, сложилась экономия по итогам закупок и  по начислениям на оплату труда с применением регрессивной шкалы </t>
  </si>
  <si>
    <t>Судебная система</t>
  </si>
  <si>
    <t>05</t>
  </si>
  <si>
    <t xml:space="preserve">Исполнение расходов больше первоначального  плана на увеличение расходов Увеличение средств республиканского бюджета Республики Алтай на оплату труда органов государственной власти обусловлено: выплатой компенсации за неиспользованный отпуск при увольнении; выплатой при прекращении трудового договора лиц, замещающих государственную должность; выплатой стимулирующего характера за содействие достижению показателей деятельности органов исполнительной власти субъектов Российской Федерации; изменением структуры, численности исполнительных органов государственной власти Республики Алтай и избранием нового Главы Республики Алтай, Председателя Правительства Республики Алтай на решение новых задач и функций. </t>
  </si>
  <si>
    <t xml:space="preserve">исполнен в полном объеме, сложилась экономия по начислениям на оплату труда с применением регрессивной шкалы </t>
  </si>
  <si>
    <t>Обеспечение деятельности финансовых, налоговых и таможенных органов и органов финансового (финансово-бюджетного) надзора</t>
  </si>
  <si>
    <t>06</t>
  </si>
  <si>
    <t>Исполнение расходов больше первоначального  плана на увеличение расходов на оплату труда органов государственной власти в связи с  выплатой стимулирующего характера за содействие достижению показателей деятельности органов исполнительной власти субъектов Российской Федерации и изменением численности ОГВ</t>
  </si>
  <si>
    <t xml:space="preserve">исполнен в полном объеме, сложилась экономия по итогам закупок </t>
  </si>
  <si>
    <t>Обеспечение проведения выборов и референдумов</t>
  </si>
  <si>
    <t>07</t>
  </si>
  <si>
    <t>Резервные фонды</t>
  </si>
  <si>
    <t>11</t>
  </si>
  <si>
    <t xml:space="preserve"> Неисполнение расходов резервного фонда связано с  отражением  расходов  по направлениям выделения средств, а также  не востребованностью   средств резервного фонда</t>
  </si>
  <si>
    <t>Прикладные научные исследования в области общегосударственных вопросов</t>
  </si>
  <si>
    <t>12</t>
  </si>
  <si>
    <t>Исполнение расходов больше первоначального  плана на повышение заработной платы отдельным работникам во исполнение  Указов Президента РФ</t>
  </si>
  <si>
    <t>Другие общегосударственные вопросы</t>
  </si>
  <si>
    <t>13</t>
  </si>
  <si>
    <t>исполнен в полном объеме, сложилась экономия в связи  с отсутствием исков к казне и результатом успешной защиты в ходе судебных процессов</t>
  </si>
  <si>
    <t>НАЦИОНАЛЬНАЯ ОБОРОНА</t>
  </si>
  <si>
    <t>02</t>
  </si>
  <si>
    <t>Мобилизационная и вневойсковая подготовка</t>
  </si>
  <si>
    <t xml:space="preserve">Исполнение расходов больше первоначального  плана в связи увеличением объемов субвенций из ФБ </t>
  </si>
  <si>
    <t>Мобилизационная подготовка экономики</t>
  </si>
  <si>
    <t xml:space="preserve">Исполнение расходов больше первоначального  плана в связи  с удорожанием услуг охраны склада резерва материальных ресурсов </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</si>
  <si>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</si>
  <si>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</si>
  <si>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</si>
  <si>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Обеспечение пожарной безопасности</t>
  </si>
  <si>
    <t>10</t>
  </si>
  <si>
    <t>Исполнение расходов больше первоначального  плана в связи с  увеличением бюджетных ассигнований на модернизацию систем оповещения за счет  законтрактованных остатков на начало года</t>
  </si>
  <si>
    <t xml:space="preserve">Невыполнение плана  в полном объеме связано с  оплатой контрактов по факту выполненных работ (Строительство пожарной части в с. Манжерок) </t>
  </si>
  <si>
    <t>Другие вопросы в области национальной безопасности и правоохранительной деятельности</t>
  </si>
  <si>
    <t>14</t>
  </si>
  <si>
    <t xml:space="preserve">Исполнение расходов больше первоначального  плана в связи с  увеличением бюджетных ассигнований на </t>
  </si>
  <si>
    <t>Невыполнение плана  в полном объеме связано с экономией по итогам  торгов  и переносом по итогам торгов сроков  оплаты по контрактам в 2024 году</t>
  </si>
  <si>
    <t>НАЦИОНАЛЬНАЯ ЭКОНОМИКА</t>
  </si>
  <si>
    <t>Общеэкономические вопросы</t>
  </si>
  <si>
    <t xml:space="preserve">Низкий уровень исполнение первоначального  плана  связано с перераспределением средств зарезервированных на повышение МРОТ на другие разделы </t>
  </si>
  <si>
    <t>Топливно-энергетический комплекс</t>
  </si>
  <si>
    <t>Сельское хозяйство и рыболовство</t>
  </si>
  <si>
    <t>Исполнение расходов больше первоначального  плана на увеличение расходов за достижение показателей деятельности ОИВ</t>
  </si>
  <si>
    <t>Водное хозяйство</t>
  </si>
  <si>
    <t xml:space="preserve">Низкий уровень исполнение первоначального  плана  связано уменьшением объема бюджетных ассигнований  на осуществление полномочий в области водных отношений и не проведением капитального ремонта </t>
  </si>
  <si>
    <t xml:space="preserve">Не завершена корректировка проектно-сметной документации на капитальный ремонт гидротехнических сооружений, </t>
  </si>
  <si>
    <t>Лесное хозяйство</t>
  </si>
  <si>
    <t>Исполнение расходов больше первоначального  плана увеличением расходов на содержание имущества и реализацию плана природоохранных мероприятий за счет целевых средств (экологические платежи)</t>
  </si>
  <si>
    <t xml:space="preserve">Невыполнение плана  в полном объеме связано не предоставлением  актов выполненных работ, оплата по факту  и длительностью конкурсных процедур </t>
  </si>
  <si>
    <t>Транспорт</t>
  </si>
  <si>
    <t>08</t>
  </si>
  <si>
    <t>Исполнение расходов больше первоначального  плана увеличением расходов с реализация мероприятий ИПСЭР Республики Алтай</t>
  </si>
  <si>
    <t>Исполнение менее 95% в связи  субсидированием  организаций воздушного транспорта, осуществляется по заявкам</t>
  </si>
  <si>
    <t>Дорожное хозяйство (дорожные фонды)</t>
  </si>
  <si>
    <t>Исполнение расходов больше первоначального  плана в связи с  увеличением бюджетных ассигнований за счет поступлений в дорожный фонд и целевых остатков на начало года</t>
  </si>
  <si>
    <t>Исполнение менее 95%   связано с нарушением сроков  подрядчиками их дисквалификация и судебные разбирательства, с  длительностью проведения конкурсных процедур и экономией по итогам закупок  а также не предоставлены акты выполненных работ по капитальному и текущему ремонту дорог</t>
  </si>
  <si>
    <t>Связь и информатика</t>
  </si>
  <si>
    <t>Исполнение расходов больше первоначального  плана увеличением расходов на перевод в электронный формат мер социальной поддержки для участников СВО  и членов их семей</t>
  </si>
  <si>
    <t xml:space="preserve">Исполнение расходов больше первоначального  плана на увеличение расходов по переводу в электронный формат мер соцподдержки и </t>
  </si>
  <si>
    <t>Прикладные научные исследования в области национальной экономики</t>
  </si>
  <si>
    <t>Низкий уровень исполнение первоначального  плана  связано уменьшением объема бюджетных ассигнований  на проведение НИОКР в сельском хозяйстве , в связи с отсутствием заявок и его перераспределением на другие направления развития АПК</t>
  </si>
  <si>
    <t>Другие вопросы в области национальной экономики</t>
  </si>
  <si>
    <t>ЖИЛИЩНО-КОММУНАЛЬНОЕ ХОЗЯЙСТВО</t>
  </si>
  <si>
    <t>Жилищное хозяйство</t>
  </si>
  <si>
    <t>Исполнение расходов больше первоначального  плана   за счет безвозмездных  поступлений на  обеспечение устойчивого сокращения непригодного для проживания жилого фонда в части переселения граждан из аварийного жилфонда и  социальных выплат на приобретение жилого помещения на основании сертификатов жителям г. Херсона и части Херсонской области за счет средств фонда Развития территорий</t>
  </si>
  <si>
    <t>Невыполнение плана  в полном объеме отсутствием актов выполненных работ  по капитальному ремонту многоквартирных домов</t>
  </si>
  <si>
    <t>Коммунальное хозяйство</t>
  </si>
  <si>
    <t xml:space="preserve">Низкий уровень исполнение первоначального  плана  связано уменьшением объема бюджетных ассигнований   по обращению с твердыми коммунальными отходами в рамках реализации ИПСЭР </t>
  </si>
  <si>
    <t>Невыполнение плана  в полном объеме связано по не предоставлению  компенсации выпадающих доходов теплоснабжающих организаций и по частичному возмещению экономически обоснованных затрат  субъектам электроэнергетики в связи не предоставлением обосновывающих документов</t>
  </si>
  <si>
    <t>Благоустройство</t>
  </si>
  <si>
    <t>Исполнение расходов больше  первоначального  плана с связи предоставлением  из ФБ трансфертов  на мероприятия, направленные на поддержку экономического и социального развития коренных малочисленных народов Севера, Сибири и Дальнего Востока РФ</t>
  </si>
  <si>
    <t>ОХРАНА ОКРУЖАЮЩЕЙ СРЕДЫ</t>
  </si>
  <si>
    <t>Охрана объектов растительного и животного мира и среды их обитания</t>
  </si>
  <si>
    <t>Исполнение расходов больше первоначального  плана увеличением расходов на реализацию мероприятий плана природоохранных мероприятий Республики Алтай</t>
  </si>
  <si>
    <t>Невыполнение плана связано с отсутствием  согласования Росгидромет материалов по  определению границ зон затопления, подтопления (работы не выполнены)</t>
  </si>
  <si>
    <t>Прикладные научные исследования в области охраны окружающей среды</t>
  </si>
  <si>
    <t>Исполнение расходов больше первоначального  плана появлением расходов на  проведение НИОКР</t>
  </si>
  <si>
    <t>Другие вопросы в области охраны окружающей среды</t>
  </si>
  <si>
    <t>ОБРАЗОВАНИЕ</t>
  </si>
  <si>
    <t>Дошкольное образование</t>
  </si>
  <si>
    <t>Общее образование</t>
  </si>
  <si>
    <t xml:space="preserve">Низкий уровень исполнение первоначального  плана  связано с отражением расходов общеобразовательных организаций в части филиалов, направленных   на получение дошкольного образования  по подразделу 0701  несмотря на  повышение заработной платы отдельным работникам во исполнение  Указов Президента РФ, увеличением расходов на модернизацию общего образования, на осуществления инвестиций в объекты образования,  на ежемесячное денежное вознаграждение советникам директоров по воспитанию,  на мероприятия по подготовке учебников по  истории. </t>
  </si>
  <si>
    <t>исполнен в полном объеме, экономия по закупкам</t>
  </si>
  <si>
    <t xml:space="preserve">Дополнительное образование детей
</t>
  </si>
  <si>
    <t>Среднее профессиональное образование</t>
  </si>
  <si>
    <t xml:space="preserve">Исполнение расходов больше первоначального  плана на увеличение расходов на  повышение заработной платы отдельным работникам во исполнение  Указов Президента РФ, на ежемесячное денежное вознаграждение за классное руководство (кураторство) педагогическим работникам профессиональных образовательных организаций, на ежемесячное денежное вознаграждение советникам директоров по воспитанию </t>
  </si>
  <si>
    <t>Профессиональная подготовка, переподготовка и повышение квалификации</t>
  </si>
  <si>
    <t>Исполнение расходов больше первоначального  плана на увеличение расходов на  реализацию РГ "Цифровая образовательная среда"</t>
  </si>
  <si>
    <t xml:space="preserve">Молодежная политика </t>
  </si>
  <si>
    <t>Исполнение расходов больше первоначального  плана на увеличение расходов на проведения мероприятий по молодежной политике</t>
  </si>
  <si>
    <t>Другие вопросы в области образования</t>
  </si>
  <si>
    <t>Исполнение расходов больше первоначального  плана на увеличение расходов на  реализацию РГ "Цифровая образовательная среда"и за достижение показателей деятельности ОИВ</t>
  </si>
  <si>
    <t>КУЛЬТУРА, КИНЕМАТОГРАФИЯ</t>
  </si>
  <si>
    <t>Культура</t>
  </si>
  <si>
    <t xml:space="preserve">Невыполнение плана  связано  с  оплатой контрактов по факту выполненных работ </t>
  </si>
  <si>
    <t>Другие вопросы в области культуры, кинематографии</t>
  </si>
  <si>
    <t>Исполнение расходов больше первоначального  плана на увеличение расходов  за достижение показателей деятельности ОИВ</t>
  </si>
  <si>
    <t>ЗДРАВООХРАНЕНИЕ</t>
  </si>
  <si>
    <t>Стационарная медицинская помощь</t>
  </si>
  <si>
    <t>Исполнение расходов больше первоначального  плана на увеличение расходов на повышение заработной платы отдельным работникам во исполнение  Указов Президента РФ, на оснащение медицинскими изделиями медицинских организаций за счет средств резервного фонда Правительства Российской Федерации (МРТ)</t>
  </si>
  <si>
    <t>исполнен в полном объеме, экономия  по закупкам</t>
  </si>
  <si>
    <t>Амбулаторная помощь</t>
  </si>
  <si>
    <t>Исполнение расходов больше первоначального  плана на увеличение расходов  на лекарственное обеспечение льготной категории населения, на повышение заработной платы отдельным работникам во исполнение  Указов Президента РФ</t>
  </si>
  <si>
    <t>Медицинская помощь в дневных стационарах всех типов</t>
  </si>
  <si>
    <t>Исполнение расходов больше первоначального  плана на увеличение расходов  на повышение заработной платы отдельным работникам во исполнение  Указов Президента РФ</t>
  </si>
  <si>
    <t>Скорая медицинская помощь</t>
  </si>
  <si>
    <t>Исполнение расходов больше первоначального  плана на увеличение расходов за счет средств федерального бюджета на обеспечение закупки авиационных работ в целях оказания медицинской помощи, на повышение заработной платы отдельным работникам во исполнение  Указов Президента РФ</t>
  </si>
  <si>
    <t>Заготовка, переработка, хранение и обеспечение безопасности донорской крови и её компонентов</t>
  </si>
  <si>
    <t>Другие вопросы в области здравоохранения</t>
  </si>
  <si>
    <t xml:space="preserve">Исполнение расходов больше первоначального  плана на увеличение расходов  за счет средств федерального бюджета на оснащение медицинскими изделиями медицинских организаций,  на создание (развитие) и оснащение (дооснащение) региональных эндокринологических центров и школ для пациентов с сахарным диабетом, на  повышение оплаты труда отдельным категориям работников во исполнение  Указов Президента РФ. </t>
  </si>
  <si>
    <t>СОЦИАЛЬНАЯ ПОЛИТИКА</t>
  </si>
  <si>
    <t>Пенсионное обеспечение</t>
  </si>
  <si>
    <t>Социальное обслуживание населения</t>
  </si>
  <si>
    <t>Исполнение расходов больше первоначального  плана на увеличение расходов за счет средств ФБ на систему долговременного ухода за пожилыми, на  поддержку детей из Фонда поддержки детей в ТСЖ,  на повышение заработной платы отдельным работникам во исполнение  Указов Президента РФ</t>
  </si>
  <si>
    <t xml:space="preserve">исполнен в полном объеме, экономия  по закупкам и по начислениям на оплату труда с применением регрессивной шкалы </t>
  </si>
  <si>
    <t>Социальное обеспечение населения</t>
  </si>
  <si>
    <t xml:space="preserve">Исполнение расходов больше первоначального  плана на увеличение расходов  за счет средств ФБ на покупку и установку газоиспользующего оборудования, проведение работ при социальной газификации,   на оплату ЖКУ, почетный донор, за счет РБ на оказанием мер социальной поддержки отдельным категориям граждан, участвующим в проведении СВО  и членов их семей </t>
  </si>
  <si>
    <t>Охрана семьи и детства</t>
  </si>
  <si>
    <t>Исполнение расходов больше первоначального  плана на увеличение расходов на обеспечение жилыми помещениями детей-сирот, в т.ч. в форме сертификатов</t>
  </si>
  <si>
    <t xml:space="preserve">Невыполнение плана  в полном объеме освоены средства в связи с отсутствием актов выполненных работ по строительству домов для  детей сирот и  при покупке жилья с использованием сертификатов  </t>
  </si>
  <si>
    <t>Другие вопросы в области социальной политики</t>
  </si>
  <si>
    <t xml:space="preserve"> Исполнение расходов больше первоначального  плана на увеличение расходов  на гранты СОНКО и за достижение показателей деятельности ОИВ</t>
  </si>
  <si>
    <t>ФИЗИЧЕСКАЯ КУЛЬТУРА И СПОРТ</t>
  </si>
  <si>
    <t>Физическая культура</t>
  </si>
  <si>
    <t>Массовый спорт</t>
  </si>
  <si>
    <t xml:space="preserve"> Исполнение расходов больше первоначального  плана на увеличение расходов на  строительства объектов спорта </t>
  </si>
  <si>
    <t xml:space="preserve">Невыполнение плана  в полном объеме освоены средства в связи с отсутствием актов выполненных работ </t>
  </si>
  <si>
    <t>Спорт высших достижений</t>
  </si>
  <si>
    <t xml:space="preserve"> Исполнение расходов больше первоначального  плана на увеличение расходов на повышение оплаты труда отдельным категориям работников во исполнение  Указов Президента РФ, на участие сборных команд в спортивных мероприятиях и на обеспечение антитеррористической безопасности объектов спорта. </t>
  </si>
  <si>
    <t>Другие вопросы в области физической культуры и спорта</t>
  </si>
  <si>
    <t>СРЕДСТВА МАССОВОЙ ИНФОРМАЦИИ</t>
  </si>
  <si>
    <t>Периодическая печать и издательства</t>
  </si>
  <si>
    <t>Исполнение расходов больше первоначального  плана на увеличение расходов  за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</si>
  <si>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ОБСЛУЖИВАНИЕ ГОСУДАРСТВЕННОГО И МУНИЦИПАЛЬНОГО ДОЛГА</t>
  </si>
  <si>
    <t>Обслуживание государственного внутреннего и муниципального долга</t>
  </si>
  <si>
    <t>Низкий уровень исполнение первоначального  плана  связано с уменьшением бюджетных ассигнований на обслуживание долга в связи с  уточнением сумм привлечения и погашения бюджетных и коммерческих кредитов</t>
  </si>
  <si>
    <t>МЕЖБЮДЖЕТНЫЕ ТРАНСФЕРТЫ ОБЩЕГО ХАРАКТЕРА БЮДЖЕТАМ СУБЪЕКТОВ РОССИЙСКОЙ ФЕДЕРАЦИИ И МУНИЦИПАЛЬНЫХ ОБРАЗОВАНИЙ</t>
  </si>
  <si>
    <t>Дотации на выравнивание бюджетной обеспеченности субъектов Российской Федерации и муниципальных образований</t>
  </si>
  <si>
    <t>Иные дотации</t>
  </si>
  <si>
    <t>Исполнение расходов больше первоначального  плана на увеличение расходов на решение вопросов местного значения</t>
  </si>
  <si>
    <t>Прочие межбюджетные трансферты общего характера</t>
  </si>
  <si>
    <t>Исполнение расходов больше первоначального  плана на увеличение расходов на софинансирование расходов местных бюджетов на оплату труда и начисления</t>
  </si>
  <si>
    <t xml:space="preserve">Итого расходов </t>
  </si>
  <si>
    <t xml:space="preserve">*данные  первоначально утвержденные законом   Республики Алтай от 21.12.2023№ 108-РЗ "О республиканском бюджете Республики Алтай на 2024 год и на плановый период 2025 и 2026 годов"
</t>
  </si>
  <si>
    <t>** уточненные значения, утвержденные сводной бюджетной росписью  приказом Министерства финансов Республики Алтай от 28.12.2024 года № П-11-01/0228 "Об утверждении уточненной Сводной бюджетной росписи республиканского бюджета Республики Алтай на 2024 год"</t>
  </si>
  <si>
    <t>Исполнение расходов больше первоначального  плана в связи с отражением расходов на предоставление субвенции   на обеспечение государственных гарантий прав граждан на получение общедоступного и бесплатного дошкольного образования по филиалам общеобразовательных организаций (детским садам) по данному подразделу , с повышением заработной платы отдельным работникам во исполнение  Указов Президента РФ</t>
  </si>
  <si>
    <t>Исполнение расходов больше первоначального  плана на увеличение расходов на  повышение заработной платы отдельным работникам во исполнение  Указов Президента РФ, на проведение мероприятий по военно-патриотическому воспитанию, обеспечение антитеррористической безопасности  объектов</t>
  </si>
  <si>
    <t>Исполнение расходов больше первоначального  плана на увеличение расходов  на строительство сельского дома культуры, капитальные ремонты сельских домов культур  и на повышение заработной платы отдельным работникам во исполнение  Указов Президента РФ</t>
  </si>
  <si>
    <t xml:space="preserve"> Исполнение расходов больше первоначального  плана на увеличение расходов в связи с преобразованием Комитета в Министерство</t>
  </si>
  <si>
    <t>Не исполнение первоначального плана, его снижение  связано уменьшением бюджетных ассигнований зарезервированных на выборы Главы Республики Алтай, Председателя Правительства Республики Алтай, связано с избранием Главы Республики Алтай, Председателя Правительства Республики Алтай в 1 туре голосования.</t>
  </si>
  <si>
    <t xml:space="preserve">исполнено к уточненному  плану </t>
  </si>
  <si>
    <t>Процент исполнения</t>
  </si>
  <si>
    <t xml:space="preserve">к первоначальному плану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</si>
</sst>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0"/>
      <name val="Arial Cyr"/>
      <charset val="204"/>
    </font>
    <font>
      <b/>
      <sz val="12"/>
      <name val="Times New Roman"/>
      <family val="1"/>
      <charset val="204"/>
    </font>
    <font>
      <sz val="13"/>
      <name val="Times New Roman"/>
      <family val="1"/>
      <charset val="204"/>
    </font>
    <font>
      <b/>
      <sz val="10"/>
      <name val="Arial Cyr"/>
      <charset val="204"/>
    </font>
    <font>
      <b/>
      <sz val="10"/>
      <name val="Times New Roman"/>
      <family val="1"/>
      <charset val="204"/>
    </font>
    <font>
      <b/>
      <sz val="16"/>
      <name val="Times New Roman"/>
      <family val="1"/>
      <charset val="204"/>
    </font>
    <font>
      <b/>
      <sz val="12"/>
      <name val="Times New Roman"/>
      <family val="1"/>
    </font>
    <font>
      <sz val="12"/>
      <name val="Times New Roman"/>
      <family val="1"/>
      <charset val="204"/>
    </font>
    <font>
      <sz val="10"/>
      <name val="Times New Roman"/>
      <family val="1"/>
      <charset val="204"/>
    </font>
    <font>
      <b/>
      <sz val="11"/>
      <name val="Times New Roman"/>
      <family val="1"/>
      <charset val="204"/>
    </font>
    <font>
      <sz val="11"/>
      <name val="Times New Roman"/>
      <family val="1"/>
      <charset val="204"/>
    </font>
    <font>
      <i/>
      <sz val="12"/>
      <name val="Times New Roman"/>
      <family val="1"/>
      <charset val="204"/>
    </font>
    <font>
      <sz val="12"/>
      <color rgb="FF000000"/>
      <name val="Times New Roman"/>
      <family val="1"/>
      <charset val="204"/>
    </font>
    <font>
      <b/>
      <sz val="12"/>
      <color rgb="FF000000"/>
      <name val="Times New Roman"/>
      <family val="1"/>
      <charset val="204"/>
    </font>
    <font>
      <sz val="11"/>
      <color theme="1"/>
      <name val="Times New Roman"/>
      <family val="1"/>
      <charset val="204"/>
    </font>
    <font>
      <sz val="12"/>
      <color theme="1"/>
      <name val="Times New Roman"/>
      <family val="1"/>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9E7E2"/>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72">
    <xf numFmtId="0" fontId="0" fillId="0" borderId="0" xfId="0"/>
    <xf numFmtId="0" fontId="1" fillId="2" borderId="0" xfId="0" applyFont="1" applyFill="1" applyBorder="1" applyAlignment="1">
      <alignment horizontal="justify" vertical="center" wrapText="1" shrinkToFit="1"/>
    </xf>
    <xf numFmtId="0" fontId="2" fillId="2" borderId="0" xfId="0" applyFont="1" applyFill="1" applyBorder="1" applyAlignment="1">
      <alignment horizontal="right" vertical="top"/>
    </xf>
    <xf numFmtId="49" fontId="1" fillId="2" borderId="0" xfId="0" applyNumberFormat="1" applyFont="1" applyFill="1" applyAlignment="1">
      <alignment shrinkToFit="1"/>
    </xf>
    <xf numFmtId="0" fontId="3" fillId="2" borderId="0" xfId="0" applyFont="1" applyFill="1"/>
    <xf numFmtId="0" fontId="4" fillId="2" borderId="0" xfId="0" applyFont="1" applyFill="1"/>
    <xf numFmtId="0" fontId="0" fillId="2" borderId="0" xfId="0" applyFont="1" applyFill="1"/>
    <xf numFmtId="0" fontId="6" fillId="2" borderId="0" xfId="0" applyFont="1" applyFill="1" applyBorder="1" applyAlignment="1">
      <alignment wrapText="1"/>
    </xf>
    <xf numFmtId="0" fontId="7" fillId="2" borderId="0" xfId="0" applyFont="1" applyFill="1" applyBorder="1" applyAlignment="1">
      <alignment horizontal="right" shrinkToFit="1"/>
    </xf>
    <xf numFmtId="0" fontId="8" fillId="2" borderId="0" xfId="0" applyFont="1" applyFill="1"/>
    <xf numFmtId="49" fontId="9" fillId="2" borderId="5" xfId="0" applyNumberFormat="1" applyFont="1" applyFill="1" applyBorder="1" applyAlignment="1">
      <alignment vertical="center" wrapText="1" shrinkToFit="1"/>
    </xf>
    <xf numFmtId="0" fontId="11" fillId="2" borderId="4" xfId="0" applyFont="1" applyFill="1" applyBorder="1" applyAlignment="1">
      <alignment horizontal="center" wrapText="1" shrinkToFit="1"/>
    </xf>
    <xf numFmtId="49" fontId="11" fillId="2" borderId="5" xfId="0" applyNumberFormat="1" applyFont="1" applyFill="1" applyBorder="1" applyAlignment="1">
      <alignment horizontal="center" shrinkToFit="1"/>
    </xf>
    <xf numFmtId="0" fontId="11" fillId="2" borderId="5" xfId="0" applyFont="1" applyFill="1" applyBorder="1" applyAlignment="1">
      <alignment horizontal="center"/>
    </xf>
    <xf numFmtId="0" fontId="0" fillId="2" borderId="5" xfId="0" applyFont="1" applyFill="1" applyBorder="1" applyAlignment="1">
      <alignment horizontal="center"/>
    </xf>
    <xf numFmtId="0" fontId="8" fillId="2" borderId="5" xfId="0" applyFont="1" applyFill="1" applyBorder="1" applyAlignment="1">
      <alignment horizontal="center"/>
    </xf>
    <xf numFmtId="0" fontId="8" fillId="2" borderId="6" xfId="0" applyFont="1" applyFill="1" applyBorder="1" applyAlignment="1">
      <alignment horizontal="center"/>
    </xf>
    <xf numFmtId="0" fontId="12" fillId="2" borderId="4" xfId="0" applyFont="1" applyFill="1" applyBorder="1" applyAlignment="1">
      <alignment horizontal="left" vertical="top" wrapText="1"/>
    </xf>
    <xf numFmtId="49" fontId="1" fillId="2" borderId="5" xfId="0" applyNumberFormat="1" applyFont="1" applyFill="1" applyBorder="1" applyAlignment="1">
      <alignment horizontal="center" vertical="center" shrinkToFit="1"/>
    </xf>
    <xf numFmtId="164" fontId="13" fillId="0" borderId="5" xfId="0" applyNumberFormat="1" applyFont="1" applyFill="1" applyBorder="1" applyAlignment="1">
      <alignment horizontal="right" vertical="center" wrapText="1"/>
    </xf>
    <xf numFmtId="164" fontId="13" fillId="0" borderId="5" xfId="0" applyNumberFormat="1" applyFont="1" applyFill="1" applyBorder="1" applyAlignment="1">
      <alignment horizontal="right" vertical="center"/>
    </xf>
    <xf numFmtId="2" fontId="1" fillId="0" borderId="5" xfId="0" applyNumberFormat="1" applyFont="1" applyBorder="1" applyAlignment="1">
      <alignment horizontal="right" vertical="center"/>
    </xf>
    <xf numFmtId="2" fontId="10" fillId="0" borderId="5" xfId="0" applyNumberFormat="1" applyFont="1" applyBorder="1" applyAlignment="1">
      <alignment vertical="top"/>
    </xf>
    <xf numFmtId="0" fontId="10" fillId="0" borderId="6" xfId="0" applyFont="1" applyBorder="1" applyAlignment="1">
      <alignment vertical="top"/>
    </xf>
    <xf numFmtId="49" fontId="7" fillId="2" borderId="5" xfId="0" applyNumberFormat="1" applyFont="1" applyFill="1" applyBorder="1" applyAlignment="1">
      <alignment horizontal="center" vertical="center" shrinkToFit="1"/>
    </xf>
    <xf numFmtId="164" fontId="12" fillId="0" borderId="5" xfId="0" applyNumberFormat="1" applyFont="1" applyFill="1" applyBorder="1" applyAlignment="1">
      <alignment horizontal="right" vertical="center" wrapText="1"/>
    </xf>
    <xf numFmtId="164" fontId="12" fillId="0" borderId="5" xfId="0" applyNumberFormat="1" applyFont="1" applyFill="1" applyBorder="1" applyAlignment="1">
      <alignment horizontal="right" vertical="center"/>
    </xf>
    <xf numFmtId="2" fontId="7" fillId="0" borderId="5" xfId="0" applyNumberFormat="1" applyFont="1" applyBorder="1" applyAlignment="1">
      <alignment horizontal="right" vertical="center"/>
    </xf>
    <xf numFmtId="2" fontId="10" fillId="0" borderId="5" xfId="0" applyNumberFormat="1" applyFont="1" applyBorder="1" applyAlignment="1">
      <alignment horizontal="justify" vertical="top"/>
    </xf>
    <xf numFmtId="2" fontId="10" fillId="0" borderId="6" xfId="0" applyNumberFormat="1" applyFont="1" applyBorder="1" applyAlignment="1">
      <alignment horizontal="justify" vertical="top"/>
    </xf>
    <xf numFmtId="2" fontId="14" fillId="0" borderId="5" xfId="0" applyNumberFormat="1" applyFont="1" applyBorder="1" applyAlignment="1">
      <alignment horizontal="justify" vertical="top"/>
    </xf>
    <xf numFmtId="2" fontId="14" fillId="0" borderId="5" xfId="0" applyNumberFormat="1" applyFont="1" applyBorder="1" applyAlignment="1">
      <alignment horizontal="justify"/>
    </xf>
    <xf numFmtId="0" fontId="10" fillId="2" borderId="6" xfId="0" applyFont="1" applyFill="1" applyBorder="1" applyAlignment="1">
      <alignment horizontal="justify" vertical="top"/>
    </xf>
    <xf numFmtId="0" fontId="10" fillId="0" borderId="6" xfId="0" applyFont="1" applyBorder="1" applyAlignment="1">
      <alignment horizontal="justify" vertical="top"/>
    </xf>
    <xf numFmtId="49" fontId="7" fillId="3" borderId="4" xfId="0" applyNumberFormat="1" applyFont="1" applyFill="1" applyBorder="1" applyAlignment="1">
      <alignment horizontal="left" wrapText="1"/>
    </xf>
    <xf numFmtId="0" fontId="12" fillId="2" borderId="4" xfId="0" applyFont="1" applyFill="1" applyBorder="1" applyAlignment="1">
      <alignment horizontal="justify" vertical="top" wrapText="1"/>
    </xf>
    <xf numFmtId="0" fontId="15" fillId="2" borderId="4" xfId="0" applyFont="1" applyFill="1" applyBorder="1" applyAlignment="1">
      <alignment horizontal="justify" vertical="center" wrapText="1"/>
    </xf>
    <xf numFmtId="0" fontId="10" fillId="0" borderId="0" xfId="0" applyFont="1" applyBorder="1" applyAlignment="1">
      <alignment horizontal="justify"/>
    </xf>
    <xf numFmtId="0" fontId="10" fillId="0" borderId="5" xfId="0" applyFont="1" applyBorder="1" applyAlignment="1"/>
    <xf numFmtId="0" fontId="10" fillId="0" borderId="6" xfId="0" applyFont="1" applyBorder="1" applyAlignment="1"/>
    <xf numFmtId="2" fontId="10" fillId="0" borderId="5" xfId="0" applyNumberFormat="1" applyFont="1" applyBorder="1" applyAlignment="1">
      <alignment horizontal="justify" vertical="center"/>
    </xf>
    <xf numFmtId="2" fontId="10" fillId="0" borderId="5" xfId="0" applyNumberFormat="1" applyFont="1" applyBorder="1" applyAlignment="1">
      <alignment vertical="center"/>
    </xf>
    <xf numFmtId="0" fontId="1" fillId="2" borderId="9" xfId="0" applyFont="1" applyFill="1" applyBorder="1" applyAlignment="1">
      <alignment horizontal="justify" vertical="center" wrapText="1" shrinkToFit="1"/>
    </xf>
    <xf numFmtId="49" fontId="1" fillId="2" borderId="10" xfId="0" applyNumberFormat="1" applyFont="1" applyFill="1" applyBorder="1" applyAlignment="1">
      <alignment horizontal="center" vertical="center" shrinkToFit="1"/>
    </xf>
    <xf numFmtId="164" fontId="1" fillId="2" borderId="10" xfId="0" applyNumberFormat="1" applyFont="1" applyFill="1" applyBorder="1" applyAlignment="1">
      <alignment horizontal="right" vertical="center"/>
    </xf>
    <xf numFmtId="2" fontId="1" fillId="0" borderId="10" xfId="0" applyNumberFormat="1" applyFont="1" applyBorder="1" applyAlignment="1">
      <alignment horizontal="right" vertical="center"/>
    </xf>
    <xf numFmtId="0" fontId="8" fillId="0" borderId="11" xfId="0" applyFont="1" applyBorder="1"/>
    <xf numFmtId="0" fontId="8" fillId="0" borderId="12" xfId="0" applyFont="1" applyBorder="1"/>
    <xf numFmtId="164" fontId="13" fillId="0" borderId="0" xfId="0" applyNumberFormat="1" applyFont="1" applyFill="1" applyBorder="1" applyAlignment="1">
      <alignment horizontal="right" vertical="top" wrapText="1"/>
    </xf>
    <xf numFmtId="4" fontId="16" fillId="0" borderId="0" xfId="0" applyNumberFormat="1" applyFont="1" applyFill="1" applyBorder="1" applyAlignment="1">
      <alignment horizontal="right"/>
    </xf>
    <xf numFmtId="2" fontId="1" fillId="0" borderId="0" xfId="0" applyNumberFormat="1" applyFont="1" applyFill="1" applyBorder="1" applyAlignment="1">
      <alignment horizontal="right" vertical="center"/>
    </xf>
    <xf numFmtId="0" fontId="12" fillId="2" borderId="0" xfId="0" applyFont="1" applyFill="1" applyBorder="1" applyAlignment="1">
      <alignment horizontal="justify" vertical="top" wrapText="1"/>
    </xf>
    <xf numFmtId="0" fontId="8" fillId="0" borderId="0" xfId="0" applyFont="1"/>
    <xf numFmtId="0" fontId="12" fillId="2" borderId="0" xfId="0" applyFont="1" applyFill="1" applyBorder="1" applyAlignment="1">
      <alignment horizontal="left" vertical="top" wrapText="1"/>
    </xf>
    <xf numFmtId="0" fontId="2" fillId="2" borderId="0" xfId="0" applyFont="1" applyFill="1" applyBorder="1" applyAlignment="1">
      <alignment horizontal="right" vertical="top"/>
    </xf>
    <xf numFmtId="0" fontId="5" fillId="2" borderId="0" xfId="0"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2" xfId="0" applyFont="1" applyFill="1" applyBorder="1" applyAlignment="1">
      <alignment horizontal="center" vertical="center"/>
    </xf>
    <xf numFmtId="0" fontId="10" fillId="2" borderId="2" xfId="0" applyFont="1" applyFill="1" applyBorder="1" applyAlignment="1">
      <alignment horizontal="center" vertical="center" wrapText="1" shrinkToFit="1"/>
    </xf>
    <xf numFmtId="0" fontId="10" fillId="2" borderId="5" xfId="0" applyFont="1" applyFill="1" applyBorder="1" applyAlignment="1">
      <alignment horizontal="center" vertical="center" wrapText="1" shrinkToFit="1"/>
    </xf>
    <xf numFmtId="0" fontId="10" fillId="2" borderId="2" xfId="0" applyFont="1" applyFill="1" applyBorder="1" applyAlignment="1">
      <alignment horizontal="justify" vertical="center"/>
    </xf>
    <xf numFmtId="0" fontId="10" fillId="2" borderId="5" xfId="0" applyFont="1" applyFill="1" applyBorder="1" applyAlignment="1">
      <alignment horizontal="justify" vertical="center"/>
    </xf>
    <xf numFmtId="0" fontId="10" fillId="2" borderId="3" xfId="0" applyFont="1" applyFill="1" applyBorder="1" applyAlignment="1">
      <alignment horizontal="justify" vertical="center"/>
    </xf>
    <xf numFmtId="0" fontId="10" fillId="2" borderId="6" xfId="0" applyFont="1" applyFill="1" applyBorder="1" applyAlignment="1">
      <alignment horizontal="justify" vertical="center"/>
    </xf>
    <xf numFmtId="2" fontId="10" fillId="0" borderId="7" xfId="0" applyNumberFormat="1" applyFont="1" applyBorder="1" applyAlignment="1">
      <alignment horizontal="justify" vertical="top"/>
    </xf>
    <xf numFmtId="2" fontId="10" fillId="0" borderId="8" xfId="0" applyNumberFormat="1" applyFont="1" applyBorder="1" applyAlignment="1">
      <alignment horizontal="justify" vertical="top"/>
    </xf>
    <xf numFmtId="2" fontId="10" fillId="0" borderId="7" xfId="0" applyNumberFormat="1" applyFont="1" applyBorder="1" applyAlignment="1">
      <alignment horizontal="center" vertical="top"/>
    </xf>
    <xf numFmtId="2" fontId="10" fillId="0" borderId="8" xfId="0" applyNumberFormat="1" applyFont="1" applyBorder="1" applyAlignment="1">
      <alignment horizontal="center" vertical="top"/>
    </xf>
    <xf numFmtId="0" fontId="10" fillId="2" borderId="13" xfId="0" applyFont="1" applyFill="1" applyBorder="1" applyAlignment="1">
      <alignment horizontal="center"/>
    </xf>
    <xf numFmtId="0" fontId="10" fillId="2" borderId="14" xfId="0" applyFont="1" applyFill="1" applyBorder="1" applyAlignment="1">
      <alignment horizontal="center"/>
    </xf>
    <xf numFmtId="0" fontId="10" fillId="2" borderId="5"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2"/>
  <sheetViews>
    <sheetView tabSelected="1" topLeftCell="A10" workbookViewId="0">
      <selection activeCell="A81" sqref="A81:J81"/>
    </sheetView>
  </sheetViews>
  <sheetFormatPr defaultRowHeight="12.75" x14ac:dyDescent="0.2"/>
  <cols>
    <col min="1" max="1" width="29.7109375" customWidth="1"/>
    <col min="2" max="2" width="4.28515625" customWidth="1"/>
    <col min="3" max="3" width="6.140625" customWidth="1"/>
    <col min="4" max="5" width="13.42578125" customWidth="1"/>
    <col min="6" max="6" width="13" customWidth="1"/>
    <col min="7" max="7" width="15.85546875" customWidth="1"/>
    <col min="8" max="8" width="15.28515625" customWidth="1"/>
    <col min="9" max="9" width="35.28515625" style="52" customWidth="1"/>
    <col min="10" max="10" width="27" style="52" customWidth="1"/>
  </cols>
  <sheetData>
    <row r="1" spans="1:10" s="4" customFormat="1" ht="16.5" x14ac:dyDescent="0.25">
      <c r="A1" s="1" t="s">
        <v>0</v>
      </c>
      <c r="B1" s="2"/>
      <c r="C1" s="3"/>
      <c r="D1" s="3"/>
      <c r="E1" s="54"/>
      <c r="F1" s="54"/>
      <c r="I1" s="5"/>
      <c r="J1" s="5"/>
    </row>
    <row r="2" spans="1:10" s="6" customFormat="1" ht="20.25" x14ac:dyDescent="0.2">
      <c r="A2" s="55" t="s">
        <v>1</v>
      </c>
      <c r="B2" s="55"/>
      <c r="C2" s="55"/>
      <c r="D2" s="55"/>
      <c r="E2" s="55"/>
      <c r="F2" s="55"/>
      <c r="G2" s="55"/>
      <c r="H2" s="55"/>
      <c r="I2" s="55"/>
      <c r="J2" s="55"/>
    </row>
    <row r="3" spans="1:10" s="6" customFormat="1" ht="16.5" thickBot="1" x14ac:dyDescent="0.3">
      <c r="A3" s="7"/>
      <c r="B3" s="7"/>
      <c r="C3" s="7"/>
      <c r="D3" s="7"/>
      <c r="E3" s="7"/>
      <c r="F3" s="8" t="s">
        <v>2</v>
      </c>
      <c r="I3" s="9"/>
      <c r="J3" s="9"/>
    </row>
    <row r="4" spans="1:10" s="6" customFormat="1" ht="21" customHeight="1" x14ac:dyDescent="0.25">
      <c r="A4" s="56" t="s">
        <v>3</v>
      </c>
      <c r="B4" s="58" t="s">
        <v>4</v>
      </c>
      <c r="C4" s="58"/>
      <c r="D4" s="59" t="s">
        <v>5</v>
      </c>
      <c r="E4" s="59" t="s">
        <v>6</v>
      </c>
      <c r="F4" s="59" t="s">
        <v>7</v>
      </c>
      <c r="G4" s="69" t="s">
        <v>175</v>
      </c>
      <c r="H4" s="70"/>
      <c r="I4" s="61" t="s">
        <v>8</v>
      </c>
      <c r="J4" s="63" t="s">
        <v>9</v>
      </c>
    </row>
    <row r="5" spans="1:10" s="6" customFormat="1" ht="57" customHeight="1" x14ac:dyDescent="0.2">
      <c r="A5" s="57"/>
      <c r="B5" s="10" t="s">
        <v>10</v>
      </c>
      <c r="C5" s="10" t="s">
        <v>11</v>
      </c>
      <c r="D5" s="60"/>
      <c r="E5" s="60"/>
      <c r="F5" s="60"/>
      <c r="G5" s="71" t="s">
        <v>176</v>
      </c>
      <c r="H5" s="71" t="s">
        <v>174</v>
      </c>
      <c r="I5" s="62"/>
      <c r="J5" s="64"/>
    </row>
    <row r="6" spans="1:10" s="6" customFormat="1" ht="15.75" x14ac:dyDescent="0.25">
      <c r="A6" s="11">
        <v>1</v>
      </c>
      <c r="B6" s="12" t="s">
        <v>12</v>
      </c>
      <c r="C6" s="12" t="s">
        <v>13</v>
      </c>
      <c r="D6" s="12" t="s">
        <v>14</v>
      </c>
      <c r="E6" s="13">
        <v>5</v>
      </c>
      <c r="F6" s="13">
        <v>6</v>
      </c>
      <c r="G6" s="14">
        <v>7</v>
      </c>
      <c r="H6" s="14">
        <v>8</v>
      </c>
      <c r="I6" s="15">
        <v>9</v>
      </c>
      <c r="J6" s="16">
        <v>10</v>
      </c>
    </row>
    <row r="7" spans="1:10" ht="31.5" x14ac:dyDescent="0.2">
      <c r="A7" s="17" t="s">
        <v>15</v>
      </c>
      <c r="B7" s="18" t="s">
        <v>16</v>
      </c>
      <c r="C7" s="18"/>
      <c r="D7" s="19">
        <v>1838645</v>
      </c>
      <c r="E7" s="20">
        <v>1837800.1289600001</v>
      </c>
      <c r="F7" s="20">
        <v>1734119.25074</v>
      </c>
      <c r="G7" s="21">
        <f t="shared" ref="G7:G70" si="0">F7/D7*100</f>
        <v>94.315066298279433</v>
      </c>
      <c r="H7" s="21">
        <f t="shared" ref="H7:H71" si="1">F7/E7*100</f>
        <v>94.358424695580339</v>
      </c>
      <c r="I7" s="22"/>
      <c r="J7" s="23"/>
    </row>
    <row r="8" spans="1:10" ht="110.25" x14ac:dyDescent="0.2">
      <c r="A8" s="17" t="s">
        <v>17</v>
      </c>
      <c r="B8" s="24" t="s">
        <v>16</v>
      </c>
      <c r="C8" s="24" t="s">
        <v>18</v>
      </c>
      <c r="D8" s="25">
        <v>129270</v>
      </c>
      <c r="E8" s="26">
        <v>129714.21806999999</v>
      </c>
      <c r="F8" s="26">
        <v>129164.91833</v>
      </c>
      <c r="G8" s="27">
        <f t="shared" si="0"/>
        <v>99.918711479848383</v>
      </c>
      <c r="H8" s="27">
        <f t="shared" si="1"/>
        <v>99.576530816611367</v>
      </c>
      <c r="I8" s="28" t="s">
        <v>19</v>
      </c>
      <c r="J8" s="29" t="s">
        <v>20</v>
      </c>
    </row>
    <row r="9" spans="1:10" ht="330" x14ac:dyDescent="0.2">
      <c r="A9" s="17" t="s">
        <v>21</v>
      </c>
      <c r="B9" s="24" t="s">
        <v>16</v>
      </c>
      <c r="C9" s="24" t="s">
        <v>22</v>
      </c>
      <c r="D9" s="25">
        <v>205340.7</v>
      </c>
      <c r="E9" s="26">
        <v>225355.31899999999</v>
      </c>
      <c r="F9" s="26">
        <v>223340.47175</v>
      </c>
      <c r="G9" s="27">
        <f t="shared" si="0"/>
        <v>108.76580811792303</v>
      </c>
      <c r="H9" s="27">
        <f t="shared" si="1"/>
        <v>99.105924253778099</v>
      </c>
      <c r="I9" s="30" t="s">
        <v>23</v>
      </c>
      <c r="J9" s="29" t="s">
        <v>24</v>
      </c>
    </row>
    <row r="10" spans="1:10" ht="360" x14ac:dyDescent="0.2">
      <c r="A10" s="17" t="s">
        <v>25</v>
      </c>
      <c r="B10" s="24" t="s">
        <v>16</v>
      </c>
      <c r="C10" s="24" t="s">
        <v>26</v>
      </c>
      <c r="D10" s="25">
        <v>111515.1</v>
      </c>
      <c r="E10" s="26">
        <v>115145.07979</v>
      </c>
      <c r="F10" s="26">
        <v>115015.43725</v>
      </c>
      <c r="G10" s="27">
        <f t="shared" si="0"/>
        <v>103.13889083182457</v>
      </c>
      <c r="H10" s="27">
        <f t="shared" si="1"/>
        <v>99.887409396705067</v>
      </c>
      <c r="I10" s="30" t="s">
        <v>27</v>
      </c>
      <c r="J10" s="29" t="s">
        <v>28</v>
      </c>
    </row>
    <row r="11" spans="1:10" ht="161.25" customHeight="1" x14ac:dyDescent="0.2">
      <c r="A11" s="17" t="s">
        <v>29</v>
      </c>
      <c r="B11" s="24" t="s">
        <v>16</v>
      </c>
      <c r="C11" s="24" t="s">
        <v>30</v>
      </c>
      <c r="D11" s="25">
        <v>152880.1</v>
      </c>
      <c r="E11" s="26">
        <v>173480.77799999999</v>
      </c>
      <c r="F11" s="26">
        <v>171150.03672999999</v>
      </c>
      <c r="G11" s="27">
        <f t="shared" si="0"/>
        <v>111.95050024823374</v>
      </c>
      <c r="H11" s="27">
        <f t="shared" si="1"/>
        <v>98.656484426188129</v>
      </c>
      <c r="I11" s="30" t="s">
        <v>31</v>
      </c>
      <c r="J11" s="29" t="s">
        <v>32</v>
      </c>
    </row>
    <row r="12" spans="1:10" ht="165" x14ac:dyDescent="0.2">
      <c r="A12" s="17" t="s">
        <v>33</v>
      </c>
      <c r="B12" s="24" t="s">
        <v>16</v>
      </c>
      <c r="C12" s="24" t="s">
        <v>34</v>
      </c>
      <c r="D12" s="25">
        <v>199517.9</v>
      </c>
      <c r="E12" s="26">
        <v>136002.50459</v>
      </c>
      <c r="F12" s="26">
        <v>134995.51824</v>
      </c>
      <c r="G12" s="27">
        <f t="shared" si="0"/>
        <v>67.66085561245383</v>
      </c>
      <c r="H12" s="27">
        <f t="shared" si="1"/>
        <v>99.259582495899096</v>
      </c>
      <c r="I12" s="28" t="s">
        <v>173</v>
      </c>
      <c r="J12" s="29" t="s">
        <v>32</v>
      </c>
    </row>
    <row r="13" spans="1:10" ht="15.75" x14ac:dyDescent="0.2">
      <c r="A13" s="17" t="s">
        <v>35</v>
      </c>
      <c r="B13" s="24" t="s">
        <v>16</v>
      </c>
      <c r="C13" s="24" t="s">
        <v>36</v>
      </c>
      <c r="D13" s="25">
        <v>95000</v>
      </c>
      <c r="E13" s="26">
        <v>49032.812530000003</v>
      </c>
      <c r="F13" s="26">
        <v>0</v>
      </c>
      <c r="G13" s="27">
        <f t="shared" si="0"/>
        <v>0</v>
      </c>
      <c r="H13" s="27">
        <f t="shared" si="1"/>
        <v>0</v>
      </c>
      <c r="I13" s="65" t="s">
        <v>37</v>
      </c>
      <c r="J13" s="66"/>
    </row>
    <row r="14" spans="1:10" ht="75" x14ac:dyDescent="0.2">
      <c r="A14" s="17" t="s">
        <v>38</v>
      </c>
      <c r="B14" s="24" t="s">
        <v>16</v>
      </c>
      <c r="C14" s="24" t="s">
        <v>39</v>
      </c>
      <c r="D14" s="25">
        <v>33997.199999999997</v>
      </c>
      <c r="E14" s="26">
        <v>40056.374000000003</v>
      </c>
      <c r="F14" s="26">
        <v>40056.374000000003</v>
      </c>
      <c r="G14" s="27">
        <f t="shared" si="0"/>
        <v>117.82256774087281</v>
      </c>
      <c r="H14" s="27">
        <f t="shared" si="1"/>
        <v>100</v>
      </c>
      <c r="I14" s="28" t="s">
        <v>40</v>
      </c>
      <c r="J14" s="29" t="s">
        <v>19</v>
      </c>
    </row>
    <row r="15" spans="1:10" ht="105" x14ac:dyDescent="0.2">
      <c r="A15" s="17" t="s">
        <v>41</v>
      </c>
      <c r="B15" s="24" t="s">
        <v>16</v>
      </c>
      <c r="C15" s="24" t="s">
        <v>42</v>
      </c>
      <c r="D15" s="25">
        <v>911124</v>
      </c>
      <c r="E15" s="26">
        <v>969013.04298000003</v>
      </c>
      <c r="F15" s="26">
        <v>920396.49444000004</v>
      </c>
      <c r="G15" s="27">
        <f t="shared" si="0"/>
        <v>101.01769840768107</v>
      </c>
      <c r="H15" s="27">
        <f t="shared" si="1"/>
        <v>94.982879859853099</v>
      </c>
      <c r="I15" s="28" t="s">
        <v>40</v>
      </c>
      <c r="J15" s="29" t="s">
        <v>43</v>
      </c>
    </row>
    <row r="16" spans="1:10" ht="31.5" x14ac:dyDescent="0.25">
      <c r="A16" s="17" t="s">
        <v>44</v>
      </c>
      <c r="B16" s="18" t="s">
        <v>45</v>
      </c>
      <c r="C16" s="18"/>
      <c r="D16" s="19">
        <v>20129.3</v>
      </c>
      <c r="E16" s="20">
        <v>20177.7</v>
      </c>
      <c r="F16" s="20">
        <v>20177.7</v>
      </c>
      <c r="G16" s="21">
        <f t="shared" si="0"/>
        <v>100.24044551971505</v>
      </c>
      <c r="H16" s="21">
        <f t="shared" si="1"/>
        <v>100</v>
      </c>
      <c r="I16" s="31"/>
      <c r="J16" s="23"/>
    </row>
    <row r="17" spans="1:10" ht="60" x14ac:dyDescent="0.25">
      <c r="A17" s="17" t="s">
        <v>46</v>
      </c>
      <c r="B17" s="24" t="s">
        <v>45</v>
      </c>
      <c r="C17" s="24" t="s">
        <v>18</v>
      </c>
      <c r="D17" s="25">
        <v>19990.900000000001</v>
      </c>
      <c r="E17" s="26">
        <v>20019.3</v>
      </c>
      <c r="F17" s="26">
        <v>20019.3</v>
      </c>
      <c r="G17" s="27">
        <f t="shared" si="0"/>
        <v>100.1420646394109</v>
      </c>
      <c r="H17" s="27">
        <f t="shared" si="1"/>
        <v>100</v>
      </c>
      <c r="I17" s="31" t="s">
        <v>47</v>
      </c>
      <c r="J17" s="29" t="s">
        <v>19</v>
      </c>
    </row>
    <row r="18" spans="1:10" ht="60" x14ac:dyDescent="0.25">
      <c r="A18" s="17" t="s">
        <v>48</v>
      </c>
      <c r="B18" s="24" t="s">
        <v>45</v>
      </c>
      <c r="C18" s="24" t="s">
        <v>22</v>
      </c>
      <c r="D18" s="25">
        <v>138.4</v>
      </c>
      <c r="E18" s="26">
        <v>158.4</v>
      </c>
      <c r="F18" s="26">
        <v>158.4</v>
      </c>
      <c r="G18" s="27">
        <f t="shared" si="0"/>
        <v>114.45086705202311</v>
      </c>
      <c r="H18" s="27">
        <f t="shared" si="1"/>
        <v>100</v>
      </c>
      <c r="I18" s="31" t="s">
        <v>49</v>
      </c>
      <c r="J18" s="29" t="s">
        <v>19</v>
      </c>
    </row>
    <row r="19" spans="1:10" ht="63" x14ac:dyDescent="0.2">
      <c r="A19" s="17" t="s">
        <v>50</v>
      </c>
      <c r="B19" s="18" t="s">
        <v>18</v>
      </c>
      <c r="C19" s="18"/>
      <c r="D19" s="19">
        <v>299199.59999999998</v>
      </c>
      <c r="E19" s="20">
        <v>362445.79505999997</v>
      </c>
      <c r="F19" s="20">
        <v>303370.91126999998</v>
      </c>
      <c r="G19" s="21">
        <f t="shared" si="0"/>
        <v>101.39415670007581</v>
      </c>
      <c r="H19" s="21">
        <f t="shared" si="1"/>
        <v>83.701043136610082</v>
      </c>
      <c r="I19" s="28"/>
      <c r="J19" s="32"/>
    </row>
    <row r="20" spans="1:10" ht="94.5" x14ac:dyDescent="0.2">
      <c r="A20" s="17" t="s">
        <v>51</v>
      </c>
      <c r="B20" s="24" t="s">
        <v>18</v>
      </c>
      <c r="C20" s="24" t="s">
        <v>52</v>
      </c>
      <c r="D20" s="25">
        <v>3255.1</v>
      </c>
      <c r="E20" s="26">
        <v>3255.1</v>
      </c>
      <c r="F20" s="26">
        <v>3246.5388499999999</v>
      </c>
      <c r="G20" s="27">
        <f t="shared" si="0"/>
        <v>99.736992719117694</v>
      </c>
      <c r="H20" s="27">
        <f t="shared" si="1"/>
        <v>99.736992719117694</v>
      </c>
      <c r="I20" s="65" t="s">
        <v>32</v>
      </c>
      <c r="J20" s="66"/>
    </row>
    <row r="21" spans="1:10" ht="120" x14ac:dyDescent="0.2">
      <c r="A21" s="17" t="s">
        <v>53</v>
      </c>
      <c r="B21" s="24" t="s">
        <v>18</v>
      </c>
      <c r="C21" s="24" t="s">
        <v>54</v>
      </c>
      <c r="D21" s="25">
        <v>292253.2</v>
      </c>
      <c r="E21" s="26">
        <v>354963.73505999998</v>
      </c>
      <c r="F21" s="26">
        <v>296397.41242000001</v>
      </c>
      <c r="G21" s="27">
        <f t="shared" si="0"/>
        <v>101.41802122953658</v>
      </c>
      <c r="H21" s="27">
        <f t="shared" si="1"/>
        <v>83.500758850731501</v>
      </c>
      <c r="I21" s="28" t="s">
        <v>55</v>
      </c>
      <c r="J21" s="32" t="s">
        <v>56</v>
      </c>
    </row>
    <row r="22" spans="1:10" ht="105" x14ac:dyDescent="0.2">
      <c r="A22" s="17" t="s">
        <v>57</v>
      </c>
      <c r="B22" s="24" t="s">
        <v>18</v>
      </c>
      <c r="C22" s="24" t="s">
        <v>58</v>
      </c>
      <c r="D22" s="25">
        <v>3691.3</v>
      </c>
      <c r="E22" s="26">
        <v>4226.96</v>
      </c>
      <c r="F22" s="26">
        <v>3726.96</v>
      </c>
      <c r="G22" s="27">
        <f t="shared" si="0"/>
        <v>100.96605531926421</v>
      </c>
      <c r="H22" s="27">
        <f t="shared" si="1"/>
        <v>88.171167931563105</v>
      </c>
      <c r="I22" s="28" t="s">
        <v>59</v>
      </c>
      <c r="J22" s="32" t="s">
        <v>60</v>
      </c>
    </row>
    <row r="23" spans="1:10" ht="31.5" x14ac:dyDescent="0.2">
      <c r="A23" s="17" t="s">
        <v>61</v>
      </c>
      <c r="B23" s="18" t="s">
        <v>22</v>
      </c>
      <c r="C23" s="18"/>
      <c r="D23" s="19">
        <v>10737508.4</v>
      </c>
      <c r="E23" s="20">
        <v>11579285.530610001</v>
      </c>
      <c r="F23" s="20">
        <v>11228101.43943</v>
      </c>
      <c r="G23" s="21">
        <f t="shared" si="0"/>
        <v>104.56896536099566</v>
      </c>
      <c r="H23" s="21">
        <f t="shared" si="1"/>
        <v>96.967135059830412</v>
      </c>
      <c r="I23" s="28"/>
      <c r="J23" s="33"/>
    </row>
    <row r="24" spans="1:10" ht="105" x14ac:dyDescent="0.2">
      <c r="A24" s="17" t="s">
        <v>62</v>
      </c>
      <c r="B24" s="24" t="s">
        <v>22</v>
      </c>
      <c r="C24" s="24" t="s">
        <v>16</v>
      </c>
      <c r="D24" s="25">
        <v>337483.4</v>
      </c>
      <c r="E24" s="26">
        <v>97502.162819999998</v>
      </c>
      <c r="F24" s="26">
        <v>97195.57312999999</v>
      </c>
      <c r="G24" s="27">
        <f t="shared" si="0"/>
        <v>28.800104873306353</v>
      </c>
      <c r="H24" s="27">
        <f t="shared" si="1"/>
        <v>99.685556011135873</v>
      </c>
      <c r="I24" s="28" t="s">
        <v>63</v>
      </c>
      <c r="J24" s="29" t="s">
        <v>20</v>
      </c>
    </row>
    <row r="25" spans="1:10" ht="31.5" x14ac:dyDescent="0.25">
      <c r="A25" s="34" t="s">
        <v>64</v>
      </c>
      <c r="B25" s="24" t="s">
        <v>22</v>
      </c>
      <c r="C25" s="24" t="s">
        <v>45</v>
      </c>
      <c r="D25" s="25">
        <v>247647.2</v>
      </c>
      <c r="E25" s="26">
        <v>247647.17172000001</v>
      </c>
      <c r="F25" s="26">
        <v>247647.17172000001</v>
      </c>
      <c r="G25" s="27">
        <f t="shared" si="0"/>
        <v>99.999988580529077</v>
      </c>
      <c r="H25" s="27">
        <f t="shared" si="1"/>
        <v>100</v>
      </c>
      <c r="I25" s="67" t="s">
        <v>19</v>
      </c>
      <c r="J25" s="68"/>
    </row>
    <row r="26" spans="1:10" ht="90" x14ac:dyDescent="0.2">
      <c r="A26" s="17" t="s">
        <v>65</v>
      </c>
      <c r="B26" s="24" t="s">
        <v>22</v>
      </c>
      <c r="C26" s="24" t="s">
        <v>26</v>
      </c>
      <c r="D26" s="25">
        <v>1321244.6000000001</v>
      </c>
      <c r="E26" s="26">
        <v>1330836.7868299999</v>
      </c>
      <c r="F26" s="26">
        <v>1329290.01841</v>
      </c>
      <c r="G26" s="27">
        <f t="shared" si="0"/>
        <v>100.60892725010947</v>
      </c>
      <c r="H26" s="27">
        <f t="shared" si="1"/>
        <v>99.883774747188639</v>
      </c>
      <c r="I26" s="30" t="s">
        <v>66</v>
      </c>
      <c r="J26" s="29" t="s">
        <v>20</v>
      </c>
    </row>
    <row r="27" spans="1:10" ht="135" x14ac:dyDescent="0.2">
      <c r="A27" s="17" t="s">
        <v>67</v>
      </c>
      <c r="B27" s="24" t="s">
        <v>22</v>
      </c>
      <c r="C27" s="24" t="s">
        <v>30</v>
      </c>
      <c r="D27" s="25">
        <v>24355.5</v>
      </c>
      <c r="E27" s="26">
        <v>18163.45534</v>
      </c>
      <c r="F27" s="26">
        <v>899.17600000000004</v>
      </c>
      <c r="G27" s="27">
        <f t="shared" si="0"/>
        <v>3.6918806840344072</v>
      </c>
      <c r="H27" s="27">
        <f t="shared" si="1"/>
        <v>4.9504677560982184</v>
      </c>
      <c r="I27" s="28" t="s">
        <v>68</v>
      </c>
      <c r="J27" s="33" t="s">
        <v>69</v>
      </c>
    </row>
    <row r="28" spans="1:10" ht="135" x14ac:dyDescent="0.2">
      <c r="A28" s="17" t="s">
        <v>70</v>
      </c>
      <c r="B28" s="24" t="s">
        <v>22</v>
      </c>
      <c r="C28" s="24" t="s">
        <v>34</v>
      </c>
      <c r="D28" s="25">
        <v>401661.1</v>
      </c>
      <c r="E28" s="26">
        <v>435756.06011999998</v>
      </c>
      <c r="F28" s="26">
        <v>423106.49336999998</v>
      </c>
      <c r="G28" s="27">
        <f t="shared" si="0"/>
        <v>105.33917607903777</v>
      </c>
      <c r="H28" s="27">
        <f t="shared" si="1"/>
        <v>97.097099063518115</v>
      </c>
      <c r="I28" s="28" t="s">
        <v>71</v>
      </c>
      <c r="J28" s="33" t="s">
        <v>72</v>
      </c>
    </row>
    <row r="29" spans="1:10" ht="75" x14ac:dyDescent="0.2">
      <c r="A29" s="17" t="s">
        <v>73</v>
      </c>
      <c r="B29" s="24" t="s">
        <v>22</v>
      </c>
      <c r="C29" s="24" t="s">
        <v>74</v>
      </c>
      <c r="D29" s="25">
        <v>92656.6</v>
      </c>
      <c r="E29" s="26">
        <v>140977.87183000002</v>
      </c>
      <c r="F29" s="26">
        <v>131444.65249000001</v>
      </c>
      <c r="G29" s="27">
        <f t="shared" si="0"/>
        <v>141.86215821646812</v>
      </c>
      <c r="H29" s="27">
        <f t="shared" si="1"/>
        <v>93.237790288467565</v>
      </c>
      <c r="I29" s="28" t="s">
        <v>75</v>
      </c>
      <c r="J29" s="33" t="s">
        <v>76</v>
      </c>
    </row>
    <row r="30" spans="1:10" ht="195" x14ac:dyDescent="0.2">
      <c r="A30" s="17" t="s">
        <v>77</v>
      </c>
      <c r="B30" s="24" t="s">
        <v>22</v>
      </c>
      <c r="C30" s="24" t="s">
        <v>52</v>
      </c>
      <c r="D30" s="25">
        <v>7588206.5</v>
      </c>
      <c r="E30" s="26">
        <v>8562151.1265299991</v>
      </c>
      <c r="F30" s="26">
        <v>8258210.5034499997</v>
      </c>
      <c r="G30" s="27">
        <f t="shared" si="0"/>
        <v>108.82954362733803</v>
      </c>
      <c r="H30" s="27">
        <f t="shared" si="1"/>
        <v>96.450183854636322</v>
      </c>
      <c r="I30" s="28" t="s">
        <v>78</v>
      </c>
      <c r="J30" s="33" t="s">
        <v>79</v>
      </c>
    </row>
    <row r="31" spans="1:10" ht="105" x14ac:dyDescent="0.2">
      <c r="A31" s="17" t="s">
        <v>80</v>
      </c>
      <c r="B31" s="24" t="s">
        <v>22</v>
      </c>
      <c r="C31" s="24" t="s">
        <v>54</v>
      </c>
      <c r="D31" s="25">
        <v>171918.9</v>
      </c>
      <c r="E31" s="26">
        <v>187464.93057</v>
      </c>
      <c r="F31" s="26">
        <v>185541.54113</v>
      </c>
      <c r="G31" s="27">
        <f t="shared" si="0"/>
        <v>107.92387639171726</v>
      </c>
      <c r="H31" s="27">
        <f t="shared" si="1"/>
        <v>98.974000398820309</v>
      </c>
      <c r="I31" s="28" t="s">
        <v>81</v>
      </c>
      <c r="J31" s="33" t="s">
        <v>82</v>
      </c>
    </row>
    <row r="32" spans="1:10" ht="165" x14ac:dyDescent="0.2">
      <c r="A32" s="17" t="s">
        <v>83</v>
      </c>
      <c r="B32" s="24" t="s">
        <v>22</v>
      </c>
      <c r="C32" s="24" t="s">
        <v>36</v>
      </c>
      <c r="D32" s="25">
        <v>2500</v>
      </c>
      <c r="E32" s="26">
        <v>1400</v>
      </c>
      <c r="F32" s="26">
        <v>1400</v>
      </c>
      <c r="G32" s="27">
        <f t="shared" si="0"/>
        <v>56.000000000000007</v>
      </c>
      <c r="H32" s="27">
        <f t="shared" si="1"/>
        <v>100</v>
      </c>
      <c r="I32" s="28" t="s">
        <v>84</v>
      </c>
      <c r="J32" s="23" t="s">
        <v>19</v>
      </c>
    </row>
    <row r="33" spans="1:10" ht="81" customHeight="1" x14ac:dyDescent="0.2">
      <c r="A33" s="17" t="s">
        <v>85</v>
      </c>
      <c r="B33" s="24" t="s">
        <v>22</v>
      </c>
      <c r="C33" s="24">
        <v>12</v>
      </c>
      <c r="D33" s="25">
        <v>549834.6</v>
      </c>
      <c r="E33" s="26">
        <v>557385.96484999999</v>
      </c>
      <c r="F33" s="26">
        <v>553366.30972999998</v>
      </c>
      <c r="G33" s="27">
        <f t="shared" si="0"/>
        <v>100.6423222056233</v>
      </c>
      <c r="H33" s="27">
        <f t="shared" si="1"/>
        <v>99.278838116944385</v>
      </c>
      <c r="I33" s="30" t="s">
        <v>66</v>
      </c>
      <c r="J33" s="29" t="s">
        <v>28</v>
      </c>
    </row>
    <row r="34" spans="1:10" ht="47.25" x14ac:dyDescent="0.2">
      <c r="A34" s="17" t="s">
        <v>86</v>
      </c>
      <c r="B34" s="18" t="s">
        <v>26</v>
      </c>
      <c r="C34" s="18"/>
      <c r="D34" s="19">
        <v>1181008.8</v>
      </c>
      <c r="E34" s="20">
        <v>1326130.0944700001</v>
      </c>
      <c r="F34" s="20">
        <v>1280782.2533199999</v>
      </c>
      <c r="G34" s="21">
        <f t="shared" si="0"/>
        <v>108.44815494346867</v>
      </c>
      <c r="H34" s="21">
        <f t="shared" si="1"/>
        <v>96.580437972179197</v>
      </c>
      <c r="I34" s="22"/>
      <c r="J34" s="23"/>
    </row>
    <row r="35" spans="1:10" ht="255" x14ac:dyDescent="0.2">
      <c r="A35" s="17" t="s">
        <v>87</v>
      </c>
      <c r="B35" s="24" t="s">
        <v>26</v>
      </c>
      <c r="C35" s="24" t="s">
        <v>16</v>
      </c>
      <c r="D35" s="25">
        <v>201764</v>
      </c>
      <c r="E35" s="26">
        <v>500763.28954999999</v>
      </c>
      <c r="F35" s="26">
        <v>465617.13867000001</v>
      </c>
      <c r="G35" s="27">
        <f t="shared" si="0"/>
        <v>230.77315015067109</v>
      </c>
      <c r="H35" s="27">
        <f t="shared" si="1"/>
        <v>92.981484143619369</v>
      </c>
      <c r="I35" s="28" t="s">
        <v>88</v>
      </c>
      <c r="J35" s="33" t="s">
        <v>89</v>
      </c>
    </row>
    <row r="36" spans="1:10" ht="210" x14ac:dyDescent="0.2">
      <c r="A36" s="17" t="s">
        <v>90</v>
      </c>
      <c r="B36" s="24" t="s">
        <v>26</v>
      </c>
      <c r="C36" s="24" t="s">
        <v>45</v>
      </c>
      <c r="D36" s="25">
        <v>862751.1</v>
      </c>
      <c r="E36" s="26">
        <v>706034.21377999999</v>
      </c>
      <c r="F36" s="26">
        <v>696231.89766999998</v>
      </c>
      <c r="G36" s="27">
        <f t="shared" si="0"/>
        <v>80.699044912258017</v>
      </c>
      <c r="H36" s="27">
        <f t="shared" si="1"/>
        <v>98.611637238155936</v>
      </c>
      <c r="I36" s="28" t="s">
        <v>91</v>
      </c>
      <c r="J36" s="33" t="s">
        <v>92</v>
      </c>
    </row>
    <row r="37" spans="1:10" ht="180" x14ac:dyDescent="0.2">
      <c r="A37" s="17" t="s">
        <v>93</v>
      </c>
      <c r="B37" s="24" t="s">
        <v>26</v>
      </c>
      <c r="C37" s="24" t="s">
        <v>18</v>
      </c>
      <c r="D37" s="25">
        <v>116493.7</v>
      </c>
      <c r="E37" s="26">
        <v>119332.59114</v>
      </c>
      <c r="F37" s="26">
        <v>118933.21698</v>
      </c>
      <c r="G37" s="27">
        <f>F37/D37*100</f>
        <v>102.09411923563248</v>
      </c>
      <c r="H37" s="27">
        <f t="shared" si="1"/>
        <v>99.665326834702299</v>
      </c>
      <c r="I37" s="28" t="s">
        <v>94</v>
      </c>
      <c r="J37" s="29" t="s">
        <v>32</v>
      </c>
    </row>
    <row r="38" spans="1:10" ht="31.5" x14ac:dyDescent="0.2">
      <c r="A38" s="17" t="s">
        <v>95</v>
      </c>
      <c r="B38" s="18" t="s">
        <v>30</v>
      </c>
      <c r="C38" s="18"/>
      <c r="D38" s="19">
        <v>267801.3</v>
      </c>
      <c r="E38" s="20">
        <v>287649.98872000002</v>
      </c>
      <c r="F38" s="20">
        <v>276448.00236000004</v>
      </c>
      <c r="G38" s="21">
        <f t="shared" si="0"/>
        <v>103.22877534948489</v>
      </c>
      <c r="H38" s="21">
        <f t="shared" si="1"/>
        <v>96.105688580122262</v>
      </c>
      <c r="I38" s="22"/>
      <c r="J38" s="23"/>
    </row>
    <row r="39" spans="1:10" ht="105" x14ac:dyDescent="0.2">
      <c r="A39" s="17" t="s">
        <v>96</v>
      </c>
      <c r="B39" s="24" t="s">
        <v>30</v>
      </c>
      <c r="C39" s="24" t="s">
        <v>18</v>
      </c>
      <c r="D39" s="25">
        <v>22690.2</v>
      </c>
      <c r="E39" s="26">
        <v>35630.65019</v>
      </c>
      <c r="F39" s="26">
        <v>24808.926889999999</v>
      </c>
      <c r="G39" s="27">
        <f t="shared" si="0"/>
        <v>109.33762985782407</v>
      </c>
      <c r="H39" s="27">
        <f t="shared" si="1"/>
        <v>69.628049888808391</v>
      </c>
      <c r="I39" s="28" t="s">
        <v>97</v>
      </c>
      <c r="J39" s="33" t="s">
        <v>98</v>
      </c>
    </row>
    <row r="40" spans="1:10" ht="60" x14ac:dyDescent="0.2">
      <c r="A40" s="35" t="s">
        <v>99</v>
      </c>
      <c r="B40" s="24" t="s">
        <v>30</v>
      </c>
      <c r="C40" s="24" t="s">
        <v>22</v>
      </c>
      <c r="D40" s="25"/>
      <c r="E40" s="26">
        <v>437.5</v>
      </c>
      <c r="F40" s="26">
        <v>437.5</v>
      </c>
      <c r="G40" s="27"/>
      <c r="H40" s="27">
        <f t="shared" si="1"/>
        <v>100</v>
      </c>
      <c r="I40" s="28" t="s">
        <v>100</v>
      </c>
      <c r="J40" s="23" t="s">
        <v>19</v>
      </c>
    </row>
    <row r="41" spans="1:10" ht="90" x14ac:dyDescent="0.2">
      <c r="A41" s="17" t="s">
        <v>101</v>
      </c>
      <c r="B41" s="24" t="s">
        <v>30</v>
      </c>
      <c r="C41" s="24" t="s">
        <v>26</v>
      </c>
      <c r="D41" s="25">
        <v>245111.1</v>
      </c>
      <c r="E41" s="26">
        <v>251581.83853000001</v>
      </c>
      <c r="F41" s="26">
        <v>251201.57547000001</v>
      </c>
      <c r="G41" s="27">
        <f t="shared" si="0"/>
        <v>102.48478158271904</v>
      </c>
      <c r="H41" s="27">
        <f t="shared" si="1"/>
        <v>99.848851148309478</v>
      </c>
      <c r="I41" s="30" t="s">
        <v>66</v>
      </c>
      <c r="J41" s="29" t="s">
        <v>20</v>
      </c>
    </row>
    <row r="42" spans="1:10" ht="15.75" x14ac:dyDescent="0.2">
      <c r="A42" s="17" t="s">
        <v>102</v>
      </c>
      <c r="B42" s="18" t="s">
        <v>34</v>
      </c>
      <c r="C42" s="18"/>
      <c r="D42" s="19">
        <v>9581264.5</v>
      </c>
      <c r="E42" s="20">
        <v>10838013.075209999</v>
      </c>
      <c r="F42" s="20">
        <v>10783408.677540001</v>
      </c>
      <c r="G42" s="21">
        <f t="shared" si="0"/>
        <v>112.54682174299646</v>
      </c>
      <c r="H42" s="21">
        <f t="shared" si="1"/>
        <v>99.496177045634909</v>
      </c>
      <c r="I42" s="22"/>
      <c r="J42" s="23"/>
    </row>
    <row r="43" spans="1:10" ht="260.25" customHeight="1" x14ac:dyDescent="0.2">
      <c r="A43" s="17" t="s">
        <v>103</v>
      </c>
      <c r="B43" s="24" t="s">
        <v>34</v>
      </c>
      <c r="C43" s="24" t="s">
        <v>16</v>
      </c>
      <c r="D43" s="25">
        <v>179682.9</v>
      </c>
      <c r="E43" s="26">
        <v>1751009.1397200001</v>
      </c>
      <c r="F43" s="26">
        <v>1751009.1397200001</v>
      </c>
      <c r="G43" s="27">
        <f t="shared" si="0"/>
        <v>974.49959885999181</v>
      </c>
      <c r="H43" s="27">
        <f t="shared" si="1"/>
        <v>100</v>
      </c>
      <c r="I43" s="30" t="s">
        <v>169</v>
      </c>
      <c r="J43" s="23" t="s">
        <v>19</v>
      </c>
    </row>
    <row r="44" spans="1:10" ht="348" customHeight="1" x14ac:dyDescent="0.2">
      <c r="A44" s="17" t="s">
        <v>104</v>
      </c>
      <c r="B44" s="24" t="s">
        <v>34</v>
      </c>
      <c r="C44" s="24" t="s">
        <v>45</v>
      </c>
      <c r="D44" s="25">
        <v>8285764.0999999996</v>
      </c>
      <c r="E44" s="26">
        <v>7672104.8116600001</v>
      </c>
      <c r="F44" s="26">
        <v>7618158.7393800002</v>
      </c>
      <c r="G44" s="27">
        <f t="shared" si="0"/>
        <v>91.942742364340319</v>
      </c>
      <c r="H44" s="27">
        <f t="shared" si="1"/>
        <v>99.296854336530799</v>
      </c>
      <c r="I44" s="28" t="s">
        <v>105</v>
      </c>
      <c r="J44" s="33" t="s">
        <v>106</v>
      </c>
    </row>
    <row r="45" spans="1:10" ht="195" x14ac:dyDescent="0.2">
      <c r="A45" s="36" t="s">
        <v>107</v>
      </c>
      <c r="B45" s="24" t="s">
        <v>34</v>
      </c>
      <c r="C45" s="24" t="s">
        <v>18</v>
      </c>
      <c r="D45" s="25">
        <v>218590.1</v>
      </c>
      <c r="E45" s="26">
        <v>349845.52218000003</v>
      </c>
      <c r="F45" s="26">
        <v>349845.52217000001</v>
      </c>
      <c r="G45" s="27">
        <f t="shared" si="0"/>
        <v>160.0463708877941</v>
      </c>
      <c r="H45" s="27">
        <f t="shared" si="1"/>
        <v>99.999999997141586</v>
      </c>
      <c r="I45" s="28" t="s">
        <v>170</v>
      </c>
      <c r="J45" s="33" t="s">
        <v>19</v>
      </c>
    </row>
    <row r="46" spans="1:10" ht="270" x14ac:dyDescent="0.2">
      <c r="A46" s="17" t="s">
        <v>108</v>
      </c>
      <c r="B46" s="24" t="s">
        <v>34</v>
      </c>
      <c r="C46" s="24" t="s">
        <v>22</v>
      </c>
      <c r="D46" s="25">
        <v>602338.4</v>
      </c>
      <c r="E46" s="26">
        <v>748294.14172000007</v>
      </c>
      <c r="F46" s="26">
        <v>748294.14172000007</v>
      </c>
      <c r="G46" s="27">
        <f t="shared" si="0"/>
        <v>124.23151864798925</v>
      </c>
      <c r="H46" s="27">
        <f t="shared" si="1"/>
        <v>100</v>
      </c>
      <c r="I46" s="28" t="s">
        <v>109</v>
      </c>
      <c r="J46" s="33" t="s">
        <v>19</v>
      </c>
    </row>
    <row r="47" spans="1:10" ht="78" customHeight="1" x14ac:dyDescent="0.2">
      <c r="A47" s="17" t="s">
        <v>110</v>
      </c>
      <c r="B47" s="24" t="s">
        <v>34</v>
      </c>
      <c r="C47" s="24" t="s">
        <v>26</v>
      </c>
      <c r="D47" s="25">
        <v>32005.7</v>
      </c>
      <c r="E47" s="26">
        <v>33549.992160000002</v>
      </c>
      <c r="F47" s="26">
        <v>33216.199200000003</v>
      </c>
      <c r="G47" s="27">
        <f t="shared" si="0"/>
        <v>103.78213630697033</v>
      </c>
      <c r="H47" s="27">
        <f t="shared" si="1"/>
        <v>99.005087815197868</v>
      </c>
      <c r="I47" s="28" t="s">
        <v>111</v>
      </c>
      <c r="J47" s="33" t="s">
        <v>106</v>
      </c>
    </row>
    <row r="48" spans="1:10" ht="76.5" customHeight="1" x14ac:dyDescent="0.2">
      <c r="A48" s="17" t="s">
        <v>112</v>
      </c>
      <c r="B48" s="24" t="s">
        <v>34</v>
      </c>
      <c r="C48" s="24" t="s">
        <v>34</v>
      </c>
      <c r="D48" s="25">
        <v>25466.5</v>
      </c>
      <c r="E48" s="26">
        <v>31777.778489999997</v>
      </c>
      <c r="F48" s="26">
        <v>31777.778489999997</v>
      </c>
      <c r="G48" s="27">
        <f t="shared" si="0"/>
        <v>124.7826693499303</v>
      </c>
      <c r="H48" s="27">
        <f t="shared" si="1"/>
        <v>100</v>
      </c>
      <c r="I48" s="28" t="s">
        <v>113</v>
      </c>
      <c r="J48" s="33" t="s">
        <v>19</v>
      </c>
    </row>
    <row r="49" spans="1:10" ht="90" x14ac:dyDescent="0.2">
      <c r="A49" s="17" t="s">
        <v>114</v>
      </c>
      <c r="B49" s="24" t="s">
        <v>34</v>
      </c>
      <c r="C49" s="24" t="s">
        <v>52</v>
      </c>
      <c r="D49" s="25">
        <v>237416.8</v>
      </c>
      <c r="E49" s="26">
        <v>251431.68927999999</v>
      </c>
      <c r="F49" s="26">
        <v>251107.15686000002</v>
      </c>
      <c r="G49" s="27">
        <f t="shared" si="0"/>
        <v>105.76638083741337</v>
      </c>
      <c r="H49" s="27">
        <f t="shared" si="1"/>
        <v>99.870926206267271</v>
      </c>
      <c r="I49" s="28" t="s">
        <v>115</v>
      </c>
      <c r="J49" s="33" t="s">
        <v>106</v>
      </c>
    </row>
    <row r="50" spans="1:10" ht="31.5" x14ac:dyDescent="0.2">
      <c r="A50" s="17" t="s">
        <v>116</v>
      </c>
      <c r="B50" s="18" t="s">
        <v>74</v>
      </c>
      <c r="C50" s="18"/>
      <c r="D50" s="19">
        <v>753910.3</v>
      </c>
      <c r="E50" s="20">
        <v>1015470.6854600001</v>
      </c>
      <c r="F50" s="20">
        <v>886502.98570000008</v>
      </c>
      <c r="G50" s="21">
        <f t="shared" si="0"/>
        <v>117.5873291159439</v>
      </c>
      <c r="H50" s="21">
        <f t="shared" si="1"/>
        <v>87.299712182082473</v>
      </c>
      <c r="I50" s="22"/>
      <c r="J50" s="23"/>
    </row>
    <row r="51" spans="1:10" ht="135" x14ac:dyDescent="0.2">
      <c r="A51" s="17" t="s">
        <v>117</v>
      </c>
      <c r="B51" s="24" t="s">
        <v>74</v>
      </c>
      <c r="C51" s="24" t="s">
        <v>16</v>
      </c>
      <c r="D51" s="25">
        <v>705369.8</v>
      </c>
      <c r="E51" s="26">
        <v>965713.23737999995</v>
      </c>
      <c r="F51" s="26">
        <v>836821.44871999999</v>
      </c>
      <c r="G51" s="27">
        <f t="shared" si="0"/>
        <v>118.63584870234023</v>
      </c>
      <c r="H51" s="27">
        <f t="shared" si="1"/>
        <v>86.65320266193244</v>
      </c>
      <c r="I51" s="28" t="s">
        <v>171</v>
      </c>
      <c r="J51" s="33" t="s">
        <v>118</v>
      </c>
    </row>
    <row r="52" spans="1:10" ht="80.25" customHeight="1" x14ac:dyDescent="0.2">
      <c r="A52" s="17" t="s">
        <v>119</v>
      </c>
      <c r="B52" s="24" t="s">
        <v>74</v>
      </c>
      <c r="C52" s="24" t="s">
        <v>22</v>
      </c>
      <c r="D52" s="25">
        <v>48540.5</v>
      </c>
      <c r="E52" s="26">
        <v>49757.448079999995</v>
      </c>
      <c r="F52" s="26">
        <v>49681.536979999997</v>
      </c>
      <c r="G52" s="27">
        <f t="shared" si="0"/>
        <v>102.35069061917368</v>
      </c>
      <c r="H52" s="27">
        <f t="shared" si="1"/>
        <v>99.847437714494617</v>
      </c>
      <c r="I52" s="28" t="s">
        <v>120</v>
      </c>
      <c r="J52" s="29" t="s">
        <v>20</v>
      </c>
    </row>
    <row r="53" spans="1:10" ht="15.75" x14ac:dyDescent="0.2">
      <c r="A53" s="17" t="s">
        <v>121</v>
      </c>
      <c r="B53" s="18" t="s">
        <v>52</v>
      </c>
      <c r="C53" s="18"/>
      <c r="D53" s="19">
        <v>1665964.8</v>
      </c>
      <c r="E53" s="20">
        <v>2250090.4508699998</v>
      </c>
      <c r="F53" s="20">
        <v>2229657.7768699997</v>
      </c>
      <c r="G53" s="21">
        <f t="shared" si="0"/>
        <v>133.83582755590032</v>
      </c>
      <c r="H53" s="21">
        <f t="shared" si="1"/>
        <v>99.091917660816705</v>
      </c>
      <c r="I53" s="22"/>
      <c r="J53" s="23"/>
    </row>
    <row r="54" spans="1:10" ht="188.25" customHeight="1" x14ac:dyDescent="0.2">
      <c r="A54" s="17" t="s">
        <v>122</v>
      </c>
      <c r="B54" s="24" t="s">
        <v>52</v>
      </c>
      <c r="C54" s="24" t="s">
        <v>16</v>
      </c>
      <c r="D54" s="25">
        <v>395987.1</v>
      </c>
      <c r="E54" s="26">
        <v>461821.63910999999</v>
      </c>
      <c r="F54" s="26">
        <v>456945.42105</v>
      </c>
      <c r="G54" s="27">
        <f t="shared" si="0"/>
        <v>115.39401688842894</v>
      </c>
      <c r="H54" s="27">
        <f t="shared" si="1"/>
        <v>98.944133915119863</v>
      </c>
      <c r="I54" s="28" t="s">
        <v>123</v>
      </c>
      <c r="J54" s="29" t="s">
        <v>124</v>
      </c>
    </row>
    <row r="55" spans="1:10" ht="120" x14ac:dyDescent="0.2">
      <c r="A55" s="17" t="s">
        <v>125</v>
      </c>
      <c r="B55" s="24" t="s">
        <v>52</v>
      </c>
      <c r="C55" s="24" t="s">
        <v>45</v>
      </c>
      <c r="D55" s="25">
        <v>602180.9</v>
      </c>
      <c r="E55" s="26">
        <v>759612.3838200001</v>
      </c>
      <c r="F55" s="26">
        <v>754767.23882000009</v>
      </c>
      <c r="G55" s="27">
        <f t="shared" si="0"/>
        <v>125.33895359683444</v>
      </c>
      <c r="H55" s="27">
        <f t="shared" si="1"/>
        <v>99.362155606832744</v>
      </c>
      <c r="I55" s="28" t="s">
        <v>126</v>
      </c>
      <c r="J55" s="29" t="s">
        <v>124</v>
      </c>
    </row>
    <row r="56" spans="1:10" ht="90" x14ac:dyDescent="0.2">
      <c r="A56" s="17" t="s">
        <v>127</v>
      </c>
      <c r="B56" s="24" t="s">
        <v>52</v>
      </c>
      <c r="C56" s="24" t="s">
        <v>18</v>
      </c>
      <c r="D56" s="25">
        <v>9403.7999999999993</v>
      </c>
      <c r="E56" s="26">
        <v>10007.44608</v>
      </c>
      <c r="F56" s="26">
        <v>9984.7428</v>
      </c>
      <c r="G56" s="27">
        <f t="shared" si="0"/>
        <v>106.17774516684746</v>
      </c>
      <c r="H56" s="27">
        <f t="shared" si="1"/>
        <v>99.773136124656489</v>
      </c>
      <c r="I56" s="28" t="s">
        <v>128</v>
      </c>
      <c r="J56" s="29" t="s">
        <v>124</v>
      </c>
    </row>
    <row r="57" spans="1:10" ht="135" x14ac:dyDescent="0.2">
      <c r="A57" s="17" t="s">
        <v>129</v>
      </c>
      <c r="B57" s="24" t="s">
        <v>52</v>
      </c>
      <c r="C57" s="24" t="s">
        <v>22</v>
      </c>
      <c r="D57" s="25">
        <v>157151</v>
      </c>
      <c r="E57" s="26">
        <v>178436.46599999999</v>
      </c>
      <c r="F57" s="26">
        <v>178116.633</v>
      </c>
      <c r="G57" s="27">
        <f t="shared" si="0"/>
        <v>113.34107514428797</v>
      </c>
      <c r="H57" s="27">
        <f t="shared" si="1"/>
        <v>99.820758050655414</v>
      </c>
      <c r="I57" s="28" t="s">
        <v>130</v>
      </c>
      <c r="J57" s="29" t="s">
        <v>124</v>
      </c>
    </row>
    <row r="58" spans="1:10" ht="90" x14ac:dyDescent="0.2">
      <c r="A58" s="17" t="s">
        <v>131</v>
      </c>
      <c r="B58" s="24" t="s">
        <v>52</v>
      </c>
      <c r="C58" s="24" t="s">
        <v>30</v>
      </c>
      <c r="D58" s="25">
        <v>41596.300000000003</v>
      </c>
      <c r="E58" s="26">
        <v>47928.722299999994</v>
      </c>
      <c r="F58" s="26">
        <v>45621.000039999999</v>
      </c>
      <c r="G58" s="27">
        <f t="shared" si="0"/>
        <v>109.67562028353481</v>
      </c>
      <c r="H58" s="27">
        <f t="shared" si="1"/>
        <v>95.185095389033563</v>
      </c>
      <c r="I58" s="28" t="s">
        <v>128</v>
      </c>
      <c r="J58" s="29" t="s">
        <v>124</v>
      </c>
    </row>
    <row r="59" spans="1:10" ht="261" customHeight="1" x14ac:dyDescent="0.2">
      <c r="A59" s="17" t="s">
        <v>132</v>
      </c>
      <c r="B59" s="24" t="s">
        <v>52</v>
      </c>
      <c r="C59" s="24" t="s">
        <v>52</v>
      </c>
      <c r="D59" s="25">
        <v>459645.7</v>
      </c>
      <c r="E59" s="26">
        <v>792283.7935599999</v>
      </c>
      <c r="F59" s="26">
        <v>784222.74115999998</v>
      </c>
      <c r="G59" s="27">
        <f t="shared" si="0"/>
        <v>170.61461494364028</v>
      </c>
      <c r="H59" s="27">
        <f t="shared" si="1"/>
        <v>98.982554929745703</v>
      </c>
      <c r="I59" s="28" t="s">
        <v>133</v>
      </c>
      <c r="J59" s="29" t="s">
        <v>124</v>
      </c>
    </row>
    <row r="60" spans="1:10" ht="31.5" x14ac:dyDescent="0.2">
      <c r="A60" s="17" t="s">
        <v>134</v>
      </c>
      <c r="B60" s="18" t="s">
        <v>54</v>
      </c>
      <c r="C60" s="18"/>
      <c r="D60" s="19">
        <v>5810259.7000000002</v>
      </c>
      <c r="E60" s="20">
        <v>6765891.2674099999</v>
      </c>
      <c r="F60" s="20">
        <v>6641074.14879</v>
      </c>
      <c r="G60" s="21">
        <f t="shared" si="0"/>
        <v>114.29909318493974</v>
      </c>
      <c r="H60" s="21">
        <f t="shared" si="1"/>
        <v>98.155200642652645</v>
      </c>
      <c r="I60" s="22"/>
      <c r="J60" s="23"/>
    </row>
    <row r="61" spans="1:10" ht="15.75" x14ac:dyDescent="0.2">
      <c r="A61" s="17" t="s">
        <v>135</v>
      </c>
      <c r="B61" s="24" t="s">
        <v>54</v>
      </c>
      <c r="C61" s="24" t="s">
        <v>16</v>
      </c>
      <c r="D61" s="25">
        <v>32176.1</v>
      </c>
      <c r="E61" s="26">
        <v>27003.075699999998</v>
      </c>
      <c r="F61" s="26">
        <v>26799.22392</v>
      </c>
      <c r="G61" s="27">
        <f t="shared" si="0"/>
        <v>83.289223740602509</v>
      </c>
      <c r="H61" s="27">
        <f t="shared" si="1"/>
        <v>99.245079404047303</v>
      </c>
      <c r="I61" s="22"/>
      <c r="J61" s="29" t="s">
        <v>19</v>
      </c>
    </row>
    <row r="62" spans="1:10" ht="150" x14ac:dyDescent="0.2">
      <c r="A62" s="17" t="s">
        <v>136</v>
      </c>
      <c r="B62" s="24" t="s">
        <v>54</v>
      </c>
      <c r="C62" s="24" t="s">
        <v>45</v>
      </c>
      <c r="D62" s="25">
        <v>823707.2</v>
      </c>
      <c r="E62" s="26">
        <v>1000671.10195</v>
      </c>
      <c r="F62" s="26">
        <v>998396.38237000001</v>
      </c>
      <c r="G62" s="27">
        <f t="shared" si="0"/>
        <v>121.20767942419346</v>
      </c>
      <c r="H62" s="27">
        <f t="shared" si="1"/>
        <v>99.772680596494965</v>
      </c>
      <c r="I62" s="28" t="s">
        <v>137</v>
      </c>
      <c r="J62" s="29" t="s">
        <v>138</v>
      </c>
    </row>
    <row r="63" spans="1:10" ht="180" x14ac:dyDescent="0.2">
      <c r="A63" s="17" t="s">
        <v>139</v>
      </c>
      <c r="B63" s="24" t="s">
        <v>54</v>
      </c>
      <c r="C63" s="24" t="s">
        <v>18</v>
      </c>
      <c r="D63" s="25">
        <v>4066524.4</v>
      </c>
      <c r="E63" s="26">
        <v>4633093.7861700002</v>
      </c>
      <c r="F63" s="26">
        <v>4602800.5924300002</v>
      </c>
      <c r="G63" s="27">
        <f t="shared" si="0"/>
        <v>113.18758083512299</v>
      </c>
      <c r="H63" s="27">
        <f t="shared" si="1"/>
        <v>99.346156258903576</v>
      </c>
      <c r="I63" s="28" t="s">
        <v>140</v>
      </c>
      <c r="J63" s="29" t="s">
        <v>19</v>
      </c>
    </row>
    <row r="64" spans="1:10" ht="135" x14ac:dyDescent="0.2">
      <c r="A64" s="17" t="s">
        <v>141</v>
      </c>
      <c r="B64" s="24" t="s">
        <v>54</v>
      </c>
      <c r="C64" s="24" t="s">
        <v>22</v>
      </c>
      <c r="D64" s="25">
        <v>786008.8</v>
      </c>
      <c r="E64" s="26">
        <v>968351.77692999993</v>
      </c>
      <c r="F64" s="26">
        <v>876593.82915999996</v>
      </c>
      <c r="G64" s="27">
        <f t="shared" si="0"/>
        <v>111.5246838406898</v>
      </c>
      <c r="H64" s="27">
        <f t="shared" si="1"/>
        <v>90.524316683663926</v>
      </c>
      <c r="I64" s="28" t="s">
        <v>142</v>
      </c>
      <c r="J64" s="29" t="s">
        <v>143</v>
      </c>
    </row>
    <row r="65" spans="1:10" ht="90" x14ac:dyDescent="0.25">
      <c r="A65" s="17" t="s">
        <v>144</v>
      </c>
      <c r="B65" s="24" t="s">
        <v>54</v>
      </c>
      <c r="C65" s="24" t="s">
        <v>30</v>
      </c>
      <c r="D65" s="25">
        <v>101843.2</v>
      </c>
      <c r="E65" s="26">
        <v>136771.52666</v>
      </c>
      <c r="F65" s="26">
        <v>136484.12091</v>
      </c>
      <c r="G65" s="27">
        <f t="shared" si="0"/>
        <v>134.01397531695784</v>
      </c>
      <c r="H65" s="27">
        <f t="shared" si="1"/>
        <v>99.789864340174788</v>
      </c>
      <c r="I65" s="37" t="s">
        <v>145</v>
      </c>
      <c r="J65" s="29" t="s">
        <v>138</v>
      </c>
    </row>
    <row r="66" spans="1:10" ht="31.5" x14ac:dyDescent="0.2">
      <c r="A66" s="17" t="s">
        <v>146</v>
      </c>
      <c r="B66" s="18" t="s">
        <v>36</v>
      </c>
      <c r="C66" s="18"/>
      <c r="D66" s="19">
        <v>545707.30000000005</v>
      </c>
      <c r="E66" s="20">
        <v>608168.84238000005</v>
      </c>
      <c r="F66" s="20">
        <v>572286.42891000002</v>
      </c>
      <c r="G66" s="21">
        <f t="shared" si="0"/>
        <v>104.87058335301727</v>
      </c>
      <c r="H66" s="21">
        <f t="shared" si="1"/>
        <v>94.09992571642141</v>
      </c>
      <c r="I66" s="22"/>
      <c r="J66" s="33"/>
    </row>
    <row r="67" spans="1:10" ht="15.75" x14ac:dyDescent="0.2">
      <c r="A67" s="17" t="s">
        <v>147</v>
      </c>
      <c r="B67" s="24" t="s">
        <v>36</v>
      </c>
      <c r="C67" s="24" t="s">
        <v>16</v>
      </c>
      <c r="D67" s="25">
        <v>100</v>
      </c>
      <c r="E67" s="26">
        <v>100</v>
      </c>
      <c r="F67" s="26">
        <v>100</v>
      </c>
      <c r="G67" s="27">
        <f t="shared" si="0"/>
        <v>100</v>
      </c>
      <c r="H67" s="27">
        <f t="shared" si="1"/>
        <v>100</v>
      </c>
      <c r="I67" s="28" t="s">
        <v>19</v>
      </c>
      <c r="J67" s="29" t="s">
        <v>19</v>
      </c>
    </row>
    <row r="68" spans="1:10" ht="75" x14ac:dyDescent="0.2">
      <c r="A68" s="17" t="s">
        <v>148</v>
      </c>
      <c r="B68" s="24" t="s">
        <v>36</v>
      </c>
      <c r="C68" s="24" t="s">
        <v>45</v>
      </c>
      <c r="D68" s="25">
        <v>317190.59999999998</v>
      </c>
      <c r="E68" s="26">
        <v>366186.40185000002</v>
      </c>
      <c r="F68" s="26">
        <v>330569.51431</v>
      </c>
      <c r="G68" s="27">
        <f t="shared" si="0"/>
        <v>104.21794161302384</v>
      </c>
      <c r="H68" s="27">
        <f t="shared" si="1"/>
        <v>90.273563583994118</v>
      </c>
      <c r="I68" s="28" t="s">
        <v>149</v>
      </c>
      <c r="J68" s="33" t="s">
        <v>150</v>
      </c>
    </row>
    <row r="69" spans="1:10" ht="150" x14ac:dyDescent="0.2">
      <c r="A69" s="17" t="s">
        <v>151</v>
      </c>
      <c r="B69" s="24" t="s">
        <v>36</v>
      </c>
      <c r="C69" s="24" t="s">
        <v>18</v>
      </c>
      <c r="D69" s="25">
        <v>201828.6</v>
      </c>
      <c r="E69" s="26">
        <v>211446.44336</v>
      </c>
      <c r="F69" s="26">
        <v>211437.63436000003</v>
      </c>
      <c r="G69" s="27">
        <f t="shared" si="0"/>
        <v>104.76098747154765</v>
      </c>
      <c r="H69" s="27">
        <f t="shared" si="1"/>
        <v>99.995833933236227</v>
      </c>
      <c r="I69" s="28" t="s">
        <v>152</v>
      </c>
      <c r="J69" s="29" t="s">
        <v>19</v>
      </c>
    </row>
    <row r="70" spans="1:10" ht="81" customHeight="1" x14ac:dyDescent="0.2">
      <c r="A70" s="17" t="s">
        <v>153</v>
      </c>
      <c r="B70" s="24" t="s">
        <v>36</v>
      </c>
      <c r="C70" s="24" t="s">
        <v>26</v>
      </c>
      <c r="D70" s="25">
        <v>26588.1</v>
      </c>
      <c r="E70" s="26">
        <v>30435.997170000002</v>
      </c>
      <c r="F70" s="26">
        <v>30179.28024</v>
      </c>
      <c r="G70" s="27">
        <f t="shared" si="0"/>
        <v>113.50672007401808</v>
      </c>
      <c r="H70" s="27">
        <f t="shared" si="1"/>
        <v>99.156535175877053</v>
      </c>
      <c r="I70" s="28" t="s">
        <v>172</v>
      </c>
      <c r="J70" s="29" t="s">
        <v>19</v>
      </c>
    </row>
    <row r="71" spans="1:10" ht="31.5" x14ac:dyDescent="0.25">
      <c r="A71" s="17" t="s">
        <v>154</v>
      </c>
      <c r="B71" s="18" t="s">
        <v>39</v>
      </c>
      <c r="C71" s="18"/>
      <c r="D71" s="19">
        <v>41343.1</v>
      </c>
      <c r="E71" s="20">
        <v>42504.9</v>
      </c>
      <c r="F71" s="20">
        <v>42504.9</v>
      </c>
      <c r="G71" s="21">
        <f t="shared" ref="G71:G79" si="2">F71/D71*100</f>
        <v>102.81014244214876</v>
      </c>
      <c r="H71" s="21">
        <f t="shared" si="1"/>
        <v>100</v>
      </c>
      <c r="I71" s="38"/>
      <c r="J71" s="39"/>
    </row>
    <row r="72" spans="1:10" ht="180" x14ac:dyDescent="0.2">
      <c r="A72" s="17" t="s">
        <v>155</v>
      </c>
      <c r="B72" s="24" t="s">
        <v>39</v>
      </c>
      <c r="C72" s="24" t="s">
        <v>45</v>
      </c>
      <c r="D72" s="25">
        <v>41343.1</v>
      </c>
      <c r="E72" s="26">
        <v>42504.9</v>
      </c>
      <c r="F72" s="26">
        <v>42504.9</v>
      </c>
      <c r="G72" s="27">
        <f t="shared" si="2"/>
        <v>102.81014244214876</v>
      </c>
      <c r="H72" s="27">
        <f t="shared" ref="H72:H79" si="3">F72/E72*100</f>
        <v>100</v>
      </c>
      <c r="I72" s="40" t="s">
        <v>156</v>
      </c>
      <c r="J72" s="29" t="s">
        <v>19</v>
      </c>
    </row>
    <row r="73" spans="1:10" ht="63" x14ac:dyDescent="0.2">
      <c r="A73" s="17" t="s">
        <v>157</v>
      </c>
      <c r="B73" s="18" t="s">
        <v>42</v>
      </c>
      <c r="C73" s="18"/>
      <c r="D73" s="19">
        <v>102530.1</v>
      </c>
      <c r="E73" s="20">
        <v>27779.44068</v>
      </c>
      <c r="F73" s="20">
        <v>27779.44068</v>
      </c>
      <c r="G73" s="21">
        <f t="shared" si="2"/>
        <v>27.093936980457446</v>
      </c>
      <c r="H73" s="21">
        <f t="shared" si="3"/>
        <v>100</v>
      </c>
      <c r="I73" s="41"/>
      <c r="J73" s="23"/>
    </row>
    <row r="74" spans="1:10" ht="120" x14ac:dyDescent="0.2">
      <c r="A74" s="17" t="s">
        <v>158</v>
      </c>
      <c r="B74" s="24" t="s">
        <v>42</v>
      </c>
      <c r="C74" s="24" t="s">
        <v>16</v>
      </c>
      <c r="D74" s="25">
        <v>102530.1</v>
      </c>
      <c r="E74" s="26">
        <v>27779.44068</v>
      </c>
      <c r="F74" s="26">
        <v>27779.44068</v>
      </c>
      <c r="G74" s="27">
        <f t="shared" si="2"/>
        <v>27.093936980457446</v>
      </c>
      <c r="H74" s="27">
        <f t="shared" si="3"/>
        <v>100</v>
      </c>
      <c r="I74" s="28" t="s">
        <v>159</v>
      </c>
      <c r="J74" s="29" t="s">
        <v>19</v>
      </c>
    </row>
    <row r="75" spans="1:10" ht="126" x14ac:dyDescent="0.25">
      <c r="A75" s="17" t="s">
        <v>160</v>
      </c>
      <c r="B75" s="18" t="s">
        <v>58</v>
      </c>
      <c r="C75" s="18"/>
      <c r="D75" s="19">
        <v>3929573.5</v>
      </c>
      <c r="E75" s="20">
        <v>4457918.3746499997</v>
      </c>
      <c r="F75" s="20">
        <v>4455198.2136499994</v>
      </c>
      <c r="G75" s="21">
        <f t="shared" si="2"/>
        <v>113.37612628062561</v>
      </c>
      <c r="H75" s="21">
        <f t="shared" si="3"/>
        <v>99.938981363690544</v>
      </c>
      <c r="I75" s="22"/>
      <c r="J75" s="39"/>
    </row>
    <row r="76" spans="1:10" ht="79.5" customHeight="1" x14ac:dyDescent="0.2">
      <c r="A76" s="17" t="s">
        <v>161</v>
      </c>
      <c r="B76" s="24" t="s">
        <v>58</v>
      </c>
      <c r="C76" s="24" t="s">
        <v>16</v>
      </c>
      <c r="D76" s="25">
        <v>1828985.4</v>
      </c>
      <c r="E76" s="26">
        <v>1828985.4</v>
      </c>
      <c r="F76" s="26">
        <v>1828985.4</v>
      </c>
      <c r="G76" s="27">
        <f t="shared" si="2"/>
        <v>100</v>
      </c>
      <c r="H76" s="27">
        <f t="shared" si="3"/>
        <v>100</v>
      </c>
      <c r="I76" s="28" t="s">
        <v>19</v>
      </c>
      <c r="J76" s="29" t="s">
        <v>19</v>
      </c>
    </row>
    <row r="77" spans="1:10" ht="75" x14ac:dyDescent="0.2">
      <c r="A77" s="17" t="s">
        <v>162</v>
      </c>
      <c r="B77" s="24" t="s">
        <v>58</v>
      </c>
      <c r="C77" s="24" t="s">
        <v>45</v>
      </c>
      <c r="D77" s="25">
        <v>851430</v>
      </c>
      <c r="E77" s="26">
        <v>1198774.8746500001</v>
      </c>
      <c r="F77" s="26">
        <v>1198774.8746500001</v>
      </c>
      <c r="G77" s="27">
        <f t="shared" si="2"/>
        <v>140.7954705201837</v>
      </c>
      <c r="H77" s="27">
        <f t="shared" si="3"/>
        <v>100</v>
      </c>
      <c r="I77" s="28" t="s">
        <v>163</v>
      </c>
      <c r="J77" s="29" t="s">
        <v>19</v>
      </c>
    </row>
    <row r="78" spans="1:10" ht="105" x14ac:dyDescent="0.2">
      <c r="A78" s="17" t="s">
        <v>164</v>
      </c>
      <c r="B78" s="24" t="s">
        <v>58</v>
      </c>
      <c r="C78" s="24" t="s">
        <v>18</v>
      </c>
      <c r="D78" s="25">
        <v>1249158.1000000001</v>
      </c>
      <c r="E78" s="26">
        <v>1430158.1</v>
      </c>
      <c r="F78" s="26">
        <v>1427437.939</v>
      </c>
      <c r="G78" s="27">
        <f t="shared" si="2"/>
        <v>114.27199959716867</v>
      </c>
      <c r="H78" s="27">
        <f t="shared" si="3"/>
        <v>99.809799979456812</v>
      </c>
      <c r="I78" s="28" t="s">
        <v>165</v>
      </c>
      <c r="J78" s="29" t="s">
        <v>19</v>
      </c>
    </row>
    <row r="79" spans="1:10" ht="16.5" thickBot="1" x14ac:dyDescent="0.25">
      <c r="A79" s="42" t="s">
        <v>166</v>
      </c>
      <c r="B79" s="43"/>
      <c r="C79" s="43"/>
      <c r="D79" s="44">
        <f>D75+D73+D71+D66+D60+D53+D50+D42+D38+D34+D23+D19+D16+D7</f>
        <v>36774845.700000003</v>
      </c>
      <c r="E79" s="44">
        <f>E75+E73+E71+E66+E60+E53+E50+E42+E38+E34+E23+E19+E16+E7</f>
        <v>41419326.274480008</v>
      </c>
      <c r="F79" s="44">
        <f>F75+F73+F71+F66+F60+F53+F50+F42+F38+F34+F23+F19+F16+F7</f>
        <v>40481412.129260004</v>
      </c>
      <c r="G79" s="45">
        <f t="shared" si="2"/>
        <v>110.07908084644936</v>
      </c>
      <c r="H79" s="45">
        <f t="shared" si="3"/>
        <v>97.735563975607477</v>
      </c>
      <c r="I79" s="46"/>
      <c r="J79" s="47"/>
    </row>
    <row r="80" spans="1:10" ht="15.75" x14ac:dyDescent="0.25">
      <c r="D80" s="48"/>
      <c r="E80" s="49"/>
      <c r="F80" s="49"/>
      <c r="G80" s="50"/>
      <c r="H80" s="50"/>
      <c r="I80" s="51"/>
      <c r="J80" s="51"/>
    </row>
    <row r="81" spans="1:10" ht="43.5" customHeight="1" x14ac:dyDescent="0.2">
      <c r="A81" s="53" t="s">
        <v>167</v>
      </c>
      <c r="B81" s="53"/>
      <c r="C81" s="53"/>
      <c r="D81" s="53"/>
      <c r="E81" s="53"/>
      <c r="F81" s="53"/>
      <c r="G81" s="53"/>
      <c r="H81" s="53"/>
      <c r="I81" s="53"/>
      <c r="J81" s="53"/>
    </row>
    <row r="82" spans="1:10" ht="47.25" customHeight="1" x14ac:dyDescent="0.2">
      <c r="A82" s="53" t="s">
        <v>168</v>
      </c>
      <c r="B82" s="53"/>
      <c r="C82" s="53"/>
      <c r="D82" s="53"/>
      <c r="E82" s="53"/>
      <c r="F82" s="53"/>
      <c r="G82" s="53"/>
      <c r="H82" s="53"/>
      <c r="I82" s="53"/>
      <c r="J82" s="53"/>
    </row>
  </sheetData>
  <autoFilter ref="A6:F79"/>
  <mergeCells count="15">
    <mergeCell ref="G4:H4"/>
    <mergeCell ref="A82:J82"/>
    <mergeCell ref="E1:F1"/>
    <mergeCell ref="A2:J2"/>
    <mergeCell ref="A4:A5"/>
    <mergeCell ref="B4:C4"/>
    <mergeCell ref="D4:D5"/>
    <mergeCell ref="E4:E5"/>
    <mergeCell ref="F4:F5"/>
    <mergeCell ref="I4:I5"/>
    <mergeCell ref="J4:J5"/>
    <mergeCell ref="I13:J13"/>
    <mergeCell ref="I20:J20"/>
    <mergeCell ref="I25:J25"/>
    <mergeCell ref="A81:J81"/>
  </mergeCells>
  <pageMargins left="0.39370078740157483" right="0.19685039370078741" top="0.55118110236220474" bottom="0.39370078740157483" header="0" footer="0"/>
  <pageSetup paperSize="9" scale="94" firstPageNumber="225"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2021</vt:lpstr>
      <vt:lpstr>'2021'!Область_печати</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Сумачакова</dc:creator>
  <cp:lastModifiedBy>User</cp:lastModifiedBy>
  <dcterms:created xsi:type="dcterms:W3CDTF">2025-05-15T07:42:46Z</dcterms:created>
  <dcterms:modified xsi:type="dcterms:W3CDTF">2025-05-16T08:58:30Z</dcterms:modified>
</cp:coreProperties>
</file>