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5\Проект закона об исполнении бюджета за 2024 год\"/>
    </mc:Choice>
  </mc:AlternateContent>
  <bookViews>
    <workbookView xWindow="0" yWindow="0" windowWidth="28800" windowHeight="11730"/>
  </bookViews>
  <sheets>
    <sheet name="Лист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9" i="1" l="1"/>
  <c r="C48" i="1"/>
  <c r="C42" i="1"/>
  <c r="C38" i="1" s="1"/>
  <c r="C39" i="1"/>
  <c r="C28" i="1"/>
  <c r="C25" i="1"/>
  <c r="C24" i="1"/>
  <c r="C23" i="1" s="1"/>
  <c r="C7" i="1" s="1"/>
  <c r="C6" i="1" s="1"/>
  <c r="C9" i="1"/>
</calcChain>
</file>

<file path=xl/sharedStrings.xml><?xml version="1.0" encoding="utf-8"?>
<sst xmlns="http://schemas.openxmlformats.org/spreadsheetml/2006/main" count="97" uniqueCount="97">
  <si>
    <t>Приложение 4</t>
  </si>
  <si>
    <t xml:space="preserve">
к Закону Республики Алтай
«Об исполнении республиканского бюджета
Республики Алтай за 2024 год»
</t>
  </si>
  <si>
    <t xml:space="preserve">Исполнение по источникам финансирования дефицита  бюджета за 2024 год  </t>
  </si>
  <si>
    <t>(тыс.рублей)</t>
  </si>
  <si>
    <t>Виды источников финансирования дефицита бюджета</t>
  </si>
  <si>
    <t>Код источника финансирования дефицита бюджета по бюджетной классификации</t>
  </si>
  <si>
    <t>Исполнено</t>
  </si>
  <si>
    <t>Дефицит бюджета (-)</t>
  </si>
  <si>
    <t>Источники внутреннего финансирования дефицитов бюджетов</t>
  </si>
  <si>
    <t>000 01 00 00 00 00 0000 000</t>
  </si>
  <si>
    <t>в том числе:</t>
  </si>
  <si>
    <t>Изменение остатков средств на счетах по учету средств бюджетов</t>
  </si>
  <si>
    <t>906 01 05 00 00 00 0000 000</t>
  </si>
  <si>
    <t>Увеличение остатков средств бюджетов</t>
  </si>
  <si>
    <t>906 01 05 00 00 00 0000 500</t>
  </si>
  <si>
    <t>Увеличение прочих остатков средств бюджетов</t>
  </si>
  <si>
    <t>906 01 05 02 00 00 0000 500</t>
  </si>
  <si>
    <t>Увеличение прочих остатков денежных средств бюджетов</t>
  </si>
  <si>
    <t>906 01 05 02 01 00 0000 510</t>
  </si>
  <si>
    <t>Увеличение прочих остатков денежных средств бюджетов субъектов Российской Федерации</t>
  </si>
  <si>
    <t>906 01 05 02 01 02 0000 510</t>
  </si>
  <si>
    <t>Уменьшение остатков средств бюджетов</t>
  </si>
  <si>
    <t>906 01 05 00 00 00 0000 600</t>
  </si>
  <si>
    <t>Уменьшение прочих остатков средств бюджетов</t>
  </si>
  <si>
    <t>906 01 05 02 00 00 0000 600</t>
  </si>
  <si>
    <t>Уменьшение прочих остатков денежных средств бюджетов</t>
  </si>
  <si>
    <t>906 01 05 02 01 00 0000 610</t>
  </si>
  <si>
    <t>Уменьшение прочих остатков денежных средств бюджетов субъектов Российской Федерации</t>
  </si>
  <si>
    <t>906 01 05 02 01 02 0000 610</t>
  </si>
  <si>
    <t>Кредиты кредитных организаций в валюте Российской Федерации</t>
  </si>
  <si>
    <t>906 01 02 00 00 00 0000 000</t>
  </si>
  <si>
    <t>Привлечение кредитов от кредитных организаций в валюте Российской Федерации</t>
  </si>
  <si>
    <t>906 01 02 00 00 00 0000 700</t>
  </si>
  <si>
    <t>Привлечение субъектами Российской Федерации кредитов от кредитных организаций в валюте Российской Федерации</t>
  </si>
  <si>
    <t>906 01 02 00 00 02 0000 710</t>
  </si>
  <si>
    <t>Погашение кредитов, предоставленных кредитными организациями в валюте Российской Федерации</t>
  </si>
  <si>
    <t>906 01 02 00 00 00 0000 800</t>
  </si>
  <si>
    <t>Погашение субъектами Российской Федерации кредитов от кредитных организаций в валюте Российской Федерации</t>
  </si>
  <si>
    <t>906 01 02 00 00 02 0000 810</t>
  </si>
  <si>
    <t>Бюджетные кредиты из других бюджетов бюджетной системы Российской Федерации в валюте Российской Федерации</t>
  </si>
  <si>
    <t>906 01 03 01 00 00 0000 000</t>
  </si>
  <si>
    <t>Привлечение бюджетных кредитов из других бюджетов бюджетной системы Российской Федерации в валюте Российской Федерации</t>
  </si>
  <si>
    <t>906 01 03 01 00 00 0000 700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</si>
  <si>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</si>
  <si>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</si>
  <si>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</si>
  <si>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</si>
  <si>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</si>
  <si>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</si>
  <si>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</si>
  <si>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</si>
  <si>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</si>
  <si>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</si>
  <si>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</si>
  <si>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</si>
  <si>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</si>
  <si>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</si>
  <si>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</si>
  <si>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</si>
  <si>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</si>
  <si>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906 01 03 01 00 02 5600 810</t>
  </si>
  <si>
    <t>Иные источники внутреннего финансирования дефицитов бюджетов</t>
  </si>
  <si>
    <t>000 01 06 00 00 00 0000 000</t>
  </si>
  <si>
    <t>Акции и иные формы участия в капитале, находящиеся в государственной и муниципальной собственности</t>
  </si>
  <si>
    <t>928 01 06 01 00 00 0000 000</t>
  </si>
  <si>
    <t>Средства от продажи акций и иных форм участия в капитале, находящихся в государственной и муниципальной собственности</t>
  </si>
  <si>
    <t>928 01 06 01 00 00 0000 630</t>
  </si>
  <si>
    <t>Средства от продажи акций и иных форм участия в капитале, находящихся в собственности субъектов Российской Федерации</t>
  </si>
  <si>
    <t>928 01 06 01 00 02 0000 630</t>
  </si>
  <si>
    <t>Бюджетные кредиты, предоставленные внутри страны в валюте Российской Федерации</t>
  </si>
  <si>
    <t>906 01 06 05 00 00 0000 000</t>
  </si>
  <si>
    <t>Возврат бюджетных кредитов, предоставленных внутри страны в валюте Российской Федерации</t>
  </si>
  <si>
    <t>906 01 06 05 00 00 0000 600</t>
  </si>
  <si>
    <t>Возврат бюджетных кредитов, предоставленных юридическим лицам из бюджетов субъектов Российской Федерации в валюте Российской Федерации</t>
  </si>
  <si>
    <t>906 01 06 05 01 02 0000 640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</si>
  <si>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</si>
  <si>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</si>
  <si>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Предоставление бюджетных кредитов внутри страны в валюте Российской Федерации</t>
  </si>
  <si>
    <t>906 01 06 05 00 00 0000 500</t>
  </si>
  <si>
    <t>Предоставление бюджетных кредитов юридическим лицам из бюджетов субъектов Российской Федерации в валюте Российской Федерации</t>
  </si>
  <si>
    <t>906 01 06 05 01 02 0000 540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</si>
  <si>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</si>
  <si>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</si>
  <si>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Прочие бюджетные кредиты (ссуды), предоставленные внутри страны</t>
  </si>
  <si>
    <t>905 01 06 08 00 00 0000 000</t>
  </si>
  <si>
    <t>Возврат прочих бюджетных кредитов (ссуд), предоставленных внутри страны</t>
  </si>
  <si>
    <t>905 01 06 08 00 00 0000 600</t>
  </si>
  <si>
    <t>Возврат прочих бюджетных кредитов (ссуд), предоставленных бюджетами субъектов Российской Федерации внутри страны</t>
  </si>
  <si>
    <t>905 01 06 08 00 02 0000 640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</si>
  <si>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</si>
  <si>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</si>
  <si>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</si>
  <si>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</si>
  <si>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</si>
  <si>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906 01 06 10 02 02 0002 550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</si>
  <si>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</si>
  <si>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906 01 06 10 02 02 0005 550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</si>
</sst>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_-* #,##0.0_р_._-;\-* #,##0.0_р_._-;_-* &quot;-&quot;??_р_._-;_-@_-"/>
    <numFmt numFmtId="166" formatCode="#,##0.0"/>
  </numFmts>
  <fonts count="7" x14ac:knownFonts="1">
    <font>
      <sz val="11"/>
      <color theme="1"/>
      <name val="Calibri"/>
      <family val="2"/>
      <charset val="204"/>
      <scheme val="minor"/>
    </font>
    <font>
      <sz val="10"/>
      <color rgb="FF000000"/>
      <name val="Times New Roman"/>
      <family val="1"/>
      <charset val="204"/>
    </font>
    <font>
      <sz val="10"/>
      <name val="Times New Roman"/>
      <family val="1"/>
      <charset val="204"/>
    </font>
    <font>
      <sz val="10"/>
      <color theme="1"/>
      <name val="Times New Roman"/>
      <family val="1"/>
      <charset val="204"/>
    </font>
    <font>
      <sz val="10"/>
      <name val="Arial Cyr"/>
      <charset val="204"/>
    </font>
    <font>
      <b/>
      <sz val="10"/>
      <color theme="1"/>
      <name val="Times New Roman"/>
      <family val="1"/>
      <charset val="204"/>
    </font>
    <font>
      <b/>
      <sz val="10"/>
      <color theme="1"/>
      <name val="Calibri"/>
      <family val="2"/>
      <charset val="20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xf numFmtId="164" fontId="4" fillId="0" borderId="0" applyFont="0" applyFill="0" applyBorder="0" applyAlignment="0" applyProtection="0"/>
  </cellStyleXfs>
  <cellXfs count="21">
    <xf numFmtId="0" fontId="0" fillId="0" borderId="0" xfId="0"/>
    <xf numFmtId="0" fontId="1" fillId="0" borderId="0" xfId="0" applyFont="1" applyAlignment="1"/>
    <xf numFmtId="0" fontId="2" fillId="2" borderId="0" xfId="0" applyFont="1" applyFill="1" applyAlignment="1">
      <alignment horizontal="right"/>
    </xf>
    <xf numFmtId="0" fontId="2" fillId="0" borderId="0" xfId="0" applyFont="1" applyFill="1" applyBorder="1" applyAlignment="1">
      <alignment horizontal="right" wrapText="1"/>
    </xf>
    <xf numFmtId="0" fontId="3" fillId="0" borderId="0" xfId="0" applyFont="1" applyAlignment="1">
      <alignment horizontal="center" wrapText="1"/>
    </xf>
    <xf numFmtId="0" fontId="3" fillId="0" borderId="0" xfId="0" applyFont="1" applyAlignment="1"/>
    <xf numFmtId="0" fontId="1" fillId="2" borderId="0" xfId="0" applyFont="1" applyFill="1" applyAlignment="1">
      <alignment vertical="top" wrapText="1"/>
    </xf>
    <xf numFmtId="0" fontId="3" fillId="0" borderId="1" xfId="1" applyFont="1" applyBorder="1" applyAlignment="1">
      <alignment horizontal="center" vertical="center" wrapText="1"/>
    </xf>
    <xf numFmtId="165" fontId="3" fillId="0" borderId="1" xfId="2" applyNumberFormat="1"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vertical="center" wrapText="1"/>
    </xf>
    <xf numFmtId="166"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166" fontId="5" fillId="0" borderId="1" xfId="0" applyNumberFormat="1"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166" fontId="3" fillId="0" borderId="1" xfId="0" applyNumberFormat="1" applyFont="1" applyBorder="1" applyAlignment="1">
      <alignment horizontal="center" vertical="center"/>
    </xf>
    <xf numFmtId="0" fontId="6" fillId="0" borderId="0" xfId="0" applyFont="1" applyAlignment="1"/>
    <xf numFmtId="0" fontId="3" fillId="0" borderId="1" xfId="0" applyFont="1" applyBorder="1" applyAlignment="1">
      <alignment horizontal="center" vertical="center" wrapText="1"/>
    </xf>
    <xf numFmtId="166" fontId="3" fillId="0" borderId="1" xfId="0" applyNumberFormat="1" applyFont="1" applyBorder="1" applyAlignment="1">
      <alignment horizontal="center" vertical="center" wrapText="1"/>
    </xf>
    <xf numFmtId="0" fontId="3" fillId="0" borderId="1" xfId="0" applyFont="1" applyBorder="1" applyAlignment="1">
      <alignment horizontal="center" vertical="center"/>
    </xf>
  </cellXfs>
  <cellStyles count="3">
    <cellStyle name="Обычный" xfId="0" builtinId="0"/>
    <cellStyle name="Обычный 2" xfId="1"/>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tabSelected="1" workbookViewId="0">
      <selection sqref="A1:XFD1048576"/>
    </sheetView>
  </sheetViews>
  <sheetFormatPr defaultRowHeight="12.75" x14ac:dyDescent="0.2"/>
  <cols>
    <col min="1" max="1" width="55.7109375" style="1" customWidth="1"/>
    <col min="2" max="2" width="28.5703125" style="1" customWidth="1"/>
    <col min="3" max="3" width="16.5703125" style="1" customWidth="1"/>
    <col min="4" max="16384" width="9.140625" style="1"/>
  </cols>
  <sheetData>
    <row r="1" spans="1:3" x14ac:dyDescent="0.2">
      <c r="B1" s="2" t="s">
        <v>0</v>
      </c>
      <c r="C1" s="2"/>
    </row>
    <row r="2" spans="1:3" ht="62.25" customHeight="1" x14ac:dyDescent="0.2">
      <c r="B2" s="3" t="s">
        <v>1</v>
      </c>
      <c r="C2" s="3"/>
    </row>
    <row r="3" spans="1:3" ht="22.5" customHeight="1" x14ac:dyDescent="0.2">
      <c r="A3" s="4" t="s">
        <v>2</v>
      </c>
      <c r="B3" s="4"/>
      <c r="C3" s="4"/>
    </row>
    <row r="4" spans="1:3" x14ac:dyDescent="0.2">
      <c r="A4" s="5"/>
      <c r="B4" s="5"/>
      <c r="C4" s="6" t="s">
        <v>3</v>
      </c>
    </row>
    <row r="5" spans="1:3" ht="38.25" x14ac:dyDescent="0.2">
      <c r="A5" s="7" t="s">
        <v>4</v>
      </c>
      <c r="B5" s="7" t="s">
        <v>5</v>
      </c>
      <c r="C5" s="8" t="s">
        <v>6</v>
      </c>
    </row>
    <row r="6" spans="1:3" x14ac:dyDescent="0.2">
      <c r="A6" s="9" t="s">
        <v>7</v>
      </c>
      <c r="B6" s="10"/>
      <c r="C6" s="11">
        <f>-C7</f>
        <v>1163256.4000000015</v>
      </c>
    </row>
    <row r="7" spans="1:3" x14ac:dyDescent="0.2">
      <c r="A7" s="9" t="s">
        <v>8</v>
      </c>
      <c r="B7" s="12" t="s">
        <v>9</v>
      </c>
      <c r="C7" s="13">
        <f>C9+C18+C23+C38+C45+C48</f>
        <v>-1163256.4000000015</v>
      </c>
    </row>
    <row r="8" spans="1:3" x14ac:dyDescent="0.2">
      <c r="A8" s="14" t="s">
        <v>10</v>
      </c>
      <c r="B8" s="15"/>
      <c r="C8" s="16"/>
    </row>
    <row r="9" spans="1:3" s="17" customFormat="1" ht="25.5" x14ac:dyDescent="0.2">
      <c r="A9" s="9" t="s">
        <v>11</v>
      </c>
      <c r="B9" s="12" t="s">
        <v>12</v>
      </c>
      <c r="C9" s="13">
        <f>C13+C17</f>
        <v>-812844.60000000149</v>
      </c>
    </row>
    <row r="10" spans="1:3" x14ac:dyDescent="0.2">
      <c r="A10" s="14" t="s">
        <v>13</v>
      </c>
      <c r="B10" s="18" t="s">
        <v>14</v>
      </c>
      <c r="C10" s="16">
        <v>-54155000.600000001</v>
      </c>
    </row>
    <row r="11" spans="1:3" x14ac:dyDescent="0.2">
      <c r="A11" s="14" t="s">
        <v>15</v>
      </c>
      <c r="B11" s="18" t="s">
        <v>16</v>
      </c>
      <c r="C11" s="16">
        <v>-54155000.600000001</v>
      </c>
    </row>
    <row r="12" spans="1:3" x14ac:dyDescent="0.2">
      <c r="A12" s="14" t="s">
        <v>17</v>
      </c>
      <c r="B12" s="18" t="s">
        <v>18</v>
      </c>
      <c r="C12" s="16">
        <v>-54155000.600000001</v>
      </c>
    </row>
    <row r="13" spans="1:3" ht="25.5" x14ac:dyDescent="0.2">
      <c r="A13" s="14" t="s">
        <v>19</v>
      </c>
      <c r="B13" s="18" t="s">
        <v>20</v>
      </c>
      <c r="C13" s="16">
        <v>-54155000.600000001</v>
      </c>
    </row>
    <row r="14" spans="1:3" x14ac:dyDescent="0.2">
      <c r="A14" s="14" t="s">
        <v>21</v>
      </c>
      <c r="B14" s="18" t="s">
        <v>22</v>
      </c>
      <c r="C14" s="16">
        <v>53342156</v>
      </c>
    </row>
    <row r="15" spans="1:3" x14ac:dyDescent="0.2">
      <c r="A15" s="14" t="s">
        <v>23</v>
      </c>
      <c r="B15" s="18" t="s">
        <v>24</v>
      </c>
      <c r="C15" s="16">
        <v>53342156</v>
      </c>
    </row>
    <row r="16" spans="1:3" x14ac:dyDescent="0.2">
      <c r="A16" s="14" t="s">
        <v>25</v>
      </c>
      <c r="B16" s="18" t="s">
        <v>26</v>
      </c>
      <c r="C16" s="16">
        <v>53342156</v>
      </c>
    </row>
    <row r="17" spans="1:3" ht="25.5" x14ac:dyDescent="0.2">
      <c r="A17" s="14" t="s">
        <v>27</v>
      </c>
      <c r="B17" s="18" t="s">
        <v>28</v>
      </c>
      <c r="C17" s="16">
        <v>53342156</v>
      </c>
    </row>
    <row r="18" spans="1:3" s="17" customFormat="1" ht="25.5" x14ac:dyDescent="0.2">
      <c r="A18" s="9" t="s">
        <v>29</v>
      </c>
      <c r="B18" s="12" t="s">
        <v>30</v>
      </c>
      <c r="C18" s="11">
        <v>-100000</v>
      </c>
    </row>
    <row r="19" spans="1:3" ht="25.5" x14ac:dyDescent="0.2">
      <c r="A19" s="14" t="s">
        <v>31</v>
      </c>
      <c r="B19" s="18" t="s">
        <v>32</v>
      </c>
      <c r="C19" s="16"/>
    </row>
    <row r="20" spans="1:3" ht="25.5" x14ac:dyDescent="0.2">
      <c r="A20" s="14" t="s">
        <v>33</v>
      </c>
      <c r="B20" s="18" t="s">
        <v>34</v>
      </c>
      <c r="C20" s="16"/>
    </row>
    <row r="21" spans="1:3" ht="25.5" x14ac:dyDescent="0.2">
      <c r="A21" s="14" t="s">
        <v>35</v>
      </c>
      <c r="B21" s="18" t="s">
        <v>36</v>
      </c>
      <c r="C21" s="16">
        <v>-100000</v>
      </c>
    </row>
    <row r="22" spans="1:3" ht="25.5" x14ac:dyDescent="0.2">
      <c r="A22" s="14" t="s">
        <v>37</v>
      </c>
      <c r="B22" s="18" t="s">
        <v>38</v>
      </c>
      <c r="C22" s="16">
        <v>-100000</v>
      </c>
    </row>
    <row r="23" spans="1:3" s="17" customFormat="1" ht="25.5" x14ac:dyDescent="0.2">
      <c r="A23" s="9" t="s">
        <v>39</v>
      </c>
      <c r="B23" s="12" t="s">
        <v>40</v>
      </c>
      <c r="C23" s="11">
        <f>C24+C28</f>
        <v>-465466</v>
      </c>
    </row>
    <row r="24" spans="1:3" ht="38.25" x14ac:dyDescent="0.2">
      <c r="A24" s="14" t="s">
        <v>41</v>
      </c>
      <c r="B24" s="18" t="s">
        <v>42</v>
      </c>
      <c r="C24" s="16">
        <f>C25</f>
        <v>0</v>
      </c>
    </row>
    <row r="25" spans="1:3" ht="38.25" x14ac:dyDescent="0.2">
      <c r="A25" s="14" t="s">
        <v>43</v>
      </c>
      <c r="B25" s="18" t="s">
        <v>44</v>
      </c>
      <c r="C25" s="16">
        <f>SUM(C26:C27)</f>
        <v>0</v>
      </c>
    </row>
    <row r="26" spans="1:3" ht="76.5" x14ac:dyDescent="0.2">
      <c r="A26" s="14" t="s">
        <v>45</v>
      </c>
      <c r="B26" s="18" t="s">
        <v>46</v>
      </c>
      <c r="C26" s="16"/>
    </row>
    <row r="27" spans="1:3" ht="63.75" x14ac:dyDescent="0.2">
      <c r="A27" s="14" t="s">
        <v>47</v>
      </c>
      <c r="B27" s="18" t="s">
        <v>48</v>
      </c>
      <c r="C27" s="16"/>
    </row>
    <row r="28" spans="1:3" ht="38.25" x14ac:dyDescent="0.2">
      <c r="A28" s="14" t="s">
        <v>49</v>
      </c>
      <c r="B28" s="18" t="s">
        <v>50</v>
      </c>
      <c r="C28" s="16">
        <f>C29</f>
        <v>-465466</v>
      </c>
    </row>
    <row r="29" spans="1:3" ht="38.25" x14ac:dyDescent="0.2">
      <c r="A29" s="14" t="s">
        <v>51</v>
      </c>
      <c r="B29" s="18" t="s">
        <v>52</v>
      </c>
      <c r="C29" s="16">
        <v>-465466</v>
      </c>
    </row>
    <row r="30" spans="1:3" ht="102" x14ac:dyDescent="0.2">
      <c r="A30" s="14" t="s">
        <v>53</v>
      </c>
      <c r="B30" s="18" t="s">
        <v>54</v>
      </c>
      <c r="C30" s="16"/>
    </row>
    <row r="31" spans="1:3" ht="76.5" x14ac:dyDescent="0.2">
      <c r="A31" s="14" t="s">
        <v>55</v>
      </c>
      <c r="B31" s="18" t="s">
        <v>56</v>
      </c>
      <c r="C31" s="16"/>
    </row>
    <row r="32" spans="1:3" ht="63.75" x14ac:dyDescent="0.2">
      <c r="A32" s="14" t="s">
        <v>57</v>
      </c>
      <c r="B32" s="18" t="s">
        <v>58</v>
      </c>
      <c r="C32" s="16"/>
    </row>
    <row r="33" spans="1:3" s="17" customFormat="1" ht="127.5" x14ac:dyDescent="0.2">
      <c r="A33" s="15" t="s">
        <v>59</v>
      </c>
      <c r="B33" s="18" t="s">
        <v>60</v>
      </c>
      <c r="C33" s="19"/>
    </row>
    <row r="34" spans="1:3" ht="25.5" x14ac:dyDescent="0.2">
      <c r="A34" s="9" t="s">
        <v>61</v>
      </c>
      <c r="B34" s="12" t="s">
        <v>62</v>
      </c>
      <c r="C34" s="11"/>
    </row>
    <row r="35" spans="1:3" ht="25.5" x14ac:dyDescent="0.2">
      <c r="A35" s="9" t="s">
        <v>63</v>
      </c>
      <c r="B35" s="12" t="s">
        <v>64</v>
      </c>
      <c r="C35" s="11"/>
    </row>
    <row r="36" spans="1:3" ht="25.5" x14ac:dyDescent="0.2">
      <c r="A36" s="14" t="s">
        <v>65</v>
      </c>
      <c r="B36" s="18" t="s">
        <v>66</v>
      </c>
      <c r="C36" s="16"/>
    </row>
    <row r="37" spans="1:3" ht="25.5" x14ac:dyDescent="0.2">
      <c r="A37" s="14" t="s">
        <v>67</v>
      </c>
      <c r="B37" s="18" t="s">
        <v>68</v>
      </c>
      <c r="C37" s="19"/>
    </row>
    <row r="38" spans="1:3" ht="25.5" x14ac:dyDescent="0.2">
      <c r="A38" s="9" t="s">
        <v>69</v>
      </c>
      <c r="B38" s="12" t="s">
        <v>70</v>
      </c>
      <c r="C38" s="11">
        <f>C39+C42</f>
        <v>635</v>
      </c>
    </row>
    <row r="39" spans="1:3" ht="25.5" x14ac:dyDescent="0.2">
      <c r="A39" s="14" t="s">
        <v>71</v>
      </c>
      <c r="B39" s="18" t="s">
        <v>72</v>
      </c>
      <c r="C39" s="16">
        <f>C41</f>
        <v>11285</v>
      </c>
    </row>
    <row r="40" spans="1:3" ht="38.25" x14ac:dyDescent="0.2">
      <c r="A40" s="14" t="s">
        <v>73</v>
      </c>
      <c r="B40" s="18" t="s">
        <v>74</v>
      </c>
      <c r="C40" s="16"/>
    </row>
    <row r="41" spans="1:3" ht="51" x14ac:dyDescent="0.2">
      <c r="A41" s="14" t="s">
        <v>75</v>
      </c>
      <c r="B41" s="18" t="s">
        <v>76</v>
      </c>
      <c r="C41" s="16">
        <v>11285</v>
      </c>
    </row>
    <row r="42" spans="1:3" ht="25.5" x14ac:dyDescent="0.2">
      <c r="A42" s="14" t="s">
        <v>77</v>
      </c>
      <c r="B42" s="18" t="s">
        <v>78</v>
      </c>
      <c r="C42" s="16">
        <f>C44</f>
        <v>-10650</v>
      </c>
    </row>
    <row r="43" spans="1:3" ht="38.25" x14ac:dyDescent="0.2">
      <c r="A43" s="14" t="s">
        <v>79</v>
      </c>
      <c r="B43" s="18" t="s">
        <v>80</v>
      </c>
      <c r="C43" s="16"/>
    </row>
    <row r="44" spans="1:3" ht="51" x14ac:dyDescent="0.2">
      <c r="A44" s="14" t="s">
        <v>81</v>
      </c>
      <c r="B44" s="18" t="s">
        <v>82</v>
      </c>
      <c r="C44" s="16">
        <v>-10650</v>
      </c>
    </row>
    <row r="45" spans="1:3" ht="25.5" x14ac:dyDescent="0.2">
      <c r="A45" s="9" t="s">
        <v>83</v>
      </c>
      <c r="B45" s="12" t="s">
        <v>84</v>
      </c>
      <c r="C45" s="11"/>
    </row>
    <row r="46" spans="1:3" ht="25.5" x14ac:dyDescent="0.2">
      <c r="A46" s="14" t="s">
        <v>85</v>
      </c>
      <c r="B46" s="18" t="s">
        <v>86</v>
      </c>
      <c r="C46" s="16"/>
    </row>
    <row r="47" spans="1:3" ht="25.5" x14ac:dyDescent="0.2">
      <c r="A47" s="14" t="s">
        <v>87</v>
      </c>
      <c r="B47" s="20" t="s">
        <v>88</v>
      </c>
      <c r="C47" s="16"/>
    </row>
    <row r="48" spans="1:3" ht="63.75" x14ac:dyDescent="0.2">
      <c r="A48" s="14" t="s">
        <v>89</v>
      </c>
      <c r="B48" s="20" t="s">
        <v>90</v>
      </c>
      <c r="C48" s="16">
        <f>C49</f>
        <v>214419.20000000001</v>
      </c>
    </row>
    <row r="49" spans="1:3" ht="153" x14ac:dyDescent="0.2">
      <c r="A49" s="14" t="s">
        <v>91</v>
      </c>
      <c r="B49" s="20" t="s">
        <v>92</v>
      </c>
      <c r="C49" s="16">
        <f>SUM(C50:C51)</f>
        <v>214419.20000000001</v>
      </c>
    </row>
    <row r="50" spans="1:3" ht="63.75" x14ac:dyDescent="0.2">
      <c r="A50" s="14" t="s">
        <v>93</v>
      </c>
      <c r="B50" s="20" t="s">
        <v>94</v>
      </c>
      <c r="C50" s="16">
        <v>89106</v>
      </c>
    </row>
    <row r="51" spans="1:3" ht="76.5" x14ac:dyDescent="0.2">
      <c r="A51" s="14" t="s">
        <v>95</v>
      </c>
      <c r="B51" s="20" t="s">
        <v>96</v>
      </c>
      <c r="C51" s="16">
        <v>125313.2</v>
      </c>
    </row>
  </sheetData>
  <mergeCells count="3">
    <mergeCell ref="B1:C1"/>
    <mergeCell ref="B2:C2"/>
    <mergeCell ref="A3: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2025-05-16T04:47:58Z</dcterms:created>
  <dcterms:modified xsi:type="dcterms:W3CDTF">2025-05-16T04:52:57Z</dcterms:modified>
</cp:coreProperties>
</file>