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6\"/>
    </mc:Choice>
  </mc:AlternateContent>
  <bookViews>
    <workbookView xWindow="0" yWindow="0" windowWidth="28800" windowHeight="11730"/>
  </bookViews>
  <sheets>
    <sheet name="3,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1" l="1"/>
  <c r="D51" i="1"/>
  <c r="D43" i="1"/>
  <c r="F31" i="1"/>
  <c r="D21" i="1"/>
  <c r="D9" i="1"/>
  <c r="F10" i="1"/>
  <c r="F78" i="1" l="1"/>
  <c r="D8" i="1" l="1"/>
  <c r="F79" i="1" l="1"/>
  <c r="F77" i="1"/>
  <c r="F76" i="1"/>
  <c r="F73" i="1"/>
  <c r="F72" i="1"/>
  <c r="F71" i="1"/>
  <c r="F70" i="1"/>
  <c r="F69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39" i="1"/>
  <c r="F38" i="1"/>
  <c r="F37" i="1"/>
  <c r="F35" i="1"/>
  <c r="F33" i="1"/>
  <c r="F32" i="1"/>
  <c r="F30" i="1"/>
  <c r="F29" i="1"/>
  <c r="F28" i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9" i="1"/>
  <c r="F8" i="1" l="1"/>
  <c r="F40" i="1"/>
  <c r="F36" i="1"/>
</calcChain>
</file>

<file path=xl/sharedStrings.xml><?xml version="1.0" encoding="utf-8"?>
<sst xmlns="http://schemas.openxmlformats.org/spreadsheetml/2006/main" count="156" uniqueCount="156">
  <si>
    <t xml:space="preserve">по расходам в разрезе разделов и подразделов классификации расходов в сравнении </t>
  </si>
  <si>
    <t>с запланированными значениями на 1 квартал</t>
  </si>
  <si>
    <t>тыс.руб.</t>
  </si>
  <si>
    <t>Наименование показателя</t>
  </si>
  <si>
    <t>РзПр</t>
  </si>
  <si>
    <t>План на год*</t>
  </si>
  <si>
    <t>План  на 1 квартал**</t>
  </si>
  <si>
    <t>Исполнено</t>
  </si>
  <si>
    <t>Уровень исполнения, %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</si>
  <si>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</si>
  <si>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</si>
  <si>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</si>
  <si>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</si>
  <si>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</si>
  <si>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</si>
  <si>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</si>
  <si>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</si>
  <si>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</si>
  <si>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</si>
  <si>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</si>
  <si>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</si>
  <si>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</si>
  <si>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</si>
  <si>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</si>
  <si>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</si>
  <si>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</si>
  <si>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</si>
  <si>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</si>
  <si>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</si>
  <si>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</si>
  <si>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</si>
  <si>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</si>
  <si>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</si>
  <si>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</si>
  <si>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</si>
  <si>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</si>
  <si>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</si>
  <si>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</si>
  <si>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</si>
  <si>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</si>
  <si>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</si>
  <si>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</si>
  <si>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</si>
  <si>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</si>
  <si>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</si>
  <si>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</si>
  <si>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</si>
  <si>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</si>
  <si>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</si>
  <si>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</si>
  <si>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</si>
  <si>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</si>
  <si>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</si>
  <si>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</si>
  <si>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</si>
  <si>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</si>
  <si>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</si>
  <si>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</si>
  <si>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</si>
  <si>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</si>
  <si>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</si>
  <si>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</si>
  <si>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</si>
  <si>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</si>
  <si>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</si>
  <si>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</si>
  <si>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</si>
  <si>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</si>
  <si>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</si>
  <si>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</si>
  <si>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</si>
  <si>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</si>
  <si>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</si>
  <si>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</si>
  <si>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</si>
  <si>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</si>
  <si>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</si>
  <si>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</si>
  <si>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</si>
  <si>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</si>
  <si>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</si>
  <si>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</si>
  <si>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</si>
  <si>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</si>
  <si>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</si>
  <si>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</si>
  <si>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</si>
  <si>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</si>
  <si>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</si>
  <si>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</si>
  <si>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</si>
  <si>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</si>
  <si>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</si>
  <si>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</si>
  <si>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</si>
  <si>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</si>
  <si>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</si>
  <si>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</si>
  <si>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</si>
  <si>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</si>
  <si>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</si>
  <si>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</si>
  <si>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</si>
  <si>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</si>
  <si>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</si>
  <si>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</si>
  <si>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</si>
  <si>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</si>
  <si>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</si>
  <si>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</si>
  <si>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</si>
  <si>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</si>
  <si>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</si>
  <si>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</si>
  <si>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</si>
  <si>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</si>
  <si>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</si>
  <si>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</si>
  <si>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</si>
  <si>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</si>
  <si>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</si>
  <si>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</si>
  <si>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</si>
  <si>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</si>
  <si>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</si>
  <si>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</si>
  <si>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</si>
  <si>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</si>
  <si>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</si>
  <si>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</si>
  <si>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</si>
  <si>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</si>
  <si>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</si>
  <si>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</si>
  <si>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</si>
  <si>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</si>
  <si>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</si>
  <si>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</si>
  <si>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</si>
  <si>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</si>
  <si>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</si>
  <si>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</si>
  <si>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</si>
  <si>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</si>
  <si>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</si>
  <si>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</si>
  <si>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</si>
  <si>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</si>
  <si>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</si>
  <si>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</si>
  <si>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</si>
  <si>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0402</t>
  </si>
  <si>
    <t>Топливно-энергетический комплекс</t>
  </si>
  <si>
    <t xml:space="preserve">Сведения об исполнении  республиканского бюджета Республики Алтай  за первый квартал 2026 года </t>
  </si>
  <si>
    <t xml:space="preserve">**Кассовый план исполнения республиканского бюджета на 2026 год и на январь-март   2026 года
</t>
  </si>
  <si>
    <t>*Ежемесячная отчетность об исполнении консолидированного бюджета Республики Алтай на 01.04.2026г. (форма 0503317M Отчет об исполнении консолидированного бюджета субъекта Российской Федерации и бюджета территориального государственного внебюджетного фонда)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</si>
</sst>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9" fontId="9" fillId="0" borderId="12">
      <alignment horizontal="center" vertical="top" shrinkToFit="1"/>
    </xf>
  </cellStyleXfs>
  <cellXfs count="3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4" fontId="8" fillId="0" borderId="0" xfId="0" applyNumberFormat="1" applyFont="1" applyFill="1" applyBorder="1" applyAlignment="1">
      <alignment horizontal="right"/>
    </xf>
    <xf numFmtId="4" fontId="5" fillId="0" borderId="13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4" fontId="3" fillId="0" borderId="5" xfId="0" applyNumberFormat="1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Fill="1" applyBorder="1" applyAlignment="1">
      <alignment horizontal="center" wrapText="1"/>
    </xf>
    <xf numFmtId="4" fontId="3" fillId="0" borderId="8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49" fontId="5" fillId="0" borderId="8" xfId="0" applyNumberFormat="1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4" fontId="5" fillId="0" borderId="10" xfId="0" applyNumberFormat="1" applyFont="1" applyFill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4" fontId="7" fillId="0" borderId="5" xfId="0" applyNumberFormat="1" applyFont="1" applyFill="1" applyBorder="1" applyAlignment="1" applyProtection="1">
      <alignment horizontal="center"/>
      <protection locked="0"/>
    </xf>
    <xf numFmtId="4" fontId="7" fillId="0" borderId="8" xfId="0" applyNumberFormat="1" applyFont="1" applyFill="1" applyBorder="1" applyAlignment="1" applyProtection="1">
      <alignment horizontal="center"/>
      <protection locked="0"/>
    </xf>
    <xf numFmtId="4" fontId="6" fillId="0" borderId="8" xfId="0" applyNumberFormat="1" applyFont="1" applyFill="1" applyBorder="1" applyAlignment="1" applyProtection="1">
      <alignment horizontal="center"/>
      <protection locked="0"/>
    </xf>
    <xf numFmtId="4" fontId="6" fillId="0" borderId="10" xfId="0" applyNumberFormat="1" applyFont="1" applyFill="1" applyBorder="1" applyAlignment="1" applyProtection="1">
      <alignment horizontal="center"/>
      <protection locked="0"/>
    </xf>
    <xf numFmtId="4" fontId="3" fillId="0" borderId="13" xfId="0" applyNumberFormat="1" applyFont="1" applyFill="1" applyBorder="1" applyAlignment="1">
      <alignment horizontal="center"/>
    </xf>
    <xf numFmtId="4" fontId="5" fillId="0" borderId="14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justify" vertical="top" wrapText="1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</cellXfs>
  <cellStyles count="2">
    <cellStyle name="ex67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topLeftCell="A72" workbookViewId="0">
      <selection activeCell="E88" sqref="E88"/>
    </sheetView>
  </sheetViews>
  <sheetFormatPr defaultRowHeight="15" x14ac:dyDescent="0.25"/>
  <cols>
    <col min="1" max="1" width="42.28515625" customWidth="1"/>
    <col min="2" max="2" width="12.5703125" customWidth="1"/>
    <col min="3" max="3" width="16.7109375" customWidth="1"/>
    <col min="4" max="4" width="20.140625" customWidth="1"/>
    <col min="5" max="5" width="14.85546875" customWidth="1"/>
    <col min="6" max="6" width="18.28515625" customWidth="1"/>
    <col min="8" max="8" width="12.140625" customWidth="1"/>
  </cols>
  <sheetData>
    <row r="1" spans="1:7" ht="5.25" customHeight="1" x14ac:dyDescent="0.25">
      <c r="A1" s="30"/>
      <c r="B1" s="30"/>
      <c r="C1" s="30"/>
      <c r="D1" s="30"/>
      <c r="E1" s="30"/>
      <c r="F1" s="30"/>
      <c r="G1" s="30"/>
    </row>
    <row r="3" spans="1:7" ht="18.75" x14ac:dyDescent="0.25">
      <c r="A3" s="31" t="s">
        <v>153</v>
      </c>
      <c r="B3" s="31"/>
      <c r="C3" s="31"/>
      <c r="D3" s="31"/>
      <c r="E3" s="31"/>
      <c r="F3" s="31"/>
    </row>
    <row r="4" spans="1:7" ht="18.75" x14ac:dyDescent="0.25">
      <c r="A4" s="31" t="s">
        <v>0</v>
      </c>
      <c r="B4" s="31"/>
      <c r="C4" s="31"/>
      <c r="D4" s="31"/>
      <c r="E4" s="31"/>
      <c r="F4" s="31"/>
    </row>
    <row r="5" spans="1:7" ht="18.75" x14ac:dyDescent="0.25">
      <c r="A5" s="31" t="s">
        <v>1</v>
      </c>
      <c r="B5" s="31"/>
      <c r="C5" s="31"/>
      <c r="D5" s="31"/>
      <c r="E5" s="31"/>
      <c r="F5" s="31"/>
    </row>
    <row r="6" spans="1:7" ht="15.75" thickBot="1" x14ac:dyDescent="0.3">
      <c r="A6" s="1"/>
      <c r="B6" s="1"/>
      <c r="C6" s="1"/>
      <c r="D6" s="1"/>
      <c r="E6" s="2" t="s">
        <v>2</v>
      </c>
      <c r="F6" s="1"/>
    </row>
    <row r="7" spans="1:7" ht="32.25" thickBot="1" x14ac:dyDescent="0.3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5" t="s">
        <v>8</v>
      </c>
    </row>
    <row r="8" spans="1:7" ht="15.75" x14ac:dyDescent="0.25">
      <c r="A8" s="6" t="s">
        <v>9</v>
      </c>
      <c r="B8" s="11" t="s">
        <v>10</v>
      </c>
      <c r="C8" s="27">
        <v>46682775.202930003</v>
      </c>
      <c r="D8" s="23">
        <f>D9+D18+D21+D25+D36+D40+D43+D51+D54+D61+D67+D72+D74+D76</f>
        <v>10595291.173290003</v>
      </c>
      <c r="E8" s="12">
        <v>10172752.1851</v>
      </c>
      <c r="F8" s="13">
        <f>E8/D8*100</f>
        <v>96.012011550421619</v>
      </c>
    </row>
    <row r="9" spans="1:7" ht="31.5" x14ac:dyDescent="0.25">
      <c r="A9" s="7" t="s">
        <v>11</v>
      </c>
      <c r="B9" s="14" t="s">
        <v>12</v>
      </c>
      <c r="C9" s="27">
        <v>2483439.94227</v>
      </c>
      <c r="D9" s="24">
        <f>SUM(D10:D17)</f>
        <v>560974.54154999997</v>
      </c>
      <c r="E9" s="15">
        <v>484638.85941999999</v>
      </c>
      <c r="F9" s="13">
        <f t="shared" ref="F9:F71" si="0">E9/D9*100</f>
        <v>86.392309012975744</v>
      </c>
    </row>
    <row r="10" spans="1:7" ht="78.75" x14ac:dyDescent="0.25">
      <c r="A10" s="7" t="s">
        <v>13</v>
      </c>
      <c r="B10" s="16" t="s">
        <v>14</v>
      </c>
      <c r="C10" s="10">
        <v>186904.3</v>
      </c>
      <c r="D10" s="25">
        <v>47258.337440000003</v>
      </c>
      <c r="E10" s="17">
        <v>40373.856919999998</v>
      </c>
      <c r="F10" s="18">
        <f t="shared" si="0"/>
        <v>85.432241392874516</v>
      </c>
    </row>
    <row r="11" spans="1:7" ht="94.5" x14ac:dyDescent="0.25">
      <c r="A11" s="7" t="s">
        <v>15</v>
      </c>
      <c r="B11" s="16" t="s">
        <v>16</v>
      </c>
      <c r="C11" s="10">
        <v>476392.5</v>
      </c>
      <c r="D11" s="25">
        <v>107255.82799999999</v>
      </c>
      <c r="E11" s="17">
        <v>95867.563680000007</v>
      </c>
      <c r="F11" s="18">
        <f t="shared" si="0"/>
        <v>89.38214870710803</v>
      </c>
    </row>
    <row r="12" spans="1:7" ht="15.75" x14ac:dyDescent="0.25">
      <c r="A12" s="7" t="s">
        <v>17</v>
      </c>
      <c r="B12" s="16" t="s">
        <v>18</v>
      </c>
      <c r="C12" s="10">
        <v>152939.83575999999</v>
      </c>
      <c r="D12" s="25">
        <v>32057.861669999998</v>
      </c>
      <c r="E12" s="17">
        <v>31567.270250000001</v>
      </c>
      <c r="F12" s="18">
        <f t="shared" si="0"/>
        <v>98.469668922244125</v>
      </c>
    </row>
    <row r="13" spans="1:7" ht="63" x14ac:dyDescent="0.25">
      <c r="A13" s="7" t="s">
        <v>19</v>
      </c>
      <c r="B13" s="16" t="s">
        <v>20</v>
      </c>
      <c r="C13" s="10">
        <v>255809.6</v>
      </c>
      <c r="D13" s="25">
        <v>55511.75</v>
      </c>
      <c r="E13" s="17">
        <v>44267.398249999998</v>
      </c>
      <c r="F13" s="18">
        <f t="shared" si="0"/>
        <v>79.744195147874095</v>
      </c>
    </row>
    <row r="14" spans="1:7" ht="31.5" x14ac:dyDescent="0.25">
      <c r="A14" s="7" t="s">
        <v>21</v>
      </c>
      <c r="B14" s="16" t="s">
        <v>22</v>
      </c>
      <c r="C14" s="10">
        <v>48653.7</v>
      </c>
      <c r="D14" s="25">
        <v>11316.325000000001</v>
      </c>
      <c r="E14" s="17">
        <v>9786.7395199999992</v>
      </c>
      <c r="F14" s="18">
        <f t="shared" si="0"/>
        <v>86.483372649689699</v>
      </c>
    </row>
    <row r="15" spans="1:7" ht="15.75" x14ac:dyDescent="0.25">
      <c r="A15" s="7" t="s">
        <v>23</v>
      </c>
      <c r="B15" s="16" t="s">
        <v>24</v>
      </c>
      <c r="C15" s="10">
        <v>74804.261140000002</v>
      </c>
      <c r="D15" s="25">
        <v>0</v>
      </c>
      <c r="E15" s="17">
        <v>0</v>
      </c>
      <c r="F15" s="18"/>
    </row>
    <row r="16" spans="1:7" ht="31.5" x14ac:dyDescent="0.25">
      <c r="A16" s="7" t="s">
        <v>25</v>
      </c>
      <c r="B16" s="16" t="s">
        <v>26</v>
      </c>
      <c r="C16" s="10">
        <v>48494.400000000001</v>
      </c>
      <c r="D16" s="25">
        <v>14346.424000000001</v>
      </c>
      <c r="E16" s="17">
        <v>14092.236000000001</v>
      </c>
      <c r="F16" s="18">
        <f t="shared" si="0"/>
        <v>98.22821352554476</v>
      </c>
    </row>
    <row r="17" spans="1:6" ht="15.75" x14ac:dyDescent="0.25">
      <c r="A17" s="7" t="s">
        <v>27</v>
      </c>
      <c r="B17" s="16" t="s">
        <v>28</v>
      </c>
      <c r="C17" s="10">
        <v>1239441.34537</v>
      </c>
      <c r="D17" s="25">
        <v>293228.01543999993</v>
      </c>
      <c r="E17" s="17">
        <v>248683.7948</v>
      </c>
      <c r="F17" s="18">
        <f t="shared" si="0"/>
        <v>84.809016091740205</v>
      </c>
    </row>
    <row r="18" spans="1:6" ht="15.75" x14ac:dyDescent="0.25">
      <c r="A18" s="7" t="s">
        <v>29</v>
      </c>
      <c r="B18" s="14" t="s">
        <v>30</v>
      </c>
      <c r="C18" s="27">
        <v>33184.199999999997</v>
      </c>
      <c r="D18" s="24">
        <v>8297.25</v>
      </c>
      <c r="E18" s="15">
        <v>7239.8053899999995</v>
      </c>
      <c r="F18" s="13">
        <f t="shared" si="0"/>
        <v>87.255480912350464</v>
      </c>
    </row>
    <row r="19" spans="1:6" ht="31.5" x14ac:dyDescent="0.25">
      <c r="A19" s="7" t="s">
        <v>31</v>
      </c>
      <c r="B19" s="16" t="s">
        <v>32</v>
      </c>
      <c r="C19" s="10">
        <v>33025.800000000003</v>
      </c>
      <c r="D19" s="25">
        <v>8256.4500000000007</v>
      </c>
      <c r="E19" s="17">
        <v>7209.8853899999995</v>
      </c>
      <c r="F19" s="18">
        <f t="shared" si="0"/>
        <v>87.324278473193672</v>
      </c>
    </row>
    <row r="20" spans="1:6" ht="18.75" customHeight="1" x14ac:dyDescent="0.25">
      <c r="A20" s="7" t="s">
        <v>33</v>
      </c>
      <c r="B20" s="16" t="s">
        <v>34</v>
      </c>
      <c r="C20" s="10">
        <v>158.4</v>
      </c>
      <c r="D20" s="25">
        <v>40.799999999999997</v>
      </c>
      <c r="E20" s="17">
        <v>29.92</v>
      </c>
      <c r="F20" s="18">
        <f t="shared" si="0"/>
        <v>73.333333333333343</v>
      </c>
    </row>
    <row r="21" spans="1:6" ht="47.25" x14ac:dyDescent="0.25">
      <c r="A21" s="7" t="s">
        <v>35</v>
      </c>
      <c r="B21" s="14" t="s">
        <v>36</v>
      </c>
      <c r="C21" s="27">
        <v>530717.94495000003</v>
      </c>
      <c r="D21" s="24">
        <f>SUM(D22:D24)</f>
        <v>136471.97217000002</v>
      </c>
      <c r="E21" s="15">
        <v>101743.23297</v>
      </c>
      <c r="F21" s="13">
        <f t="shared" si="0"/>
        <v>74.552475026345164</v>
      </c>
    </row>
    <row r="22" spans="1:6" ht="15.75" x14ac:dyDescent="0.25">
      <c r="A22" s="7" t="s">
        <v>37</v>
      </c>
      <c r="B22" s="16" t="s">
        <v>38</v>
      </c>
      <c r="C22" s="10">
        <v>3660.6</v>
      </c>
      <c r="D22" s="25">
        <v>856.92</v>
      </c>
      <c r="E22" s="17">
        <v>765.08438999999998</v>
      </c>
      <c r="F22" s="18">
        <f t="shared" si="0"/>
        <v>89.283059095364806</v>
      </c>
    </row>
    <row r="23" spans="1:6" ht="63" x14ac:dyDescent="0.25">
      <c r="A23" s="7" t="s">
        <v>39</v>
      </c>
      <c r="B23" s="16" t="s">
        <v>40</v>
      </c>
      <c r="C23" s="10">
        <v>523011.21385</v>
      </c>
      <c r="D23" s="25">
        <v>134019.13217</v>
      </c>
      <c r="E23" s="17">
        <v>99789.948579999997</v>
      </c>
      <c r="F23" s="18">
        <f t="shared" si="0"/>
        <v>74.45947975056194</v>
      </c>
    </row>
    <row r="24" spans="1:6" ht="47.25" x14ac:dyDescent="0.25">
      <c r="A24" s="7" t="s">
        <v>41</v>
      </c>
      <c r="B24" s="16" t="s">
        <v>42</v>
      </c>
      <c r="C24" s="10">
        <v>4046.1311000000001</v>
      </c>
      <c r="D24" s="25">
        <v>1595.92</v>
      </c>
      <c r="E24" s="17">
        <v>1188.2</v>
      </c>
      <c r="F24" s="18">
        <f t="shared" si="0"/>
        <v>74.452353501428647</v>
      </c>
    </row>
    <row r="25" spans="1:6" ht="15.75" x14ac:dyDescent="0.25">
      <c r="A25" s="7" t="s">
        <v>43</v>
      </c>
      <c r="B25" s="14" t="s">
        <v>44</v>
      </c>
      <c r="C25" s="27">
        <v>10621038.631030001</v>
      </c>
      <c r="D25" s="24">
        <v>2203414.4671500004</v>
      </c>
      <c r="E25" s="15">
        <v>2141157.7316800002</v>
      </c>
      <c r="F25" s="13">
        <f t="shared" si="0"/>
        <v>97.174533597824393</v>
      </c>
    </row>
    <row r="26" spans="1:6" ht="15.75" x14ac:dyDescent="0.25">
      <c r="A26" s="7" t="s">
        <v>45</v>
      </c>
      <c r="B26" s="16" t="s">
        <v>46</v>
      </c>
      <c r="C26" s="10">
        <v>416492.3</v>
      </c>
      <c r="D26" s="25">
        <v>22454.5</v>
      </c>
      <c r="E26" s="17">
        <v>19347.022300000001</v>
      </c>
      <c r="F26" s="18">
        <f t="shared" si="0"/>
        <v>86.161002471664929</v>
      </c>
    </row>
    <row r="27" spans="1:6" ht="15.75" x14ac:dyDescent="0.25">
      <c r="A27" s="7" t="s">
        <v>152</v>
      </c>
      <c r="B27" s="19" t="s">
        <v>151</v>
      </c>
      <c r="C27" s="10">
        <v>140430</v>
      </c>
      <c r="D27" s="25">
        <v>0</v>
      </c>
      <c r="E27" s="17">
        <v>0</v>
      </c>
      <c r="F27" s="18"/>
    </row>
    <row r="28" spans="1:6" ht="15.75" x14ac:dyDescent="0.25">
      <c r="A28" s="7" t="s">
        <v>47</v>
      </c>
      <c r="B28" s="16" t="s">
        <v>48</v>
      </c>
      <c r="C28" s="10">
        <v>1571441.9291300001</v>
      </c>
      <c r="D28" s="25">
        <v>227908.76271000001</v>
      </c>
      <c r="E28" s="17">
        <v>224870.86130000002</v>
      </c>
      <c r="F28" s="18">
        <f t="shared" si="0"/>
        <v>98.667053704352057</v>
      </c>
    </row>
    <row r="29" spans="1:6" ht="15.75" x14ac:dyDescent="0.25">
      <c r="A29" s="7" t="s">
        <v>49</v>
      </c>
      <c r="B29" s="16" t="s">
        <v>50</v>
      </c>
      <c r="C29" s="10">
        <v>327562.41801999998</v>
      </c>
      <c r="D29" s="25">
        <v>159567.17939999999</v>
      </c>
      <c r="E29" s="17">
        <v>159376.09899999999</v>
      </c>
      <c r="F29" s="18">
        <f t="shared" si="0"/>
        <v>99.880250813031537</v>
      </c>
    </row>
    <row r="30" spans="1:6" ht="15.75" x14ac:dyDescent="0.25">
      <c r="A30" s="7" t="s">
        <v>51</v>
      </c>
      <c r="B30" s="16" t="s">
        <v>52</v>
      </c>
      <c r="C30" s="10">
        <v>654164.64316999994</v>
      </c>
      <c r="D30" s="25">
        <v>153784.16912000001</v>
      </c>
      <c r="E30" s="17">
        <v>140910.90943999999</v>
      </c>
      <c r="F30" s="18">
        <f t="shared" si="0"/>
        <v>91.62900852950942</v>
      </c>
    </row>
    <row r="31" spans="1:6" ht="15.75" x14ac:dyDescent="0.25">
      <c r="A31" s="7" t="s">
        <v>53</v>
      </c>
      <c r="B31" s="16" t="s">
        <v>54</v>
      </c>
      <c r="C31" s="10">
        <v>296638.3689</v>
      </c>
      <c r="D31" s="25">
        <v>225125.24313999998</v>
      </c>
      <c r="E31" s="17">
        <v>225125.24313999998</v>
      </c>
      <c r="F31" s="18">
        <f t="shared" si="0"/>
        <v>100</v>
      </c>
    </row>
    <row r="32" spans="1:6" ht="15.75" x14ac:dyDescent="0.25">
      <c r="A32" s="7" t="s">
        <v>55</v>
      </c>
      <c r="B32" s="16" t="s">
        <v>56</v>
      </c>
      <c r="C32" s="10">
        <v>6096393.0468699997</v>
      </c>
      <c r="D32" s="25">
        <v>1161630.8924600002</v>
      </c>
      <c r="E32" s="17">
        <v>1139255.0019400001</v>
      </c>
      <c r="F32" s="18">
        <f t="shared" si="0"/>
        <v>98.073752113064543</v>
      </c>
    </row>
    <row r="33" spans="1:6" ht="15.75" x14ac:dyDescent="0.25">
      <c r="A33" s="7" t="s">
        <v>57</v>
      </c>
      <c r="B33" s="16" t="s">
        <v>58</v>
      </c>
      <c r="C33" s="10">
        <v>297982.92758999998</v>
      </c>
      <c r="D33" s="25">
        <v>52270.333049999994</v>
      </c>
      <c r="E33" s="17">
        <v>39965.994100000004</v>
      </c>
      <c r="F33" s="18">
        <f t="shared" si="0"/>
        <v>76.460186434568755</v>
      </c>
    </row>
    <row r="34" spans="1:6" ht="31.5" x14ac:dyDescent="0.25">
      <c r="A34" s="7" t="s">
        <v>59</v>
      </c>
      <c r="B34" s="16" t="s">
        <v>60</v>
      </c>
      <c r="C34" s="10">
        <v>1500</v>
      </c>
      <c r="D34" s="25">
        <v>0</v>
      </c>
      <c r="E34" s="17">
        <v>0</v>
      </c>
      <c r="F34" s="18"/>
    </row>
    <row r="35" spans="1:6" ht="31.5" x14ac:dyDescent="0.25">
      <c r="A35" s="7" t="s">
        <v>61</v>
      </c>
      <c r="B35" s="16" t="s">
        <v>62</v>
      </c>
      <c r="C35" s="10">
        <v>818432.99735000008</v>
      </c>
      <c r="D35" s="25">
        <v>200673.38726999998</v>
      </c>
      <c r="E35" s="17">
        <v>192306.60046000002</v>
      </c>
      <c r="F35" s="18">
        <f t="shared" si="0"/>
        <v>95.830644549422644</v>
      </c>
    </row>
    <row r="36" spans="1:6" ht="31.5" x14ac:dyDescent="0.25">
      <c r="A36" s="7" t="s">
        <v>63</v>
      </c>
      <c r="B36" s="14" t="s">
        <v>64</v>
      </c>
      <c r="C36" s="27">
        <v>1426924.8118800002</v>
      </c>
      <c r="D36" s="24">
        <v>204423.67366</v>
      </c>
      <c r="E36" s="15">
        <v>176438.09228000001</v>
      </c>
      <c r="F36" s="13">
        <f t="shared" si="0"/>
        <v>86.310009560562946</v>
      </c>
    </row>
    <row r="37" spans="1:6" ht="15.75" x14ac:dyDescent="0.25">
      <c r="A37" s="7" t="s">
        <v>65</v>
      </c>
      <c r="B37" s="16" t="s">
        <v>66</v>
      </c>
      <c r="C37" s="10">
        <v>363041.15619000001</v>
      </c>
      <c r="D37" s="25">
        <v>23348.281050000001</v>
      </c>
      <c r="E37" s="17">
        <v>20619</v>
      </c>
      <c r="F37" s="18">
        <f t="shared" si="0"/>
        <v>88.310569655405104</v>
      </c>
    </row>
    <row r="38" spans="1:6" ht="15.75" x14ac:dyDescent="0.25">
      <c r="A38" s="7" t="s">
        <v>67</v>
      </c>
      <c r="B38" s="16" t="s">
        <v>68</v>
      </c>
      <c r="C38" s="10">
        <v>850298.06344000006</v>
      </c>
      <c r="D38" s="25">
        <v>176562.99528</v>
      </c>
      <c r="E38" s="17">
        <v>151665.60094999999</v>
      </c>
      <c r="F38" s="18">
        <f t="shared" si="0"/>
        <v>85.898860465910872</v>
      </c>
    </row>
    <row r="39" spans="1:6" ht="15.75" x14ac:dyDescent="0.25">
      <c r="A39" s="7" t="s">
        <v>69</v>
      </c>
      <c r="B39" s="16" t="s">
        <v>70</v>
      </c>
      <c r="C39" s="10">
        <v>213585.59224999999</v>
      </c>
      <c r="D39" s="25">
        <v>4512.3973299999998</v>
      </c>
      <c r="E39" s="17">
        <v>4153.4913299999998</v>
      </c>
      <c r="F39" s="18">
        <f t="shared" si="0"/>
        <v>92.046223464989069</v>
      </c>
    </row>
    <row r="40" spans="1:6" ht="15.75" x14ac:dyDescent="0.25">
      <c r="A40" s="7" t="s">
        <v>71</v>
      </c>
      <c r="B40" s="14" t="s">
        <v>72</v>
      </c>
      <c r="C40" s="27">
        <v>138013.06202000001</v>
      </c>
      <c r="D40" s="24">
        <v>31739.31</v>
      </c>
      <c r="E40" s="15">
        <v>28467.61562</v>
      </c>
      <c r="F40" s="13">
        <f t="shared" si="0"/>
        <v>89.691980134413768</v>
      </c>
    </row>
    <row r="41" spans="1:6" ht="31.5" x14ac:dyDescent="0.25">
      <c r="A41" s="7" t="s">
        <v>73</v>
      </c>
      <c r="B41" s="16" t="s">
        <v>74</v>
      </c>
      <c r="C41" s="10">
        <v>41393.462020000006</v>
      </c>
      <c r="D41" s="25">
        <v>5919</v>
      </c>
      <c r="E41" s="17">
        <v>5919</v>
      </c>
      <c r="F41" s="18">
        <f t="shared" si="0"/>
        <v>100</v>
      </c>
    </row>
    <row r="42" spans="1:6" ht="31.5" x14ac:dyDescent="0.25">
      <c r="A42" s="7" t="s">
        <v>75</v>
      </c>
      <c r="B42" s="16" t="s">
        <v>76</v>
      </c>
      <c r="C42" s="10">
        <v>96619.6</v>
      </c>
      <c r="D42" s="25">
        <v>25820.31</v>
      </c>
      <c r="E42" s="17">
        <v>22548.61562</v>
      </c>
      <c r="F42" s="18">
        <f t="shared" si="0"/>
        <v>87.32898876891872</v>
      </c>
    </row>
    <row r="43" spans="1:6" ht="15.75" x14ac:dyDescent="0.25">
      <c r="A43" s="7" t="s">
        <v>77</v>
      </c>
      <c r="B43" s="14" t="s">
        <v>78</v>
      </c>
      <c r="C43" s="27">
        <v>14864521.077040002</v>
      </c>
      <c r="D43" s="24">
        <f>SUM(D44:D50)</f>
        <v>3085311.1090399995</v>
      </c>
      <c r="E43" s="15">
        <v>3050066.8452699999</v>
      </c>
      <c r="F43" s="13">
        <f t="shared" si="0"/>
        <v>98.857675530135893</v>
      </c>
    </row>
    <row r="44" spans="1:6" ht="15.75" x14ac:dyDescent="0.25">
      <c r="A44" s="7" t="s">
        <v>79</v>
      </c>
      <c r="B44" s="16" t="s">
        <v>80</v>
      </c>
      <c r="C44" s="10">
        <v>2664096.1315900004</v>
      </c>
      <c r="D44" s="25">
        <v>593111.85028000001</v>
      </c>
      <c r="E44" s="17">
        <v>592201.10702999996</v>
      </c>
      <c r="F44" s="18">
        <f t="shared" si="0"/>
        <v>99.846446627298022</v>
      </c>
    </row>
    <row r="45" spans="1:6" ht="15.75" x14ac:dyDescent="0.25">
      <c r="A45" s="7" t="s">
        <v>81</v>
      </c>
      <c r="B45" s="16" t="s">
        <v>82</v>
      </c>
      <c r="C45" s="10">
        <v>10425926.198690001</v>
      </c>
      <c r="D45" s="25">
        <v>2065734.9621399997</v>
      </c>
      <c r="E45" s="17">
        <v>2039989.20251</v>
      </c>
      <c r="F45" s="18">
        <f t="shared" si="0"/>
        <v>98.753675563329352</v>
      </c>
    </row>
    <row r="46" spans="1:6" ht="15.75" x14ac:dyDescent="0.25">
      <c r="A46" s="7" t="s">
        <v>83</v>
      </c>
      <c r="B46" s="16" t="s">
        <v>84</v>
      </c>
      <c r="C46" s="10">
        <v>246980.64949000001</v>
      </c>
      <c r="D46" s="25">
        <v>80189.73934</v>
      </c>
      <c r="E46" s="17">
        <v>80189.73934</v>
      </c>
      <c r="F46" s="18">
        <f t="shared" si="0"/>
        <v>100</v>
      </c>
    </row>
    <row r="47" spans="1:6" ht="15.75" x14ac:dyDescent="0.25">
      <c r="A47" s="7" t="s">
        <v>85</v>
      </c>
      <c r="B47" s="16" t="s">
        <v>86</v>
      </c>
      <c r="C47" s="10">
        <v>1087555.3071199998</v>
      </c>
      <c r="D47" s="25">
        <v>280330.86907000002</v>
      </c>
      <c r="E47" s="17">
        <v>278130.65719</v>
      </c>
      <c r="F47" s="18">
        <f t="shared" si="0"/>
        <v>99.215137495453405</v>
      </c>
    </row>
    <row r="48" spans="1:6" ht="47.25" x14ac:dyDescent="0.25">
      <c r="A48" s="7" t="s">
        <v>87</v>
      </c>
      <c r="B48" s="16" t="s">
        <v>88</v>
      </c>
      <c r="C48" s="10">
        <v>43771.869989999999</v>
      </c>
      <c r="D48" s="25">
        <v>10054.799999999999</v>
      </c>
      <c r="E48" s="17">
        <v>9629.2549999999992</v>
      </c>
      <c r="F48" s="18">
        <f t="shared" si="0"/>
        <v>95.767742769622473</v>
      </c>
    </row>
    <row r="49" spans="1:6" ht="15.75" x14ac:dyDescent="0.25">
      <c r="A49" s="7" t="s">
        <v>89</v>
      </c>
      <c r="B49" s="16" t="s">
        <v>90</v>
      </c>
      <c r="C49" s="10">
        <v>46208.7</v>
      </c>
      <c r="D49" s="25">
        <v>10236.014999999999</v>
      </c>
      <c r="E49" s="17">
        <v>10236.014999999999</v>
      </c>
      <c r="F49" s="18">
        <f t="shared" si="0"/>
        <v>100</v>
      </c>
    </row>
    <row r="50" spans="1:6" ht="15.75" x14ac:dyDescent="0.25">
      <c r="A50" s="7" t="s">
        <v>91</v>
      </c>
      <c r="B50" s="16" t="s">
        <v>92</v>
      </c>
      <c r="C50" s="10">
        <v>349982.22016000003</v>
      </c>
      <c r="D50" s="25">
        <v>45652.873209999998</v>
      </c>
      <c r="E50" s="17">
        <v>39690.869200000001</v>
      </c>
      <c r="F50" s="18">
        <f t="shared" si="0"/>
        <v>86.940572212015667</v>
      </c>
    </row>
    <row r="51" spans="1:6" ht="15.75" x14ac:dyDescent="0.25">
      <c r="A51" s="7" t="s">
        <v>93</v>
      </c>
      <c r="B51" s="14" t="s">
        <v>94</v>
      </c>
      <c r="C51" s="27">
        <v>979245.62778999994</v>
      </c>
      <c r="D51" s="24">
        <f>SUM(D52:D53)</f>
        <v>269900.70503000001</v>
      </c>
      <c r="E51" s="15">
        <v>262090.42734999998</v>
      </c>
      <c r="F51" s="13">
        <f t="shared" si="0"/>
        <v>97.106240356381463</v>
      </c>
    </row>
    <row r="52" spans="1:6" ht="15.75" x14ac:dyDescent="0.25">
      <c r="A52" s="7" t="s">
        <v>95</v>
      </c>
      <c r="B52" s="16" t="s">
        <v>96</v>
      </c>
      <c r="C52" s="10">
        <v>908374.59477999993</v>
      </c>
      <c r="D52" s="25">
        <v>251023.79973</v>
      </c>
      <c r="E52" s="17">
        <v>243620.99593999999</v>
      </c>
      <c r="F52" s="18">
        <f t="shared" si="0"/>
        <v>97.050955408227253</v>
      </c>
    </row>
    <row r="53" spans="1:6" ht="31.5" x14ac:dyDescent="0.25">
      <c r="A53" s="7" t="s">
        <v>97</v>
      </c>
      <c r="B53" s="16" t="s">
        <v>98</v>
      </c>
      <c r="C53" s="10">
        <v>70871.033009999999</v>
      </c>
      <c r="D53" s="25">
        <v>18876.905300000002</v>
      </c>
      <c r="E53" s="17">
        <v>18469.431410000001</v>
      </c>
      <c r="F53" s="18">
        <f t="shared" si="0"/>
        <v>97.841415827836983</v>
      </c>
    </row>
    <row r="54" spans="1:6" ht="15.75" x14ac:dyDescent="0.25">
      <c r="A54" s="7" t="s">
        <v>99</v>
      </c>
      <c r="B54" s="14" t="s">
        <v>100</v>
      </c>
      <c r="C54" s="27">
        <v>2537459.2832499999</v>
      </c>
      <c r="D54" s="24">
        <f>SUM(D55:D60)</f>
        <v>627123.72025999997</v>
      </c>
      <c r="E54" s="15">
        <v>501744.50310000003</v>
      </c>
      <c r="F54" s="13">
        <f t="shared" si="0"/>
        <v>80.007259634826312</v>
      </c>
    </row>
    <row r="55" spans="1:6" ht="15.75" x14ac:dyDescent="0.25">
      <c r="A55" s="7" t="s">
        <v>101</v>
      </c>
      <c r="B55" s="16" t="s">
        <v>102</v>
      </c>
      <c r="C55" s="10">
        <v>510708.64799999999</v>
      </c>
      <c r="D55" s="25">
        <v>130191.32971000001</v>
      </c>
      <c r="E55" s="17">
        <v>92439.214359999998</v>
      </c>
      <c r="F55" s="18">
        <f t="shared" si="0"/>
        <v>71.002588702264205</v>
      </c>
    </row>
    <row r="56" spans="1:6" ht="15.75" x14ac:dyDescent="0.25">
      <c r="A56" s="7" t="s">
        <v>103</v>
      </c>
      <c r="B56" s="16" t="s">
        <v>104</v>
      </c>
      <c r="C56" s="10">
        <v>1010201.21904</v>
      </c>
      <c r="D56" s="25">
        <v>222087.15213999999</v>
      </c>
      <c r="E56" s="17">
        <v>184238.889</v>
      </c>
      <c r="F56" s="18">
        <f t="shared" si="0"/>
        <v>82.957923150754311</v>
      </c>
    </row>
    <row r="57" spans="1:6" ht="31.5" x14ac:dyDescent="0.25">
      <c r="A57" s="7" t="s">
        <v>105</v>
      </c>
      <c r="B57" s="16" t="s">
        <v>106</v>
      </c>
      <c r="C57" s="10">
        <v>10238.4</v>
      </c>
      <c r="D57" s="25">
        <v>2871.6489999999999</v>
      </c>
      <c r="E57" s="17">
        <v>1894.6621299999999</v>
      </c>
      <c r="F57" s="18">
        <f t="shared" si="0"/>
        <v>65.978193365554077</v>
      </c>
    </row>
    <row r="58" spans="1:6" ht="15.75" x14ac:dyDescent="0.25">
      <c r="A58" s="7" t="s">
        <v>107</v>
      </c>
      <c r="B58" s="16" t="s">
        <v>108</v>
      </c>
      <c r="C58" s="10">
        <v>181846.82800000001</v>
      </c>
      <c r="D58" s="25">
        <v>46682.253689999998</v>
      </c>
      <c r="E58" s="17">
        <v>42386.05169</v>
      </c>
      <c r="F58" s="18">
        <f t="shared" si="0"/>
        <v>90.796926753944817</v>
      </c>
    </row>
    <row r="59" spans="1:6" ht="47.25" x14ac:dyDescent="0.25">
      <c r="A59" s="7" t="s">
        <v>109</v>
      </c>
      <c r="B59" s="16" t="s">
        <v>110</v>
      </c>
      <c r="C59" s="10">
        <v>70435.828609999997</v>
      </c>
      <c r="D59" s="25">
        <v>17382.485689999998</v>
      </c>
      <c r="E59" s="17">
        <v>12907.499970000001</v>
      </c>
      <c r="F59" s="18">
        <f t="shared" si="0"/>
        <v>74.255777914579738</v>
      </c>
    </row>
    <row r="60" spans="1:6" ht="31.5" x14ac:dyDescent="0.25">
      <c r="A60" s="7" t="s">
        <v>111</v>
      </c>
      <c r="B60" s="16" t="s">
        <v>112</v>
      </c>
      <c r="C60" s="10">
        <v>754028.35959999997</v>
      </c>
      <c r="D60" s="25">
        <v>207908.85003</v>
      </c>
      <c r="E60" s="17">
        <v>167878.18594999998</v>
      </c>
      <c r="F60" s="18">
        <f t="shared" si="0"/>
        <v>80.746050938079918</v>
      </c>
    </row>
    <row r="61" spans="1:6" ht="15.75" x14ac:dyDescent="0.25">
      <c r="A61" s="7" t="s">
        <v>113</v>
      </c>
      <c r="B61" s="14" t="s">
        <v>114</v>
      </c>
      <c r="C61" s="27">
        <v>7518708.0103199994</v>
      </c>
      <c r="D61" s="24">
        <v>2147038.2259200001</v>
      </c>
      <c r="E61" s="15">
        <v>2107406.9324000003</v>
      </c>
      <c r="F61" s="13">
        <f t="shared" si="0"/>
        <v>98.154141223870482</v>
      </c>
    </row>
    <row r="62" spans="1:6" ht="15.75" x14ac:dyDescent="0.25">
      <c r="A62" s="7" t="s">
        <v>115</v>
      </c>
      <c r="B62" s="16" t="s">
        <v>116</v>
      </c>
      <c r="C62" s="10">
        <v>54134.400000000001</v>
      </c>
      <c r="D62" s="25">
        <v>13542.401449999999</v>
      </c>
      <c r="E62" s="17">
        <v>13473.28147</v>
      </c>
      <c r="F62" s="18">
        <f t="shared" si="0"/>
        <v>99.489603226907747</v>
      </c>
    </row>
    <row r="63" spans="1:6" ht="15.75" x14ac:dyDescent="0.25">
      <c r="A63" s="7" t="s">
        <v>117</v>
      </c>
      <c r="B63" s="16" t="s">
        <v>118</v>
      </c>
      <c r="C63" s="10">
        <v>1404921.7194400001</v>
      </c>
      <c r="D63" s="25">
        <v>324720.66764999996</v>
      </c>
      <c r="E63" s="17">
        <v>312295.12879000005</v>
      </c>
      <c r="F63" s="18">
        <f t="shared" si="0"/>
        <v>96.173468430598092</v>
      </c>
    </row>
    <row r="64" spans="1:6" ht="15.75" x14ac:dyDescent="0.25">
      <c r="A64" s="7" t="s">
        <v>119</v>
      </c>
      <c r="B64" s="16" t="s">
        <v>120</v>
      </c>
      <c r="C64" s="10">
        <v>4794289.85408</v>
      </c>
      <c r="D64" s="25">
        <v>1439411.03712</v>
      </c>
      <c r="E64" s="17">
        <v>1407092.71897</v>
      </c>
      <c r="F64" s="18">
        <f t="shared" si="0"/>
        <v>97.754754040606556</v>
      </c>
    </row>
    <row r="65" spans="1:6" ht="15.75" x14ac:dyDescent="0.25">
      <c r="A65" s="7" t="s">
        <v>121</v>
      </c>
      <c r="B65" s="16" t="s">
        <v>122</v>
      </c>
      <c r="C65" s="10">
        <v>1125831.1368</v>
      </c>
      <c r="D65" s="25">
        <v>351400.52114999999</v>
      </c>
      <c r="E65" s="17">
        <v>344989.83194</v>
      </c>
      <c r="F65" s="18">
        <f t="shared" si="0"/>
        <v>98.175674529730287</v>
      </c>
    </row>
    <row r="66" spans="1:6" ht="31.5" x14ac:dyDescent="0.25">
      <c r="A66" s="7" t="s">
        <v>123</v>
      </c>
      <c r="B66" s="16" t="s">
        <v>124</v>
      </c>
      <c r="C66" s="10">
        <v>139530.9</v>
      </c>
      <c r="D66" s="25">
        <v>31506</v>
      </c>
      <c r="E66" s="17">
        <v>29555.971229999999</v>
      </c>
      <c r="F66" s="18">
        <f t="shared" si="0"/>
        <v>93.810611407350976</v>
      </c>
    </row>
    <row r="67" spans="1:6" ht="15.75" x14ac:dyDescent="0.25">
      <c r="A67" s="7" t="s">
        <v>125</v>
      </c>
      <c r="B67" s="14" t="s">
        <v>126</v>
      </c>
      <c r="C67" s="27">
        <v>1110600.81238</v>
      </c>
      <c r="D67" s="24">
        <v>197816.19850999999</v>
      </c>
      <c r="E67" s="15">
        <v>189861.15654</v>
      </c>
      <c r="F67" s="13">
        <f t="shared" si="0"/>
        <v>95.978568979730014</v>
      </c>
    </row>
    <row r="68" spans="1:6" ht="15.75" x14ac:dyDescent="0.25">
      <c r="A68" s="7" t="s">
        <v>127</v>
      </c>
      <c r="B68" s="16" t="s">
        <v>128</v>
      </c>
      <c r="C68" s="10">
        <v>100</v>
      </c>
      <c r="D68" s="25">
        <v>0</v>
      </c>
      <c r="E68" s="17">
        <v>0</v>
      </c>
      <c r="F68" s="18"/>
    </row>
    <row r="69" spans="1:6" ht="15.75" x14ac:dyDescent="0.25">
      <c r="A69" s="7" t="s">
        <v>129</v>
      </c>
      <c r="B69" s="16" t="s">
        <v>130</v>
      </c>
      <c r="C69" s="10">
        <v>799356.47022000002</v>
      </c>
      <c r="D69" s="25">
        <v>116000.86655000001</v>
      </c>
      <c r="E69" s="17">
        <v>113243.25039</v>
      </c>
      <c r="F69" s="18">
        <f t="shared" si="0"/>
        <v>97.622762448234482</v>
      </c>
    </row>
    <row r="70" spans="1:6" ht="15.75" x14ac:dyDescent="0.25">
      <c r="A70" s="7" t="s">
        <v>131</v>
      </c>
      <c r="B70" s="16" t="s">
        <v>132</v>
      </c>
      <c r="C70" s="10">
        <v>255253.64848</v>
      </c>
      <c r="D70" s="25">
        <v>68728.649409999998</v>
      </c>
      <c r="E70" s="17">
        <v>66899.138550000003</v>
      </c>
      <c r="F70" s="18">
        <f t="shared" si="0"/>
        <v>97.338066620389895</v>
      </c>
    </row>
    <row r="71" spans="1:6" ht="31.5" x14ac:dyDescent="0.25">
      <c r="A71" s="7" t="s">
        <v>133</v>
      </c>
      <c r="B71" s="16" t="s">
        <v>134</v>
      </c>
      <c r="C71" s="10">
        <v>55890.693679999997</v>
      </c>
      <c r="D71" s="25">
        <v>13086.682550000001</v>
      </c>
      <c r="E71" s="17">
        <v>9718.7675999999992</v>
      </c>
      <c r="F71" s="18">
        <f t="shared" si="0"/>
        <v>74.264562946856216</v>
      </c>
    </row>
    <row r="72" spans="1:6" ht="31.5" x14ac:dyDescent="0.25">
      <c r="A72" s="7" t="s">
        <v>135</v>
      </c>
      <c r="B72" s="14" t="s">
        <v>136</v>
      </c>
      <c r="C72" s="27">
        <v>58669.4</v>
      </c>
      <c r="D72" s="24">
        <v>16536.8</v>
      </c>
      <c r="E72" s="15">
        <v>16536.8</v>
      </c>
      <c r="F72" s="13">
        <f t="shared" ref="F72:F79" si="1">E72/D72*100</f>
        <v>100</v>
      </c>
    </row>
    <row r="73" spans="1:6" ht="15.75" x14ac:dyDescent="0.25">
      <c r="A73" s="7" t="s">
        <v>137</v>
      </c>
      <c r="B73" s="16" t="s">
        <v>138</v>
      </c>
      <c r="C73" s="10">
        <v>58669.4</v>
      </c>
      <c r="D73" s="25">
        <v>16536.8</v>
      </c>
      <c r="E73" s="17">
        <v>16536.8</v>
      </c>
      <c r="F73" s="18">
        <f t="shared" si="1"/>
        <v>100</v>
      </c>
    </row>
    <row r="74" spans="1:6" ht="47.25" x14ac:dyDescent="0.25">
      <c r="A74" s="7" t="s">
        <v>139</v>
      </c>
      <c r="B74" s="14" t="s">
        <v>140</v>
      </c>
      <c r="C74" s="27">
        <v>34452.1</v>
      </c>
      <c r="D74" s="24">
        <v>0</v>
      </c>
      <c r="E74" s="15">
        <v>0</v>
      </c>
      <c r="F74" s="13"/>
    </row>
    <row r="75" spans="1:6" ht="31.5" x14ac:dyDescent="0.25">
      <c r="A75" s="7" t="s">
        <v>141</v>
      </c>
      <c r="B75" s="16" t="s">
        <v>142</v>
      </c>
      <c r="C75" s="10">
        <v>34452.1</v>
      </c>
      <c r="D75" s="25">
        <v>0</v>
      </c>
      <c r="E75" s="17">
        <v>0</v>
      </c>
      <c r="F75" s="18"/>
    </row>
    <row r="76" spans="1:6" ht="63" x14ac:dyDescent="0.25">
      <c r="A76" s="7" t="s">
        <v>143</v>
      </c>
      <c r="B76" s="14" t="s">
        <v>144</v>
      </c>
      <c r="C76" s="27">
        <v>4345800.3</v>
      </c>
      <c r="D76" s="24">
        <v>1106243.2000000002</v>
      </c>
      <c r="E76" s="15">
        <v>1105360.1830799999</v>
      </c>
      <c r="F76" s="13">
        <f t="shared" si="1"/>
        <v>99.920178770816364</v>
      </c>
    </row>
    <row r="77" spans="1:6" ht="63" x14ac:dyDescent="0.25">
      <c r="A77" s="7" t="s">
        <v>145</v>
      </c>
      <c r="B77" s="16" t="s">
        <v>146</v>
      </c>
      <c r="C77" s="10">
        <v>2143202.1</v>
      </c>
      <c r="D77" s="25">
        <v>600646.30000000005</v>
      </c>
      <c r="E77" s="17">
        <v>600646.30000000005</v>
      </c>
      <c r="F77" s="18">
        <f t="shared" si="1"/>
        <v>100</v>
      </c>
    </row>
    <row r="78" spans="1:6" ht="15.75" x14ac:dyDescent="0.25">
      <c r="A78" s="7" t="s">
        <v>147</v>
      </c>
      <c r="B78" s="16" t="s">
        <v>148</v>
      </c>
      <c r="C78" s="10">
        <v>170182.6</v>
      </c>
      <c r="D78" s="25">
        <v>42500</v>
      </c>
      <c r="E78" s="17">
        <v>42500</v>
      </c>
      <c r="F78" s="18">
        <f t="shared" si="1"/>
        <v>100</v>
      </c>
    </row>
    <row r="79" spans="1:6" ht="32.25" thickBot="1" x14ac:dyDescent="0.3">
      <c r="A79" s="8" t="s">
        <v>149</v>
      </c>
      <c r="B79" s="20" t="s">
        <v>150</v>
      </c>
      <c r="C79" s="28">
        <v>2032415.6</v>
      </c>
      <c r="D79" s="26">
        <v>463096.9</v>
      </c>
      <c r="E79" s="21">
        <v>462213.88308</v>
      </c>
      <c r="F79" s="22">
        <f t="shared" si="1"/>
        <v>99.809323508751618</v>
      </c>
    </row>
    <row r="80" spans="1:6" x14ac:dyDescent="0.25">
      <c r="E80" s="9"/>
    </row>
    <row r="81" spans="1:6" ht="51.75" customHeight="1" x14ac:dyDescent="0.25">
      <c r="A81" s="29" t="s">
        <v>155</v>
      </c>
      <c r="B81" s="29"/>
      <c r="C81" s="29"/>
      <c r="D81" s="29"/>
      <c r="E81" s="29"/>
      <c r="F81" s="29"/>
    </row>
    <row r="82" spans="1:6" ht="16.5" customHeight="1" x14ac:dyDescent="0.25">
      <c r="A82" s="29" t="s">
        <v>154</v>
      </c>
      <c r="B82" s="29"/>
      <c r="C82" s="29"/>
      <c r="D82" s="29"/>
      <c r="E82" s="29"/>
    </row>
    <row r="83" spans="1:6" ht="46.5" customHeight="1" x14ac:dyDescent="0.25"/>
  </sheetData>
  <mergeCells count="6">
    <mergeCell ref="A82:E82"/>
    <mergeCell ref="A1:G1"/>
    <mergeCell ref="A3:F3"/>
    <mergeCell ref="A4:F4"/>
    <mergeCell ref="A5:F5"/>
    <mergeCell ref="A81:F81"/>
  </mergeCells>
  <pageMargins left="0.7" right="0.7" top="0.75" bottom="0.75" header="0.3" footer="0.3"/>
  <pageSetup paperSize="9" scale="6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User</cp:lastModifiedBy>
  <cp:lastPrinted>2024-04-23T05:06:55Z</cp:lastPrinted>
  <dcterms:created xsi:type="dcterms:W3CDTF">2023-04-21T08:35:40Z</dcterms:created>
  <dcterms:modified xsi:type="dcterms:W3CDTF">2026-04-20T07:14:11Z</dcterms:modified>
</cp:coreProperties>
</file>