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05" yWindow="1005" windowWidth="15000" windowHeight="10005"/>
  </bookViews>
  <sheets>
    <sheet name="Sheet1" sheetId="1" r:id="rId1"/>
  </sheets>
  <definedNames>
    <definedName name="_xlnm._FilterDatabase" localSheetId="0" hidden="1">Sheet1!$A$6:$F$40</definedName>
  </definedNames>
  <calcPr calcId="124519"/>
</workbook>
</file>

<file path=xl/calcChain.xml><?xml version="1.0" encoding="utf-8"?>
<calcChain xmlns="http://schemas.openxmlformats.org/spreadsheetml/2006/main">
  <c r="F7" i="1"/>
  <c r="D34"/>
  <c r="F34" s="1"/>
  <c r="D35"/>
  <c r="F35" s="1"/>
  <c r="D39"/>
  <c r="F39" s="1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6"/>
  <c r="F40"/>
  <c r="D33" l="1"/>
  <c r="D38"/>
  <c r="F38" l="1"/>
  <c r="D37"/>
  <c r="F37" s="1"/>
  <c r="F33"/>
  <c r="D32" l="1"/>
  <c r="F32" l="1"/>
  <c r="D31"/>
  <c r="F31" l="1"/>
  <c r="D6"/>
  <c r="F6" s="1"/>
</calcChain>
</file>

<file path=xl/sharedStrings.xml><?xml version="1.0" encoding="utf-8"?>
<sst xmlns="http://schemas.openxmlformats.org/spreadsheetml/2006/main" count="114" uniqueCount="83">
  <si>
    <t>Код строки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</si>
  <si>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</si>
  <si>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</si>
  <si>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</si>
  <si>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Уменьшение прочих остатков денежных средств бюджетов</t>
  </si>
  <si>
    <t>710</t>
  </si>
  <si>
    <t>01050201020000510</t>
  </si>
  <si>
    <t>01030000000000000</t>
  </si>
  <si>
    <t>Изменение остатков средств на счетах по учету средств бюджетов</t>
  </si>
  <si>
    <t>ИСТОЧНИКИ ВНУТРЕННЕГО ФИНАНСИРОВАНИЯ ДЕФИЦИТОВ БЮДЖЕТОВ</t>
  </si>
  <si>
    <t>01061002020000550</t>
  </si>
  <si>
    <t>Погашение бюджетами субъектов Российской Федерации кредитов от кредитных организаций в валюте Российской Федерации</t>
  </si>
  <si>
    <t>01050000000000500</t>
  </si>
  <si>
    <t>Кредиты кредитных организаций в валюте Российской Федерации</t>
  </si>
  <si>
    <t>01020000000000700</t>
  </si>
  <si>
    <t>01050201020000610</t>
  </si>
  <si>
    <t>01060000000000000</t>
  </si>
  <si>
    <t>01020000000000800</t>
  </si>
  <si>
    <t>01050201000000510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</si>
  <si>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</si>
  <si>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01050201000000610</t>
  </si>
  <si>
    <t>Увеличение финансовых активов в  собственности субъектов Российской Федерации за счет средств организаций,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</t>
  </si>
  <si>
    <t>01050000000000600</t>
  </si>
  <si>
    <t>Получение кредитов от кредитных организаций в валюте Российской Федерации</t>
  </si>
  <si>
    <t>520</t>
  </si>
  <si>
    <t>01020000020000710</t>
  </si>
  <si>
    <t>ИТОГО</t>
  </si>
  <si>
    <t>Увеличение прочих остатков средств бюджетов</t>
  </si>
  <si>
    <t>01030100000000000</t>
  </si>
  <si>
    <t>01060502020000540</t>
  </si>
  <si>
    <t>01060502000000500</t>
  </si>
  <si>
    <t>01020000020000810</t>
  </si>
  <si>
    <t>01060502000000600</t>
  </si>
  <si>
    <t>720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</si>
  <si>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</si>
  <si>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01060502020000640</t>
  </si>
  <si>
    <t>01060500000000000</t>
  </si>
  <si>
    <t>Увеличение прочих остатков денежных средств бюджетов субъектов Российской Федерации</t>
  </si>
  <si>
    <t>Увеличение финансовых активов в государственной (муниципальной) 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</si>
  <si>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90000000000000000</t>
  </si>
  <si>
    <t>Предоставление бюджетных кредитов внутри страны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</si>
  <si>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</si>
  <si>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</si>
  <si>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</si>
  <si>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</si>
  <si>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Увеличение остатков средств бюджетов</t>
  </si>
  <si>
    <t>Получение бюджетных кредитов от других бюджетов бюджетной системы Российской Федерации в валюте Российской Федерации</t>
  </si>
  <si>
    <t>01061002020002550</t>
  </si>
  <si>
    <t>01020000000000000</t>
  </si>
  <si>
    <t>Изменение остатков средств</t>
  </si>
  <si>
    <t>Бюджетные кредиты от других бюджетов бюджетной системы Российской Федерации в валюте Российской Федерации</t>
  </si>
  <si>
    <t>500</t>
  </si>
  <si>
    <t>Возврат бюджетных кредитов, предоставленных внутри страны в валюте Российской Федерации</t>
  </si>
  <si>
    <t>01050200000000500</t>
  </si>
  <si>
    <t>01050200000000600</t>
  </si>
  <si>
    <t>01030100000000700</t>
  </si>
  <si>
    <t>Получение кредитов от кредитных организаций бюджетами субъектов Российской Федерации в валюте Российской Федерации</t>
  </si>
  <si>
    <t>Уменьшение остатков средств бюджетов</t>
  </si>
  <si>
    <t>Уменьшение прочих остатков денежных средств бюджетов субъектов Российской Федерации</t>
  </si>
  <si>
    <t>Операции по управлению остатками средств на единых счетах бюджетов</t>
  </si>
  <si>
    <t>Бюджетные кредиты, предоставленные внутри страны в валюте Российской Федерации</t>
  </si>
  <si>
    <t>Увеличение прочих остатков денежных средств бюджетов</t>
  </si>
  <si>
    <t>700</t>
  </si>
  <si>
    <t>01061002000000500</t>
  </si>
  <si>
    <t>01050000000000000</t>
  </si>
  <si>
    <t>01030100000000800</t>
  </si>
  <si>
    <t>01060500000000500</t>
  </si>
  <si>
    <t>Бюджетные кредиты от других бюджетов бюджетной системы Российской Федерации</t>
  </si>
  <si>
    <t>01000000000000000</t>
  </si>
  <si>
    <t>01060500000000600</t>
  </si>
  <si>
    <t>Увеличение финансовых активов в государственной (муниципальной) собственности за счет средств учреждений (организаций), лицевые счета которым открыты в территориальных органах Федерального казначейства или финансовых органах</t>
  </si>
  <si>
    <t>01061000000000000</t>
  </si>
  <si>
    <t>01030100020000710</t>
  </si>
  <si>
    <t>01030100020000810</t>
  </si>
  <si>
    <t>Уменьшение прочих остатков средств бюджетов</t>
  </si>
  <si>
    <t>3. Источники финансирования дефицита бюджета</t>
  </si>
  <si>
    <t>Наименование показателя</t>
  </si>
  <si>
    <t>Код источника финансирования по КИВФ,КИВнФ</t>
  </si>
  <si>
    <t>Утвержденные бюджетные назначения</t>
  </si>
  <si>
    <t>Исполнение</t>
  </si>
  <si>
    <t>Неисполненные назначения</t>
  </si>
  <si>
    <t>2</t>
  </si>
  <si>
    <t>3</t>
  </si>
</sst>
</file>

<file path=xl/styles.xml><?xml version="1.0" encoding="utf-8"?>
<styleSheet xmlns="http://schemas.openxmlformats.org/spreadsheetml/2006/main">
  <numFmts count="1">
    <numFmt numFmtId="164" formatCode="###\ ###\ ###\ ###\ ##0.00"/>
  </numFmts>
  <fonts count="6">
    <font>
      <sz val="11"/>
      <name val="Calibri"/>
      <family val="2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24">
    <xf numFmtId="0" fontId="0" fillId="0" borderId="0" xfId="0"/>
    <xf numFmtId="0" fontId="3" fillId="0" borderId="0" xfId="2" applyNumberFormat="1" applyFont="1" applyFill="1" applyAlignment="1">
      <alignment wrapText="1"/>
    </xf>
    <xf numFmtId="49" fontId="3" fillId="0" borderId="0" xfId="2" applyNumberFormat="1" applyFont="1" applyFill="1" applyAlignment="1">
      <alignment horizontal="center"/>
    </xf>
    <xf numFmtId="0" fontId="3" fillId="0" borderId="0" xfId="2" applyFont="1" applyFill="1" applyAlignment="1"/>
    <xf numFmtId="0" fontId="3" fillId="0" borderId="1" xfId="3" applyNumberFormat="1" applyFont="1" applyFill="1" applyBorder="1" applyAlignment="1">
      <alignment horizontal="center" vertical="center" wrapText="1"/>
    </xf>
    <xf numFmtId="49" fontId="3" fillId="0" borderId="2" xfId="3" applyNumberFormat="1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0" fontId="3" fillId="0" borderId="3" xfId="3" applyNumberFormat="1" applyFont="1" applyFill="1" applyBorder="1" applyAlignment="1">
      <alignment horizontal="center" vertical="center" wrapText="1"/>
    </xf>
    <xf numFmtId="49" fontId="3" fillId="0" borderId="2" xfId="3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wrapText="1"/>
    </xf>
    <xf numFmtId="164" fontId="5" fillId="0" borderId="7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164" fontId="5" fillId="0" borderId="9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164" fontId="5" fillId="0" borderId="12" xfId="0" applyNumberFormat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wrapText="1"/>
    </xf>
  </cellXfs>
  <cellStyles count="4">
    <cellStyle name="Обычный" xfId="0" builtinId="0"/>
    <cellStyle name="Обычный 2 11" xfId="3"/>
    <cellStyle name="Обычный 3" xfId="1"/>
    <cellStyle name="Обычный 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2:F40"/>
  <sheetViews>
    <sheetView tabSelected="1" workbookViewId="0">
      <selection activeCell="A2" sqref="A2"/>
    </sheetView>
  </sheetViews>
  <sheetFormatPr defaultRowHeight="15.75"/>
  <cols>
    <col min="1" max="1" width="60.5703125" style="9" customWidth="1"/>
    <col min="2" max="2" width="8.42578125" style="9" customWidth="1"/>
    <col min="3" max="3" width="24.85546875" style="9" customWidth="1"/>
    <col min="4" max="4" width="23" style="9" customWidth="1"/>
    <col min="5" max="5" width="24.42578125" style="9" customWidth="1"/>
    <col min="6" max="6" width="23.28515625" style="9" customWidth="1"/>
    <col min="7" max="7" width="11.140625" style="9" customWidth="1"/>
    <col min="8" max="16384" width="9.140625" style="9"/>
  </cols>
  <sheetData>
    <row r="2" spans="1:6">
      <c r="A2" s="23" t="s">
        <v>75</v>
      </c>
      <c r="B2" s="23"/>
      <c r="C2" s="23"/>
      <c r="D2" s="23"/>
      <c r="E2" s="23"/>
      <c r="F2" s="23"/>
    </row>
    <row r="3" spans="1:6" ht="16.5" thickBot="1">
      <c r="A3" s="1"/>
      <c r="B3" s="2"/>
      <c r="C3" s="2"/>
      <c r="D3" s="3"/>
      <c r="E3" s="3"/>
      <c r="F3" s="3"/>
    </row>
    <row r="4" spans="1:6" ht="48" thickBot="1">
      <c r="A4" s="4" t="s">
        <v>76</v>
      </c>
      <c r="B4" s="5" t="s">
        <v>0</v>
      </c>
      <c r="C4" s="5" t="s">
        <v>77</v>
      </c>
      <c r="D4" s="6" t="s">
        <v>78</v>
      </c>
      <c r="E4" s="6" t="s">
        <v>79</v>
      </c>
      <c r="F4" s="7" t="s">
        <v>80</v>
      </c>
    </row>
    <row r="5" spans="1:6" ht="16.5" thickBot="1">
      <c r="A5" s="4">
        <v>1</v>
      </c>
      <c r="B5" s="8" t="s">
        <v>81</v>
      </c>
      <c r="C5" s="8" t="s">
        <v>82</v>
      </c>
      <c r="D5" s="6">
        <v>4</v>
      </c>
      <c r="E5" s="6">
        <v>5</v>
      </c>
      <c r="F5" s="7">
        <v>6</v>
      </c>
    </row>
    <row r="6" spans="1:6">
      <c r="A6" s="13" t="s">
        <v>26</v>
      </c>
      <c r="B6" s="14" t="s">
        <v>51</v>
      </c>
      <c r="C6" s="14" t="s">
        <v>39</v>
      </c>
      <c r="D6" s="15">
        <f>D8+D13+D19+D31</f>
        <v>1924716799.9999981</v>
      </c>
      <c r="E6" s="15">
        <v>-951564573.09000003</v>
      </c>
      <c r="F6" s="16">
        <f>D6-E6</f>
        <v>2876281373.0899982</v>
      </c>
    </row>
    <row r="7" spans="1:6" ht="31.5">
      <c r="A7" s="17" t="s">
        <v>9</v>
      </c>
      <c r="B7" s="11" t="s">
        <v>24</v>
      </c>
      <c r="C7" s="11" t="s">
        <v>68</v>
      </c>
      <c r="D7" s="10">
        <v>0</v>
      </c>
      <c r="E7" s="10">
        <v>48177711.899999999</v>
      </c>
      <c r="F7" s="18">
        <f t="shared" ref="F7:F40" si="0">D7-E7</f>
        <v>-48177711.899999999</v>
      </c>
    </row>
    <row r="8" spans="1:6" ht="31.5">
      <c r="A8" s="17" t="s">
        <v>13</v>
      </c>
      <c r="B8" s="11" t="s">
        <v>24</v>
      </c>
      <c r="C8" s="11" t="s">
        <v>48</v>
      </c>
      <c r="D8" s="10">
        <v>501310100</v>
      </c>
      <c r="E8" s="10">
        <v>-700000000</v>
      </c>
      <c r="F8" s="18">
        <f t="shared" si="0"/>
        <v>1201310100</v>
      </c>
    </row>
    <row r="9" spans="1:6" ht="31.5">
      <c r="A9" s="17" t="s">
        <v>23</v>
      </c>
      <c r="B9" s="11" t="s">
        <v>24</v>
      </c>
      <c r="C9" s="11" t="s">
        <v>14</v>
      </c>
      <c r="D9" s="10">
        <v>1201310100</v>
      </c>
      <c r="E9" s="10">
        <v>50000000</v>
      </c>
      <c r="F9" s="18">
        <f t="shared" si="0"/>
        <v>1151310100</v>
      </c>
    </row>
    <row r="10" spans="1:6" ht="31.5">
      <c r="A10" s="17" t="s">
        <v>44</v>
      </c>
      <c r="B10" s="11" t="s">
        <v>24</v>
      </c>
      <c r="C10" s="11" t="s">
        <v>17</v>
      </c>
      <c r="D10" s="10">
        <v>-700000000</v>
      </c>
      <c r="E10" s="10">
        <v>-750000000</v>
      </c>
      <c r="F10" s="18">
        <f t="shared" si="0"/>
        <v>50000000</v>
      </c>
    </row>
    <row r="11" spans="1:6" ht="47.25">
      <c r="A11" s="17" t="s">
        <v>56</v>
      </c>
      <c r="B11" s="11" t="s">
        <v>24</v>
      </c>
      <c r="C11" s="11" t="s">
        <v>25</v>
      </c>
      <c r="D11" s="12">
        <v>1201310100</v>
      </c>
      <c r="E11" s="12">
        <v>50000000</v>
      </c>
      <c r="F11" s="18">
        <f t="shared" si="0"/>
        <v>1151310100</v>
      </c>
    </row>
    <row r="12" spans="1:6" ht="47.25">
      <c r="A12" s="17" t="s">
        <v>11</v>
      </c>
      <c r="B12" s="11" t="s">
        <v>24</v>
      </c>
      <c r="C12" s="11" t="s">
        <v>31</v>
      </c>
      <c r="D12" s="12">
        <v>-700000000</v>
      </c>
      <c r="E12" s="12">
        <v>-750000000</v>
      </c>
      <c r="F12" s="18">
        <f t="shared" si="0"/>
        <v>50000000</v>
      </c>
    </row>
    <row r="13" spans="1:6" ht="31.5">
      <c r="A13" s="17" t="s">
        <v>67</v>
      </c>
      <c r="B13" s="11" t="s">
        <v>24</v>
      </c>
      <c r="C13" s="11" t="s">
        <v>7</v>
      </c>
      <c r="D13" s="10">
        <v>-501720100</v>
      </c>
      <c r="E13" s="10">
        <v>230000000</v>
      </c>
      <c r="F13" s="18">
        <f t="shared" si="0"/>
        <v>-731720100</v>
      </c>
    </row>
    <row r="14" spans="1:6" ht="47.25">
      <c r="A14" s="17" t="s">
        <v>50</v>
      </c>
      <c r="B14" s="11" t="s">
        <v>24</v>
      </c>
      <c r="C14" s="11" t="s">
        <v>28</v>
      </c>
      <c r="D14" s="10">
        <v>-501720100</v>
      </c>
      <c r="E14" s="10">
        <v>230000000</v>
      </c>
      <c r="F14" s="18">
        <f t="shared" si="0"/>
        <v>-731720100</v>
      </c>
    </row>
    <row r="15" spans="1:6" ht="47.25">
      <c r="A15" s="17" t="s">
        <v>46</v>
      </c>
      <c r="B15" s="11" t="s">
        <v>24</v>
      </c>
      <c r="C15" s="11" t="s">
        <v>55</v>
      </c>
      <c r="D15" s="10">
        <v>865000000</v>
      </c>
      <c r="E15" s="10">
        <v>350000000</v>
      </c>
      <c r="F15" s="18">
        <f t="shared" si="0"/>
        <v>515000000</v>
      </c>
    </row>
    <row r="16" spans="1:6" ht="47.25">
      <c r="A16" s="17" t="s">
        <v>2</v>
      </c>
      <c r="B16" s="11" t="s">
        <v>24</v>
      </c>
      <c r="C16" s="11" t="s">
        <v>65</v>
      </c>
      <c r="D16" s="10">
        <v>-1366720100</v>
      </c>
      <c r="E16" s="10">
        <v>-120000000</v>
      </c>
      <c r="F16" s="18">
        <f t="shared" si="0"/>
        <v>-1246720100</v>
      </c>
    </row>
    <row r="17" spans="1:6" ht="47.25">
      <c r="A17" s="17" t="s">
        <v>1</v>
      </c>
      <c r="B17" s="11" t="s">
        <v>24</v>
      </c>
      <c r="C17" s="11" t="s">
        <v>72</v>
      </c>
      <c r="D17" s="12">
        <v>865000000</v>
      </c>
      <c r="E17" s="12">
        <v>350000000</v>
      </c>
      <c r="F17" s="18">
        <f t="shared" si="0"/>
        <v>515000000</v>
      </c>
    </row>
    <row r="18" spans="1:6" ht="47.25">
      <c r="A18" s="17" t="s">
        <v>43</v>
      </c>
      <c r="B18" s="11" t="s">
        <v>24</v>
      </c>
      <c r="C18" s="11" t="s">
        <v>73</v>
      </c>
      <c r="D18" s="12">
        <v>-1366720100</v>
      </c>
      <c r="E18" s="12">
        <v>-120000000</v>
      </c>
      <c r="F18" s="18">
        <f t="shared" si="0"/>
        <v>-1246720100</v>
      </c>
    </row>
    <row r="19" spans="1:6" ht="31.5">
      <c r="A19" s="17" t="s">
        <v>42</v>
      </c>
      <c r="B19" s="11" t="s">
        <v>24</v>
      </c>
      <c r="C19" s="11" t="s">
        <v>16</v>
      </c>
      <c r="D19" s="10">
        <v>410000</v>
      </c>
      <c r="E19" s="10">
        <v>518177711.89999998</v>
      </c>
      <c r="F19" s="18">
        <f t="shared" si="0"/>
        <v>-517767711.89999998</v>
      </c>
    </row>
    <row r="20" spans="1:6" ht="31.5">
      <c r="A20" s="17" t="s">
        <v>60</v>
      </c>
      <c r="B20" s="11" t="s">
        <v>24</v>
      </c>
      <c r="C20" s="11" t="s">
        <v>36</v>
      </c>
      <c r="D20" s="10">
        <v>410000</v>
      </c>
      <c r="E20" s="10">
        <v>2770000</v>
      </c>
      <c r="F20" s="18">
        <f t="shared" si="0"/>
        <v>-2360000</v>
      </c>
    </row>
    <row r="21" spans="1:6" ht="31.5">
      <c r="A21" s="17" t="s">
        <v>40</v>
      </c>
      <c r="B21" s="11" t="s">
        <v>24</v>
      </c>
      <c r="C21" s="11" t="s">
        <v>66</v>
      </c>
      <c r="D21" s="10">
        <v>-18000000</v>
      </c>
      <c r="E21" s="10">
        <v>-4480000</v>
      </c>
      <c r="F21" s="18">
        <f t="shared" si="0"/>
        <v>-13520000</v>
      </c>
    </row>
    <row r="22" spans="1:6" ht="31.5">
      <c r="A22" s="17" t="s">
        <v>52</v>
      </c>
      <c r="B22" s="11" t="s">
        <v>24</v>
      </c>
      <c r="C22" s="11" t="s">
        <v>69</v>
      </c>
      <c r="D22" s="10">
        <v>18410000</v>
      </c>
      <c r="E22" s="10">
        <v>7250000</v>
      </c>
      <c r="F22" s="18">
        <f t="shared" si="0"/>
        <v>11160000</v>
      </c>
    </row>
    <row r="23" spans="1:6" ht="47.25">
      <c r="A23" s="17" t="s">
        <v>41</v>
      </c>
      <c r="B23" s="11" t="s">
        <v>24</v>
      </c>
      <c r="C23" s="11" t="s">
        <v>30</v>
      </c>
      <c r="D23" s="10">
        <v>-18000000</v>
      </c>
      <c r="E23" s="10">
        <v>-4480000</v>
      </c>
      <c r="F23" s="18">
        <f t="shared" si="0"/>
        <v>-13520000</v>
      </c>
    </row>
    <row r="24" spans="1:6" ht="47.25">
      <c r="A24" s="17" t="s">
        <v>3</v>
      </c>
      <c r="B24" s="11" t="s">
        <v>24</v>
      </c>
      <c r="C24" s="11" t="s">
        <v>32</v>
      </c>
      <c r="D24" s="10">
        <v>18410000</v>
      </c>
      <c r="E24" s="10">
        <v>7250000</v>
      </c>
      <c r="F24" s="18">
        <f t="shared" si="0"/>
        <v>11160000</v>
      </c>
    </row>
    <row r="25" spans="1:6" ht="63">
      <c r="A25" s="17" t="s">
        <v>19</v>
      </c>
      <c r="B25" s="11" t="s">
        <v>24</v>
      </c>
      <c r="C25" s="11" t="s">
        <v>29</v>
      </c>
      <c r="D25" s="12">
        <v>-18000000</v>
      </c>
      <c r="E25" s="12">
        <v>-4480000</v>
      </c>
      <c r="F25" s="18">
        <f t="shared" si="0"/>
        <v>-13520000</v>
      </c>
    </row>
    <row r="26" spans="1:6" ht="63">
      <c r="A26" s="17" t="s">
        <v>34</v>
      </c>
      <c r="B26" s="11" t="s">
        <v>24</v>
      </c>
      <c r="C26" s="11" t="s">
        <v>35</v>
      </c>
      <c r="D26" s="12">
        <v>18410000</v>
      </c>
      <c r="E26" s="12">
        <v>7250000</v>
      </c>
      <c r="F26" s="18">
        <f t="shared" si="0"/>
        <v>11160000</v>
      </c>
    </row>
    <row r="27" spans="1:6" ht="31.5">
      <c r="A27" s="17" t="s">
        <v>59</v>
      </c>
      <c r="B27" s="11" t="s">
        <v>24</v>
      </c>
      <c r="C27" s="11" t="s">
        <v>71</v>
      </c>
      <c r="D27" s="10">
        <v>0</v>
      </c>
      <c r="E27" s="10">
        <v>515407711.89999998</v>
      </c>
      <c r="F27" s="18">
        <f t="shared" si="0"/>
        <v>-515407711.89999998</v>
      </c>
    </row>
    <row r="28" spans="1:6" ht="94.5">
      <c r="A28" s="17" t="s">
        <v>38</v>
      </c>
      <c r="B28" s="11" t="s">
        <v>24</v>
      </c>
      <c r="C28" s="11" t="s">
        <v>63</v>
      </c>
      <c r="D28" s="10">
        <v>0</v>
      </c>
      <c r="E28" s="10">
        <v>515407711.89999998</v>
      </c>
      <c r="F28" s="18">
        <f t="shared" si="0"/>
        <v>-515407711.89999998</v>
      </c>
    </row>
    <row r="29" spans="1:6" ht="126">
      <c r="A29" s="17" t="s">
        <v>21</v>
      </c>
      <c r="B29" s="11" t="s">
        <v>24</v>
      </c>
      <c r="C29" s="11" t="s">
        <v>10</v>
      </c>
      <c r="D29" s="10">
        <v>0</v>
      </c>
      <c r="E29" s="10">
        <v>515407711.89999998</v>
      </c>
      <c r="F29" s="18">
        <f t="shared" si="0"/>
        <v>-515407711.89999998</v>
      </c>
    </row>
    <row r="30" spans="1:6" ht="78.75">
      <c r="A30" s="17" t="s">
        <v>70</v>
      </c>
      <c r="B30" s="11" t="s">
        <v>24</v>
      </c>
      <c r="C30" s="11" t="s">
        <v>47</v>
      </c>
      <c r="D30" s="12">
        <v>0</v>
      </c>
      <c r="E30" s="12">
        <v>515407711.89999998</v>
      </c>
      <c r="F30" s="18">
        <f t="shared" si="0"/>
        <v>-515407711.89999998</v>
      </c>
    </row>
    <row r="31" spans="1:6">
      <c r="A31" s="17" t="s">
        <v>49</v>
      </c>
      <c r="B31" s="11" t="s">
        <v>62</v>
      </c>
      <c r="C31" s="11" t="s">
        <v>68</v>
      </c>
      <c r="D31" s="10">
        <f>D32</f>
        <v>1924716799.9999981</v>
      </c>
      <c r="E31" s="10">
        <v>-999742284.99000001</v>
      </c>
      <c r="F31" s="18">
        <f t="shared" si="0"/>
        <v>2924459084.9899979</v>
      </c>
    </row>
    <row r="32" spans="1:6" ht="31.5">
      <c r="A32" s="17" t="s">
        <v>8</v>
      </c>
      <c r="B32" s="11" t="s">
        <v>62</v>
      </c>
      <c r="C32" s="11" t="s">
        <v>64</v>
      </c>
      <c r="D32" s="12">
        <f>D33+D37</f>
        <v>1924716799.9999981</v>
      </c>
      <c r="E32" s="10">
        <v>-999742284.99000001</v>
      </c>
      <c r="F32" s="18">
        <f t="shared" si="0"/>
        <v>2924459084.9899979</v>
      </c>
    </row>
    <row r="33" spans="1:6">
      <c r="A33" s="17" t="s">
        <v>45</v>
      </c>
      <c r="B33" s="11" t="s">
        <v>5</v>
      </c>
      <c r="C33" s="11" t="s">
        <v>12</v>
      </c>
      <c r="D33" s="10">
        <f>D34</f>
        <v>-16298823086.440001</v>
      </c>
      <c r="E33" s="10">
        <v>-13704736905.860001</v>
      </c>
      <c r="F33" s="18">
        <f t="shared" si="0"/>
        <v>-2594086180.5799999</v>
      </c>
    </row>
    <row r="34" spans="1:6">
      <c r="A34" s="17" t="s">
        <v>27</v>
      </c>
      <c r="B34" s="11" t="s">
        <v>5</v>
      </c>
      <c r="C34" s="11" t="s">
        <v>53</v>
      </c>
      <c r="D34" s="10">
        <f>D35</f>
        <v>-16298823086.440001</v>
      </c>
      <c r="E34" s="10">
        <v>-13704736905.860001</v>
      </c>
      <c r="F34" s="18">
        <f t="shared" si="0"/>
        <v>-2594086180.5799999</v>
      </c>
    </row>
    <row r="35" spans="1:6">
      <c r="A35" s="17" t="s">
        <v>61</v>
      </c>
      <c r="B35" s="11" t="s">
        <v>5</v>
      </c>
      <c r="C35" s="11" t="s">
        <v>18</v>
      </c>
      <c r="D35" s="10">
        <f>D36</f>
        <v>-16298823086.440001</v>
      </c>
      <c r="E35" s="10">
        <v>-13704736905.860001</v>
      </c>
      <c r="F35" s="18">
        <f t="shared" si="0"/>
        <v>-2594086180.5799999</v>
      </c>
    </row>
    <row r="36" spans="1:6" ht="31.5">
      <c r="A36" s="17" t="s">
        <v>37</v>
      </c>
      <c r="B36" s="11" t="s">
        <v>5</v>
      </c>
      <c r="C36" s="11" t="s">
        <v>6</v>
      </c>
      <c r="D36" s="12">
        <v>-16298823086.440001</v>
      </c>
      <c r="E36" s="12">
        <v>-13704736905.860001</v>
      </c>
      <c r="F36" s="18">
        <f t="shared" si="0"/>
        <v>-2594086180.5799999</v>
      </c>
    </row>
    <row r="37" spans="1:6">
      <c r="A37" s="17" t="s">
        <v>57</v>
      </c>
      <c r="B37" s="11" t="s">
        <v>33</v>
      </c>
      <c r="C37" s="11" t="s">
        <v>22</v>
      </c>
      <c r="D37" s="10">
        <f>D38</f>
        <v>18223539886.439999</v>
      </c>
      <c r="E37" s="10">
        <v>12704994620.870001</v>
      </c>
      <c r="F37" s="18">
        <f t="shared" si="0"/>
        <v>5518545265.5699978</v>
      </c>
    </row>
    <row r="38" spans="1:6">
      <c r="A38" s="17" t="s">
        <v>74</v>
      </c>
      <c r="B38" s="11" t="s">
        <v>33</v>
      </c>
      <c r="C38" s="11" t="s">
        <v>54</v>
      </c>
      <c r="D38" s="10">
        <f>D39</f>
        <v>18223539886.439999</v>
      </c>
      <c r="E38" s="10">
        <v>12704994620.870001</v>
      </c>
      <c r="F38" s="18">
        <f t="shared" si="0"/>
        <v>5518545265.5699978</v>
      </c>
    </row>
    <row r="39" spans="1:6">
      <c r="A39" s="17" t="s">
        <v>4</v>
      </c>
      <c r="B39" s="11" t="s">
        <v>33</v>
      </c>
      <c r="C39" s="11" t="s">
        <v>20</v>
      </c>
      <c r="D39" s="10">
        <f>D40</f>
        <v>18223539886.439999</v>
      </c>
      <c r="E39" s="10">
        <v>12704994620.870001</v>
      </c>
      <c r="F39" s="18">
        <f t="shared" si="0"/>
        <v>5518545265.5699978</v>
      </c>
    </row>
    <row r="40" spans="1:6" ht="32.25" thickBot="1">
      <c r="A40" s="19" t="s">
        <v>58</v>
      </c>
      <c r="B40" s="20" t="s">
        <v>33</v>
      </c>
      <c r="C40" s="20" t="s">
        <v>15</v>
      </c>
      <c r="D40" s="21">
        <v>18223539886.439999</v>
      </c>
      <c r="E40" s="21">
        <v>12704994620.870001</v>
      </c>
      <c r="F40" s="22">
        <f t="shared" si="0"/>
        <v>5518545265.5699978</v>
      </c>
    </row>
  </sheetData>
  <mergeCells count="1">
    <mergeCell ref="A2:F2"/>
  </mergeCells>
  <pageMargins left="0.81" right="0.4" top="0.38" bottom="0.38" header="0.31496062992125984" footer="0.31496062992125984"/>
  <pageSetup paperSize="9" scale="5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 Вера Анатольевна</dc:creator>
  <cp:lastModifiedBy>ivanova</cp:lastModifiedBy>
  <cp:lastPrinted>2015-07-29T09:14:47Z</cp:lastPrinted>
  <dcterms:created xsi:type="dcterms:W3CDTF">2015-07-22T10:39:11Z</dcterms:created>
  <dcterms:modified xsi:type="dcterms:W3CDTF">2015-07-29T09:14:56Z</dcterms:modified>
</cp:coreProperties>
</file>