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130" activeTab="3"/>
  </bookViews>
  <sheets>
    <sheet name="2015год ист" sheetId="1" r:id="rId1"/>
    <sheet name="2015год ист (1 изм)" sheetId="2" r:id="rId2"/>
    <sheet name="2015год ист (2 изм))" sheetId="3" r:id="rId3"/>
    <sheet name="2015год ист (3 изм)" sheetId="4" r:id="rId4"/>
  </sheets>
  <calcPr calcId="125725"/>
</workbook>
</file>

<file path=xl/calcChain.xml><?xml version="1.0" encoding="utf-8"?>
<calcChain xmlns="http://schemas.openxmlformats.org/spreadsheetml/2006/main">
  <c r="E20" i="4"/>
  <c r="D13"/>
  <c r="D16"/>
  <c r="D17"/>
  <c r="D18"/>
  <c r="D19"/>
  <c r="D20"/>
  <c r="F21"/>
  <c r="D11"/>
  <c r="F21" i="3"/>
  <c r="E20"/>
  <c r="D19"/>
  <c r="D18"/>
  <c r="D17"/>
  <c r="D16"/>
  <c r="D15"/>
  <c r="D14"/>
  <c r="D13"/>
  <c r="D12"/>
  <c r="D11"/>
  <c r="D11" i="2"/>
  <c r="D12"/>
  <c r="F21"/>
  <c r="E20"/>
  <c r="D19"/>
  <c r="D18"/>
  <c r="D17"/>
  <c r="D16"/>
  <c r="D15"/>
  <c r="D14"/>
  <c r="D13"/>
  <c r="D11" i="1"/>
  <c r="D20" s="1"/>
  <c r="E20"/>
  <c r="C20"/>
  <c r="D13"/>
  <c r="D14"/>
  <c r="D15"/>
  <c r="D16"/>
  <c r="D17"/>
  <c r="D18"/>
  <c r="D19"/>
  <c r="D12"/>
  <c r="F21"/>
  <c r="D20" i="3" l="1"/>
  <c r="D20" i="2"/>
</calcChain>
</file>

<file path=xl/sharedStrings.xml><?xml version="1.0" encoding="utf-8"?>
<sst xmlns="http://schemas.openxmlformats.org/spreadsheetml/2006/main" count="128" uniqueCount="31">
  <si>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</si>
  <si>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</si>
  <si>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</si>
  <si>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</si>
  <si>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</si>
  <si>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</si>
  <si>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906 01 05 00 00 00 0000 000</t>
  </si>
  <si>
    <t>906 01 02 00 00 02 0000 710</t>
  </si>
  <si>
    <t>906 01 02 00 00 02 0000 810</t>
  </si>
  <si>
    <t>906 01 06 05 02 02 0000 540</t>
  </si>
  <si>
    <t>906 01 06 05 02 02 0000 640</t>
  </si>
  <si>
    <t>906 01 03 01 00 02 0000 710</t>
  </si>
  <si>
    <t>906 01 03 01 00 02 0000 810</t>
  </si>
  <si>
    <t>было в Законе о бюджете на 2013г</t>
  </si>
  <si>
    <t>906 01 06 10 03 01 0000 540</t>
  </si>
  <si>
    <t>906 01 06 10 03 01 0000 640</t>
  </si>
  <si>
    <t>Итого:</t>
  </si>
  <si>
    <t>к приказу Министерства финансов</t>
  </si>
  <si>
    <t>Республики Алтай</t>
  </si>
  <si>
    <t>Приложение № 5</t>
  </si>
  <si>
    <t>было в Законе о бюджете на 2014-2016гг</t>
  </si>
  <si>
    <t>от ___ декабря 2014 года №___-п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</si>
  <si>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2015 год</t>
  </si>
  <si>
    <t>(рублей)</t>
  </si>
  <si>
    <t xml:space="preserve">Приложение № </t>
  </si>
  <si>
    <t>от ___ апреля 2015 года №___-п</t>
  </si>
  <si>
    <t>было в Законе о бюджете на 2015-2017гг</t>
  </si>
  <si>
    <t>от ___ сентября 2015 года №___-п</t>
  </si>
  <si>
    <t>Приложение № 3</t>
  </si>
  <si>
    <t>от «   » декабря 2015 г.  №    -п</t>
  </si>
  <si>
    <t>Министерство финансов Республики Алтай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</si>
</sst>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 applyBorder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0" fontId="6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protection hidden="1"/>
    </xf>
    <xf numFmtId="164" fontId="4" fillId="3" borderId="0" xfId="2" applyNumberFormat="1" applyFont="1" applyFill="1" applyBorder="1" applyAlignment="1" applyProtection="1">
      <protection hidden="1"/>
    </xf>
    <xf numFmtId="0" fontId="8" fillId="0" borderId="0" xfId="2" applyNumberFormat="1" applyFont="1" applyFill="1" applyAlignment="1" applyProtection="1">
      <alignment horizontal="centerContinuous"/>
      <protection hidden="1"/>
    </xf>
    <xf numFmtId="0" fontId="7" fillId="0" borderId="0" xfId="0" applyFont="1"/>
    <xf numFmtId="0" fontId="7" fillId="0" borderId="0" xfId="2" applyNumberFormat="1" applyFont="1" applyFill="1" applyAlignment="1" applyProtection="1">
      <alignment horizontal="centerContinuous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Protection="1">
      <protection hidden="1"/>
    </xf>
    <xf numFmtId="0" fontId="9" fillId="0" borderId="0" xfId="0" applyFont="1"/>
    <xf numFmtId="0" fontId="9" fillId="0" borderId="0" xfId="1" applyFont="1" applyAlignment="1" applyProtection="1">
      <protection hidden="1"/>
    </xf>
    <xf numFmtId="0" fontId="10" fillId="0" borderId="0" xfId="2" applyNumberFormat="1" applyFont="1" applyFill="1" applyAlignment="1" applyProtection="1">
      <alignment horizontal="centerContinuous"/>
      <protection hidden="1"/>
    </xf>
    <xf numFmtId="0" fontId="10" fillId="0" borderId="0" xfId="2" applyFont="1" applyFill="1" applyAlignment="1" applyProtection="1">
      <alignment horizontal="centerContinuous"/>
      <protection hidden="1"/>
    </xf>
    <xf numFmtId="0" fontId="9" fillId="0" borderId="0" xfId="2" applyFont="1" applyFill="1" applyAlignment="1" applyProtection="1">
      <alignment horizontal="centerContinuous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/>
    <xf numFmtId="0" fontId="10" fillId="3" borderId="0" xfId="2" applyNumberFormat="1" applyFont="1" applyFill="1" applyAlignment="1" applyProtection="1">
      <alignment horizontal="centerContinuous"/>
      <protection hidden="1"/>
    </xf>
    <xf numFmtId="0" fontId="8" fillId="3" borderId="0" xfId="2" applyNumberFormat="1" applyFont="1" applyFill="1" applyAlignment="1" applyProtection="1">
      <alignment horizontal="centerContinuous"/>
      <protection hidden="1"/>
    </xf>
    <xf numFmtId="0" fontId="7" fillId="3" borderId="0" xfId="2" applyFont="1" applyFill="1" applyProtection="1">
      <protection hidden="1"/>
    </xf>
    <xf numFmtId="0" fontId="0" fillId="3" borderId="0" xfId="0" applyFill="1"/>
    <xf numFmtId="0" fontId="7" fillId="0" borderId="0" xfId="2" applyFont="1" applyAlignment="1" applyProtection="1">
      <alignment horizontal="center" vertical="center"/>
      <protection hidden="1"/>
    </xf>
    <xf numFmtId="0" fontId="10" fillId="0" borderId="0" xfId="2" applyNumberFormat="1" applyFont="1" applyFill="1" applyAlignment="1" applyProtection="1">
      <alignment horizontal="centerContinuous" vertical="center"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2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2" applyNumberFormat="1" applyFont="1" applyFill="1" applyBorder="1" applyAlignment="1" applyProtection="1">
      <alignment horizontal="center" vertical="center"/>
      <protection hidden="1"/>
    </xf>
    <xf numFmtId="4" fontId="9" fillId="3" borderId="1" xfId="3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2" fillId="0" borderId="0" xfId="2" applyNumberFormat="1" applyFont="1" applyFill="1" applyAlignment="1" applyProtection="1">
      <alignment horizontal="centerContinuous" vertical="center" wrapText="1"/>
      <protection hidden="1"/>
    </xf>
    <xf numFmtId="0" fontId="12" fillId="0" borderId="0" xfId="2" applyNumberFormat="1" applyFont="1" applyFill="1" applyAlignment="1" applyProtection="1">
      <alignment horizontal="centerContinuous"/>
      <protection hidden="1"/>
    </xf>
    <xf numFmtId="0" fontId="12" fillId="3" borderId="0" xfId="2" applyNumberFormat="1" applyFont="1" applyFill="1" applyAlignment="1" applyProtection="1">
      <alignment horizontal="centerContinuous"/>
      <protection hidden="1"/>
    </xf>
    <xf numFmtId="0" fontId="12" fillId="0" borderId="0" xfId="2" applyFont="1" applyFill="1" applyAlignment="1" applyProtection="1">
      <alignment horizontal="centerContinuous"/>
      <protection hidden="1"/>
    </xf>
    <xf numFmtId="0" fontId="11" fillId="0" borderId="0" xfId="2" applyFont="1" applyFill="1" applyAlignment="1" applyProtection="1">
      <alignment horizontal="centerContinuous"/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8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2" applyNumberFormat="1" applyFont="1" applyFill="1" applyBorder="1" applyAlignment="1" applyProtection="1">
      <alignment horizontal="center" wrapText="1"/>
      <protection hidden="1"/>
    </xf>
    <xf numFmtId="0" fontId="10" fillId="0" borderId="5" xfId="2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Alignment="1" applyProtection="1">
      <alignment horizontal="left"/>
      <protection hidden="1"/>
    </xf>
    <xf numFmtId="0" fontId="8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8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B24" sqref="B24"/>
    </sheetView>
  </sheetViews>
  <sheetFormatPr defaultRowHeight="12.75"/>
  <cols>
    <col min="1" max="1" width="28.7109375" customWidth="1"/>
    <col min="2" max="2" width="30.28515625" customWidth="1"/>
    <col min="3" max="3" width="1.85546875" style="21" hidden="1" customWidth="1"/>
    <col min="4" max="4" width="23.7109375" customWidth="1"/>
    <col min="5" max="5" width="25.5703125" customWidth="1"/>
    <col min="6" max="6" width="15.28515625" hidden="1" customWidth="1"/>
  </cols>
  <sheetData>
    <row r="1" spans="1:6" s="11" customFormat="1" ht="15.75">
      <c r="C1" s="17"/>
      <c r="D1" s="47" t="s">
        <v>19</v>
      </c>
      <c r="E1" s="47"/>
    </row>
    <row r="2" spans="1:6" s="11" customFormat="1" ht="15.75">
      <c r="C2" s="17"/>
      <c r="D2" s="12" t="s">
        <v>17</v>
      </c>
      <c r="E2" s="12"/>
    </row>
    <row r="3" spans="1:6" s="11" customFormat="1" ht="15.75">
      <c r="C3" s="17"/>
      <c r="D3" s="47" t="s">
        <v>18</v>
      </c>
      <c r="E3" s="47"/>
    </row>
    <row r="4" spans="1:6" s="11" customFormat="1" ht="15.75">
      <c r="C4" s="17"/>
      <c r="D4" s="47" t="s">
        <v>21</v>
      </c>
      <c r="E4" s="47"/>
    </row>
    <row r="5" spans="1:6" s="11" customFormat="1" ht="15.75">
      <c r="C5" s="17"/>
    </row>
    <row r="6" spans="1:6" s="11" customFormat="1" ht="55.9" customHeight="1">
      <c r="A6" s="23" t="s">
        <v>22</v>
      </c>
      <c r="B6" s="13"/>
      <c r="C6" s="18"/>
      <c r="D6" s="14"/>
      <c r="E6" s="15"/>
      <c r="F6" s="15"/>
    </row>
    <row r="7" spans="1:6" s="7" customFormat="1">
      <c r="A7" s="6"/>
      <c r="B7" s="6"/>
      <c r="C7" s="19"/>
      <c r="D7" s="6"/>
      <c r="E7" s="8"/>
      <c r="F7" s="8"/>
    </row>
    <row r="8" spans="1:6" s="7" customFormat="1">
      <c r="A8" s="10"/>
      <c r="B8" s="10"/>
      <c r="C8" s="20"/>
      <c r="D8" s="10"/>
      <c r="E8" s="22" t="s">
        <v>23</v>
      </c>
      <c r="F8" s="10"/>
    </row>
    <row r="9" spans="1:6" s="7" customFormat="1" ht="31.9" customHeight="1">
      <c r="A9" s="42" t="s">
        <v>1</v>
      </c>
      <c r="B9" s="9" t="s">
        <v>0</v>
      </c>
      <c r="C9" s="48" t="s">
        <v>20</v>
      </c>
      <c r="D9" s="42" t="s">
        <v>4</v>
      </c>
      <c r="E9" s="43" t="s">
        <v>3</v>
      </c>
      <c r="F9" s="40" t="s">
        <v>13</v>
      </c>
    </row>
    <row r="10" spans="1:6" s="7" customFormat="1" ht="39.6" customHeight="1">
      <c r="A10" s="42"/>
      <c r="B10" s="9" t="s">
        <v>2</v>
      </c>
      <c r="C10" s="49"/>
      <c r="D10" s="42"/>
      <c r="E10" s="44"/>
      <c r="F10" s="41"/>
    </row>
    <row r="11" spans="1:6" ht="31.5">
      <c r="A11" s="24" t="s">
        <v>5</v>
      </c>
      <c r="B11" s="25" t="s">
        <v>6</v>
      </c>
      <c r="C11" s="26">
        <v>0</v>
      </c>
      <c r="D11" s="27">
        <f>E11-C11</f>
        <v>0</v>
      </c>
      <c r="E11" s="27">
        <v>0</v>
      </c>
      <c r="F11" s="3"/>
    </row>
    <row r="12" spans="1:6" ht="31.5">
      <c r="A12" s="24" t="s">
        <v>5</v>
      </c>
      <c r="B12" s="25" t="s">
        <v>7</v>
      </c>
      <c r="C12" s="26">
        <v>1567637400</v>
      </c>
      <c r="D12" s="28">
        <f>E12-C12</f>
        <v>-177327300</v>
      </c>
      <c r="E12" s="28">
        <v>1390310100</v>
      </c>
      <c r="F12" s="4">
        <v>725709400</v>
      </c>
    </row>
    <row r="13" spans="1:6" ht="31.5">
      <c r="A13" s="24" t="s">
        <v>5</v>
      </c>
      <c r="B13" s="25" t="s">
        <v>8</v>
      </c>
      <c r="C13" s="26">
        <v>-1248535300</v>
      </c>
      <c r="D13" s="28">
        <f t="shared" ref="D13:D19" si="0">E13-C13</f>
        <v>359535300</v>
      </c>
      <c r="E13" s="28">
        <v>-889000000</v>
      </c>
      <c r="F13" s="4">
        <v>536419300</v>
      </c>
    </row>
    <row r="14" spans="1:6" ht="31.5">
      <c r="A14" s="24" t="s">
        <v>5</v>
      </c>
      <c r="B14" s="25" t="s">
        <v>11</v>
      </c>
      <c r="C14" s="26">
        <v>0</v>
      </c>
      <c r="D14" s="28">
        <f t="shared" si="0"/>
        <v>0</v>
      </c>
      <c r="E14" s="28">
        <v>0</v>
      </c>
      <c r="F14" s="4">
        <v>442000000</v>
      </c>
    </row>
    <row r="15" spans="1:6" ht="31.5">
      <c r="A15" s="24" t="s">
        <v>5</v>
      </c>
      <c r="B15" s="25" t="s">
        <v>12</v>
      </c>
      <c r="C15" s="26">
        <v>-361720100</v>
      </c>
      <c r="D15" s="28">
        <f t="shared" si="0"/>
        <v>-140000000</v>
      </c>
      <c r="E15" s="28">
        <v>-501720100</v>
      </c>
      <c r="F15" s="4">
        <v>631320100</v>
      </c>
    </row>
    <row r="16" spans="1:6" ht="31.5">
      <c r="A16" s="24" t="s">
        <v>5</v>
      </c>
      <c r="B16" s="25" t="s">
        <v>9</v>
      </c>
      <c r="C16" s="26">
        <v>-11000000</v>
      </c>
      <c r="D16" s="28">
        <f t="shared" si="0"/>
        <v>-7000000</v>
      </c>
      <c r="E16" s="28">
        <v>-18000000</v>
      </c>
      <c r="F16" s="4">
        <v>9000000</v>
      </c>
    </row>
    <row r="17" spans="1:6" ht="31.5">
      <c r="A17" s="24" t="s">
        <v>5</v>
      </c>
      <c r="B17" s="25" t="s">
        <v>10</v>
      </c>
      <c r="C17" s="26">
        <v>11510000</v>
      </c>
      <c r="D17" s="28">
        <f t="shared" si="0"/>
        <v>6900000</v>
      </c>
      <c r="E17" s="28">
        <v>18410000</v>
      </c>
      <c r="F17" s="4">
        <v>9030000</v>
      </c>
    </row>
    <row r="18" spans="1:6" ht="31.5">
      <c r="A18" s="24" t="s">
        <v>5</v>
      </c>
      <c r="B18" s="25" t="s">
        <v>14</v>
      </c>
      <c r="C18" s="26">
        <v>224319500</v>
      </c>
      <c r="D18" s="28">
        <f t="shared" si="0"/>
        <v>25680500</v>
      </c>
      <c r="E18" s="28">
        <v>250000000</v>
      </c>
      <c r="F18" s="4"/>
    </row>
    <row r="19" spans="1:6" ht="31.5">
      <c r="A19" s="24" t="s">
        <v>5</v>
      </c>
      <c r="B19" s="25" t="s">
        <v>15</v>
      </c>
      <c r="C19" s="26">
        <v>-224319500</v>
      </c>
      <c r="D19" s="28">
        <f t="shared" si="0"/>
        <v>-25680500</v>
      </c>
      <c r="E19" s="28">
        <v>-250000000</v>
      </c>
      <c r="F19" s="4"/>
    </row>
    <row r="20" spans="1:6" ht="15.75">
      <c r="A20" s="45" t="s">
        <v>16</v>
      </c>
      <c r="B20" s="46"/>
      <c r="C20" s="29">
        <f>SUM(C11:C19)</f>
        <v>-42108000</v>
      </c>
      <c r="D20" s="30">
        <f t="shared" ref="D20:E20" si="1">SUM(D11:D19)</f>
        <v>42108000</v>
      </c>
      <c r="E20" s="30">
        <f t="shared" si="1"/>
        <v>0</v>
      </c>
      <c r="F20" s="4"/>
    </row>
    <row r="21" spans="1:6">
      <c r="A21" s="1"/>
      <c r="B21" s="1"/>
      <c r="C21" s="5"/>
      <c r="D21" s="2"/>
      <c r="E21" s="2"/>
      <c r="F21" s="2" t="e">
        <f>F12+F14+#REF!+F17+#REF!-F13-F15-F16-#REF!+F11+F18-F19</f>
        <v>#REF!</v>
      </c>
    </row>
    <row r="22" spans="1:6">
      <c r="A22" s="1"/>
      <c r="B22" s="1"/>
      <c r="C22" s="5"/>
      <c r="D22" s="2"/>
      <c r="E22" s="2"/>
      <c r="F22" s="5"/>
    </row>
  </sheetData>
  <mergeCells count="9">
    <mergeCell ref="F9:F10"/>
    <mergeCell ref="D9:D10"/>
    <mergeCell ref="E9:E10"/>
    <mergeCell ref="A20:B20"/>
    <mergeCell ref="D1:E1"/>
    <mergeCell ref="D3:E3"/>
    <mergeCell ref="D4:E4"/>
    <mergeCell ref="A9:A10"/>
    <mergeCell ref="C9:C10"/>
  </mergeCells>
  <phoneticPr fontId="3" type="noConversion"/>
  <pageMargins left="0.38" right="0.16" top="0.32" bottom="0.35" header="0.26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E20" sqref="E20"/>
    </sheetView>
  </sheetViews>
  <sheetFormatPr defaultRowHeight="12.75"/>
  <cols>
    <col min="1" max="1" width="28.7109375" customWidth="1"/>
    <col min="2" max="2" width="30.28515625" customWidth="1"/>
    <col min="3" max="3" width="22" style="21" hidden="1" customWidth="1"/>
    <col min="4" max="4" width="23.7109375" customWidth="1"/>
    <col min="5" max="5" width="25.5703125" customWidth="1"/>
    <col min="6" max="6" width="15.28515625" hidden="1" customWidth="1"/>
  </cols>
  <sheetData>
    <row r="1" spans="1:6" s="11" customFormat="1" ht="15.75">
      <c r="C1" s="17"/>
      <c r="D1" s="47" t="s">
        <v>24</v>
      </c>
      <c r="E1" s="47"/>
    </row>
    <row r="2" spans="1:6" s="11" customFormat="1" ht="15.75">
      <c r="C2" s="17"/>
      <c r="D2" s="12" t="s">
        <v>17</v>
      </c>
      <c r="E2" s="12"/>
    </row>
    <row r="3" spans="1:6" s="11" customFormat="1" ht="15.75">
      <c r="C3" s="17"/>
      <c r="D3" s="47" t="s">
        <v>18</v>
      </c>
      <c r="E3" s="47"/>
    </row>
    <row r="4" spans="1:6" s="11" customFormat="1" ht="15.75">
      <c r="C4" s="17"/>
      <c r="D4" s="47" t="s">
        <v>25</v>
      </c>
      <c r="E4" s="47"/>
    </row>
    <row r="5" spans="1:6" s="11" customFormat="1" ht="15.75">
      <c r="C5" s="17"/>
    </row>
    <row r="6" spans="1:6" s="11" customFormat="1" ht="55.9" customHeight="1">
      <c r="A6" s="23" t="s">
        <v>22</v>
      </c>
      <c r="B6" s="13"/>
      <c r="C6" s="18"/>
      <c r="D6" s="14"/>
      <c r="E6" s="15"/>
      <c r="F6" s="15"/>
    </row>
    <row r="7" spans="1:6" s="7" customFormat="1">
      <c r="A7" s="6"/>
      <c r="B7" s="6"/>
      <c r="C7" s="19"/>
      <c r="D7" s="6"/>
      <c r="E7" s="8"/>
      <c r="F7" s="8"/>
    </row>
    <row r="8" spans="1:6" s="7" customFormat="1">
      <c r="A8" s="10"/>
      <c r="B8" s="10"/>
      <c r="C8" s="20"/>
      <c r="D8" s="10"/>
      <c r="E8" s="22" t="s">
        <v>23</v>
      </c>
      <c r="F8" s="10"/>
    </row>
    <row r="9" spans="1:6" s="7" customFormat="1" ht="31.9" customHeight="1">
      <c r="A9" s="42" t="s">
        <v>1</v>
      </c>
      <c r="B9" s="16" t="s">
        <v>0</v>
      </c>
      <c r="C9" s="48" t="s">
        <v>20</v>
      </c>
      <c r="D9" s="42" t="s">
        <v>4</v>
      </c>
      <c r="E9" s="43" t="s">
        <v>3</v>
      </c>
      <c r="F9" s="40" t="s">
        <v>13</v>
      </c>
    </row>
    <row r="10" spans="1:6" s="7" customFormat="1" ht="39.6" customHeight="1">
      <c r="A10" s="42"/>
      <c r="B10" s="16" t="s">
        <v>2</v>
      </c>
      <c r="C10" s="49"/>
      <c r="D10" s="42"/>
      <c r="E10" s="44"/>
      <c r="F10" s="41"/>
    </row>
    <row r="11" spans="1:6" ht="31.5">
      <c r="A11" s="24" t="s">
        <v>5</v>
      </c>
      <c r="B11" s="25" t="s">
        <v>6</v>
      </c>
      <c r="C11" s="26">
        <v>0</v>
      </c>
      <c r="D11" s="28">
        <f t="shared" ref="D11:D19" si="0">E11-C11</f>
        <v>1924716800</v>
      </c>
      <c r="E11" s="27">
        <v>1924716800</v>
      </c>
      <c r="F11" s="3"/>
    </row>
    <row r="12" spans="1:6" ht="31.5">
      <c r="A12" s="24" t="s">
        <v>5</v>
      </c>
      <c r="B12" s="25" t="s">
        <v>7</v>
      </c>
      <c r="C12" s="26">
        <v>1390310100</v>
      </c>
      <c r="D12" s="28">
        <f t="shared" si="0"/>
        <v>-189000000</v>
      </c>
      <c r="E12" s="28">
        <v>1201310100</v>
      </c>
      <c r="F12" s="4">
        <v>725709400</v>
      </c>
    </row>
    <row r="13" spans="1:6" ht="31.5">
      <c r="A13" s="24" t="s">
        <v>5</v>
      </c>
      <c r="B13" s="25" t="s">
        <v>8</v>
      </c>
      <c r="C13" s="26">
        <v>-889000000</v>
      </c>
      <c r="D13" s="28">
        <f t="shared" si="0"/>
        <v>189000000</v>
      </c>
      <c r="E13" s="28">
        <v>-700000000</v>
      </c>
      <c r="F13" s="4">
        <v>536419300</v>
      </c>
    </row>
    <row r="14" spans="1:6" ht="31.5">
      <c r="A14" s="24" t="s">
        <v>5</v>
      </c>
      <c r="B14" s="25" t="s">
        <v>11</v>
      </c>
      <c r="C14" s="26">
        <v>0</v>
      </c>
      <c r="D14" s="28">
        <f t="shared" si="0"/>
        <v>0</v>
      </c>
      <c r="E14" s="28">
        <v>0</v>
      </c>
      <c r="F14" s="4">
        <v>442000000</v>
      </c>
    </row>
    <row r="15" spans="1:6" ht="31.5">
      <c r="A15" s="24" t="s">
        <v>5</v>
      </c>
      <c r="B15" s="25" t="s">
        <v>12</v>
      </c>
      <c r="C15" s="26">
        <v>-501720100</v>
      </c>
      <c r="D15" s="28">
        <f t="shared" si="0"/>
        <v>0</v>
      </c>
      <c r="E15" s="28">
        <v>-501720100</v>
      </c>
      <c r="F15" s="4">
        <v>631320100</v>
      </c>
    </row>
    <row r="16" spans="1:6" ht="31.5">
      <c r="A16" s="24" t="s">
        <v>5</v>
      </c>
      <c r="B16" s="25" t="s">
        <v>9</v>
      </c>
      <c r="C16" s="26">
        <v>-18000000</v>
      </c>
      <c r="D16" s="28">
        <f t="shared" si="0"/>
        <v>0</v>
      </c>
      <c r="E16" s="28">
        <v>-18000000</v>
      </c>
      <c r="F16" s="4">
        <v>9000000</v>
      </c>
    </row>
    <row r="17" spans="1:6" ht="31.5">
      <c r="A17" s="24" t="s">
        <v>5</v>
      </c>
      <c r="B17" s="25" t="s">
        <v>10</v>
      </c>
      <c r="C17" s="26">
        <v>18410000</v>
      </c>
      <c r="D17" s="28">
        <f t="shared" si="0"/>
        <v>0</v>
      </c>
      <c r="E17" s="28">
        <v>18410000</v>
      </c>
      <c r="F17" s="4">
        <v>9030000</v>
      </c>
    </row>
    <row r="18" spans="1:6" ht="31.5">
      <c r="A18" s="24" t="s">
        <v>5</v>
      </c>
      <c r="B18" s="25" t="s">
        <v>14</v>
      </c>
      <c r="C18" s="26">
        <v>250000000</v>
      </c>
      <c r="D18" s="28">
        <f t="shared" si="0"/>
        <v>615000000</v>
      </c>
      <c r="E18" s="28">
        <v>865000000</v>
      </c>
      <c r="F18" s="4"/>
    </row>
    <row r="19" spans="1:6" ht="31.5">
      <c r="A19" s="24" t="s">
        <v>5</v>
      </c>
      <c r="B19" s="25" t="s">
        <v>15</v>
      </c>
      <c r="C19" s="26">
        <v>-250000000</v>
      </c>
      <c r="D19" s="28">
        <f t="shared" si="0"/>
        <v>-615000000</v>
      </c>
      <c r="E19" s="28">
        <v>-865000000</v>
      </c>
      <c r="F19" s="4"/>
    </row>
    <row r="20" spans="1:6" ht="15.75">
      <c r="A20" s="45" t="s">
        <v>16</v>
      </c>
      <c r="B20" s="46"/>
      <c r="C20" s="29">
        <v>0</v>
      </c>
      <c r="D20" s="30">
        <f t="shared" ref="D20:E20" si="1">SUM(D11:D19)</f>
        <v>1924716800</v>
      </c>
      <c r="E20" s="30">
        <f t="shared" si="1"/>
        <v>1924716800</v>
      </c>
      <c r="F20" s="4"/>
    </row>
    <row r="21" spans="1:6">
      <c r="A21" s="1"/>
      <c r="B21" s="1"/>
      <c r="C21" s="5"/>
      <c r="D21" s="2"/>
      <c r="E21" s="2"/>
      <c r="F21" s="2" t="e">
        <f>F12+F14+#REF!+F17+#REF!-F13-F15-F16-#REF!+F11+F18-F19</f>
        <v>#REF!</v>
      </c>
    </row>
    <row r="22" spans="1:6">
      <c r="A22" s="1"/>
      <c r="B22" s="1"/>
      <c r="C22" s="5"/>
      <c r="D22" s="2"/>
      <c r="E22" s="2"/>
      <c r="F22" s="5"/>
    </row>
  </sheetData>
  <mergeCells count="9">
    <mergeCell ref="F9:F10"/>
    <mergeCell ref="A20:B20"/>
    <mergeCell ref="D1:E1"/>
    <mergeCell ref="D3:E3"/>
    <mergeCell ref="D4:E4"/>
    <mergeCell ref="A9:A10"/>
    <mergeCell ref="C9:C10"/>
    <mergeCell ref="D9:D10"/>
    <mergeCell ref="E9:E10"/>
  </mergeCells>
  <pageMargins left="0.38" right="0.16" top="0.32" bottom="0.35" header="0.26" footer="0.2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D24" sqref="D24"/>
    </sheetView>
  </sheetViews>
  <sheetFormatPr defaultRowHeight="12.75"/>
  <cols>
    <col min="1" max="1" width="28.7109375" customWidth="1"/>
    <col min="2" max="2" width="30.28515625" customWidth="1"/>
    <col min="3" max="3" width="22" style="21" hidden="1" customWidth="1"/>
    <col min="4" max="4" width="23.7109375" customWidth="1"/>
    <col min="5" max="5" width="25.5703125" customWidth="1"/>
    <col min="6" max="6" width="15.28515625" hidden="1" customWidth="1"/>
  </cols>
  <sheetData>
    <row r="1" spans="1:6" s="11" customFormat="1" ht="15.75">
      <c r="C1" s="17"/>
      <c r="D1" s="47" t="s">
        <v>24</v>
      </c>
      <c r="E1" s="47"/>
    </row>
    <row r="2" spans="1:6" s="11" customFormat="1" ht="15.75">
      <c r="C2" s="17"/>
      <c r="D2" s="12" t="s">
        <v>17</v>
      </c>
      <c r="E2" s="12"/>
    </row>
    <row r="3" spans="1:6" s="11" customFormat="1" ht="15.75">
      <c r="C3" s="17"/>
      <c r="D3" s="47" t="s">
        <v>18</v>
      </c>
      <c r="E3" s="47"/>
    </row>
    <row r="4" spans="1:6" s="11" customFormat="1" ht="15.75">
      <c r="C4" s="17"/>
      <c r="D4" s="47" t="s">
        <v>27</v>
      </c>
      <c r="E4" s="47"/>
    </row>
    <row r="5" spans="1:6" s="11" customFormat="1" ht="15.75">
      <c r="C5" s="17"/>
    </row>
    <row r="6" spans="1:6" s="11" customFormat="1" ht="55.9" customHeight="1">
      <c r="A6" s="23" t="s">
        <v>22</v>
      </c>
      <c r="B6" s="13"/>
      <c r="C6" s="18"/>
      <c r="D6" s="14"/>
      <c r="E6" s="15"/>
      <c r="F6" s="15"/>
    </row>
    <row r="7" spans="1:6" s="7" customFormat="1">
      <c r="A7" s="6"/>
      <c r="B7" s="6"/>
      <c r="C7" s="19"/>
      <c r="D7" s="6"/>
      <c r="E7" s="8"/>
      <c r="F7" s="8"/>
    </row>
    <row r="8" spans="1:6" s="7" customFormat="1">
      <c r="A8" s="10"/>
      <c r="B8" s="10"/>
      <c r="C8" s="20"/>
      <c r="D8" s="10"/>
      <c r="E8" s="22" t="s">
        <v>23</v>
      </c>
      <c r="F8" s="10"/>
    </row>
    <row r="9" spans="1:6" s="7" customFormat="1" ht="31.9" customHeight="1">
      <c r="A9" s="42" t="s">
        <v>1</v>
      </c>
      <c r="B9" s="31" t="s">
        <v>0</v>
      </c>
      <c r="C9" s="48" t="s">
        <v>26</v>
      </c>
      <c r="D9" s="42" t="s">
        <v>4</v>
      </c>
      <c r="E9" s="43" t="s">
        <v>3</v>
      </c>
      <c r="F9" s="40" t="s">
        <v>13</v>
      </c>
    </row>
    <row r="10" spans="1:6" s="7" customFormat="1" ht="39.6" customHeight="1">
      <c r="A10" s="42"/>
      <c r="B10" s="31" t="s">
        <v>2</v>
      </c>
      <c r="C10" s="49"/>
      <c r="D10" s="42"/>
      <c r="E10" s="44"/>
      <c r="F10" s="41"/>
    </row>
    <row r="11" spans="1:6" ht="31.5">
      <c r="A11" s="24" t="s">
        <v>5</v>
      </c>
      <c r="B11" s="25" t="s">
        <v>6</v>
      </c>
      <c r="C11" s="26">
        <v>1924716800</v>
      </c>
      <c r="D11" s="28">
        <f t="shared" ref="D11:D19" si="0">E11-C11</f>
        <v>0</v>
      </c>
      <c r="E11" s="27">
        <v>1924716800</v>
      </c>
      <c r="F11" s="3"/>
    </row>
    <row r="12" spans="1:6" ht="31.5">
      <c r="A12" s="24" t="s">
        <v>5</v>
      </c>
      <c r="B12" s="25" t="s">
        <v>7</v>
      </c>
      <c r="C12" s="26">
        <v>1201310100</v>
      </c>
      <c r="D12" s="28">
        <f t="shared" si="0"/>
        <v>-237672100</v>
      </c>
      <c r="E12" s="28">
        <v>963638000</v>
      </c>
      <c r="F12" s="4">
        <v>725709400</v>
      </c>
    </row>
    <row r="13" spans="1:6" ht="31.5">
      <c r="A13" s="24" t="s">
        <v>5</v>
      </c>
      <c r="B13" s="25" t="s">
        <v>8</v>
      </c>
      <c r="C13" s="26">
        <v>-700000000</v>
      </c>
      <c r="D13" s="28">
        <f t="shared" si="0"/>
        <v>-320260000</v>
      </c>
      <c r="E13" s="28">
        <v>-1020260000</v>
      </c>
      <c r="F13" s="4">
        <v>536419300</v>
      </c>
    </row>
    <row r="14" spans="1:6" ht="31.5">
      <c r="A14" s="24" t="s">
        <v>5</v>
      </c>
      <c r="B14" s="25" t="s">
        <v>11</v>
      </c>
      <c r="C14" s="26">
        <v>0</v>
      </c>
      <c r="D14" s="28">
        <f t="shared" si="0"/>
        <v>1215000000</v>
      </c>
      <c r="E14" s="28">
        <v>1215000000</v>
      </c>
      <c r="F14" s="4">
        <v>442000000</v>
      </c>
    </row>
    <row r="15" spans="1:6" ht="31.5">
      <c r="A15" s="24" t="s">
        <v>5</v>
      </c>
      <c r="B15" s="25" t="s">
        <v>12</v>
      </c>
      <c r="C15" s="26">
        <v>-501720100</v>
      </c>
      <c r="D15" s="28">
        <f t="shared" si="0"/>
        <v>-657067900</v>
      </c>
      <c r="E15" s="28">
        <v>-1158788000</v>
      </c>
      <c r="F15" s="4">
        <v>631320100</v>
      </c>
    </row>
    <row r="16" spans="1:6" ht="31.5">
      <c r="A16" s="24" t="s">
        <v>5</v>
      </c>
      <c r="B16" s="25" t="s">
        <v>9</v>
      </c>
      <c r="C16" s="26">
        <v>-18000000</v>
      </c>
      <c r="D16" s="28">
        <f t="shared" si="0"/>
        <v>0</v>
      </c>
      <c r="E16" s="28">
        <v>-18000000</v>
      </c>
      <c r="F16" s="4">
        <v>9000000</v>
      </c>
    </row>
    <row r="17" spans="1:6" ht="31.5">
      <c r="A17" s="24" t="s">
        <v>5</v>
      </c>
      <c r="B17" s="25" t="s">
        <v>10</v>
      </c>
      <c r="C17" s="26">
        <v>18410000</v>
      </c>
      <c r="D17" s="28">
        <f t="shared" si="0"/>
        <v>0</v>
      </c>
      <c r="E17" s="28">
        <v>18410000</v>
      </c>
      <c r="F17" s="4">
        <v>9030000</v>
      </c>
    </row>
    <row r="18" spans="1:6" ht="31.5">
      <c r="A18" s="24" t="s">
        <v>5</v>
      </c>
      <c r="B18" s="25" t="s">
        <v>14</v>
      </c>
      <c r="C18" s="26">
        <v>865000000</v>
      </c>
      <c r="D18" s="28">
        <f t="shared" si="0"/>
        <v>-865000000</v>
      </c>
      <c r="E18" s="28">
        <v>0</v>
      </c>
      <c r="F18" s="4"/>
    </row>
    <row r="19" spans="1:6" ht="31.5">
      <c r="A19" s="24" t="s">
        <v>5</v>
      </c>
      <c r="B19" s="25" t="s">
        <v>15</v>
      </c>
      <c r="C19" s="26">
        <v>-865000000</v>
      </c>
      <c r="D19" s="28">
        <f t="shared" si="0"/>
        <v>865000000</v>
      </c>
      <c r="E19" s="28">
        <v>0</v>
      </c>
      <c r="F19" s="4"/>
    </row>
    <row r="20" spans="1:6" ht="15.75">
      <c r="A20" s="45" t="s">
        <v>16</v>
      </c>
      <c r="B20" s="46"/>
      <c r="C20" s="29">
        <v>0</v>
      </c>
      <c r="D20" s="30">
        <f t="shared" ref="D20:E20" si="1">SUM(D11:D19)</f>
        <v>0</v>
      </c>
      <c r="E20" s="30">
        <f t="shared" si="1"/>
        <v>1924716800</v>
      </c>
      <c r="F20" s="4"/>
    </row>
    <row r="21" spans="1:6">
      <c r="A21" s="1"/>
      <c r="B21" s="1"/>
      <c r="C21" s="5"/>
      <c r="D21" s="2"/>
      <c r="E21" s="2"/>
      <c r="F21" s="2" t="e">
        <f>F12+F14+#REF!+F17+#REF!-F13-F15-F16-#REF!+F11+F18-F19</f>
        <v>#REF!</v>
      </c>
    </row>
    <row r="22" spans="1:6">
      <c r="A22" s="1"/>
      <c r="B22" s="1"/>
      <c r="C22" s="5"/>
      <c r="D22" s="2"/>
      <c r="E22" s="2"/>
      <c r="F22" s="5"/>
    </row>
  </sheetData>
  <mergeCells count="9">
    <mergeCell ref="F9:F10"/>
    <mergeCell ref="A20:B20"/>
    <mergeCell ref="D1:E1"/>
    <mergeCell ref="D3:E3"/>
    <mergeCell ref="D4:E4"/>
    <mergeCell ref="A9:A10"/>
    <mergeCell ref="C9:C10"/>
    <mergeCell ref="D9:D10"/>
    <mergeCell ref="E9:E10"/>
  </mergeCells>
  <pageMargins left="0.38" right="0.16" top="0.32" bottom="0.35" header="0.26" footer="0.2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E21" sqref="E21"/>
    </sheetView>
  </sheetViews>
  <sheetFormatPr defaultRowHeight="12.75"/>
  <cols>
    <col min="1" max="1" width="28.7109375" customWidth="1"/>
    <col min="2" max="2" width="30.28515625" customWidth="1"/>
    <col min="3" max="3" width="22" style="21" hidden="1" customWidth="1"/>
    <col min="4" max="4" width="23.7109375" customWidth="1"/>
    <col min="5" max="5" width="19.42578125" customWidth="1"/>
    <col min="6" max="6" width="15.28515625" hidden="1" customWidth="1"/>
  </cols>
  <sheetData>
    <row r="1" spans="1:6" s="11" customFormat="1" ht="18.75">
      <c r="C1" s="17"/>
      <c r="D1" s="50" t="s">
        <v>28</v>
      </c>
      <c r="E1" s="50"/>
    </row>
    <row r="2" spans="1:6" s="11" customFormat="1" ht="18.75">
      <c r="C2" s="17"/>
      <c r="D2" s="50" t="s">
        <v>17</v>
      </c>
      <c r="E2" s="50"/>
    </row>
    <row r="3" spans="1:6" s="11" customFormat="1" ht="18.75">
      <c r="C3" s="17"/>
      <c r="D3" s="50" t="s">
        <v>18</v>
      </c>
      <c r="E3" s="50"/>
    </row>
    <row r="4" spans="1:6" s="11" customFormat="1" ht="18.75">
      <c r="C4" s="17"/>
      <c r="D4" s="50" t="s">
        <v>29</v>
      </c>
      <c r="E4" s="50"/>
    </row>
    <row r="5" spans="1:6" s="11" customFormat="1" ht="15.75">
      <c r="C5" s="17"/>
    </row>
    <row r="6" spans="1:6" s="11" customFormat="1" ht="55.9" customHeight="1">
      <c r="A6" s="34" t="s">
        <v>22</v>
      </c>
      <c r="B6" s="35"/>
      <c r="C6" s="36"/>
      <c r="D6" s="37"/>
      <c r="E6" s="38"/>
      <c r="F6" s="15"/>
    </row>
    <row r="7" spans="1:6" s="7" customFormat="1">
      <c r="A7" s="6"/>
      <c r="B7" s="6"/>
      <c r="C7" s="19"/>
      <c r="D7" s="6"/>
      <c r="E7" s="8"/>
      <c r="F7" s="8"/>
    </row>
    <row r="8" spans="1:6" s="7" customFormat="1">
      <c r="A8" s="10"/>
      <c r="B8" s="10"/>
      <c r="C8" s="20"/>
      <c r="D8" s="10"/>
      <c r="E8" s="39" t="s">
        <v>23</v>
      </c>
      <c r="F8" s="10"/>
    </row>
    <row r="9" spans="1:6" s="7" customFormat="1" ht="31.9" customHeight="1">
      <c r="A9" s="42" t="s">
        <v>1</v>
      </c>
      <c r="B9" s="32" t="s">
        <v>0</v>
      </c>
      <c r="C9" s="48" t="s">
        <v>26</v>
      </c>
      <c r="D9" s="42" t="s">
        <v>4</v>
      </c>
      <c r="E9" s="43" t="s">
        <v>3</v>
      </c>
      <c r="F9" s="40" t="s">
        <v>13</v>
      </c>
    </row>
    <row r="10" spans="1:6" s="7" customFormat="1" ht="39.6" customHeight="1">
      <c r="A10" s="42"/>
      <c r="B10" s="32" t="s">
        <v>2</v>
      </c>
      <c r="C10" s="49"/>
      <c r="D10" s="42"/>
      <c r="E10" s="44"/>
      <c r="F10" s="41"/>
    </row>
    <row r="11" spans="1:6" ht="31.5">
      <c r="A11" s="24" t="s">
        <v>30</v>
      </c>
      <c r="B11" s="25" t="s">
        <v>6</v>
      </c>
      <c r="C11" s="26">
        <v>1924716800</v>
      </c>
      <c r="D11" s="28">
        <f t="shared" ref="D11:D20" si="0">E11-C11</f>
        <v>0</v>
      </c>
      <c r="E11" s="27">
        <v>1924716800</v>
      </c>
      <c r="F11" s="3"/>
    </row>
    <row r="12" spans="1:6" ht="31.5">
      <c r="A12" s="24" t="s">
        <v>30</v>
      </c>
      <c r="B12" s="25" t="s">
        <v>7</v>
      </c>
      <c r="C12" s="26">
        <v>963638000</v>
      </c>
      <c r="D12" s="28">
        <v>0</v>
      </c>
      <c r="E12" s="28">
        <v>553378000</v>
      </c>
      <c r="F12" s="4">
        <v>725709400</v>
      </c>
    </row>
    <row r="13" spans="1:6" ht="31.5">
      <c r="A13" s="24" t="s">
        <v>30</v>
      </c>
      <c r="B13" s="25" t="s">
        <v>8</v>
      </c>
      <c r="C13" s="26">
        <v>-1020260000</v>
      </c>
      <c r="D13" s="28">
        <f t="shared" si="0"/>
        <v>0</v>
      </c>
      <c r="E13" s="28">
        <v>-1020260000</v>
      </c>
      <c r="F13" s="4">
        <v>536419300</v>
      </c>
    </row>
    <row r="14" spans="1:6" ht="31.5">
      <c r="A14" s="24" t="s">
        <v>30</v>
      </c>
      <c r="B14" s="25" t="s">
        <v>11</v>
      </c>
      <c r="C14" s="26">
        <v>1215000000</v>
      </c>
      <c r="D14" s="28">
        <v>0</v>
      </c>
      <c r="E14" s="28">
        <v>760260000</v>
      </c>
      <c r="F14" s="4">
        <v>442000000</v>
      </c>
    </row>
    <row r="15" spans="1:6" ht="31.5">
      <c r="A15" s="24" t="s">
        <v>30</v>
      </c>
      <c r="B15" s="25" t="s">
        <v>12</v>
      </c>
      <c r="C15" s="26">
        <v>-1158788000</v>
      </c>
      <c r="D15" s="28">
        <v>0</v>
      </c>
      <c r="E15" s="28">
        <v>-293788000</v>
      </c>
      <c r="F15" s="4">
        <v>631320100</v>
      </c>
    </row>
    <row r="16" spans="1:6" ht="31.5">
      <c r="A16" s="24" t="s">
        <v>30</v>
      </c>
      <c r="B16" s="25" t="s">
        <v>9</v>
      </c>
      <c r="C16" s="26">
        <v>-18000000</v>
      </c>
      <c r="D16" s="28">
        <f t="shared" si="0"/>
        <v>0</v>
      </c>
      <c r="E16" s="28">
        <v>-18000000</v>
      </c>
      <c r="F16" s="4">
        <v>9000000</v>
      </c>
    </row>
    <row r="17" spans="1:8" ht="31.5">
      <c r="A17" s="24" t="s">
        <v>30</v>
      </c>
      <c r="B17" s="25" t="s">
        <v>10</v>
      </c>
      <c r="C17" s="26">
        <v>18410000</v>
      </c>
      <c r="D17" s="28">
        <f t="shared" si="0"/>
        <v>0</v>
      </c>
      <c r="E17" s="28">
        <v>18410000</v>
      </c>
      <c r="F17" s="4">
        <v>9030000</v>
      </c>
    </row>
    <row r="18" spans="1:8" ht="31.5" hidden="1">
      <c r="A18" s="24" t="s">
        <v>5</v>
      </c>
      <c r="B18" s="25" t="s">
        <v>14</v>
      </c>
      <c r="C18" s="26">
        <v>0</v>
      </c>
      <c r="D18" s="28">
        <f t="shared" si="0"/>
        <v>0</v>
      </c>
      <c r="E18" s="28">
        <v>0</v>
      </c>
      <c r="F18" s="4"/>
    </row>
    <row r="19" spans="1:8" ht="31.5" hidden="1">
      <c r="A19" s="24" t="s">
        <v>5</v>
      </c>
      <c r="B19" s="25" t="s">
        <v>15</v>
      </c>
      <c r="C19" s="26">
        <v>0</v>
      </c>
      <c r="D19" s="28">
        <f t="shared" si="0"/>
        <v>0</v>
      </c>
      <c r="E19" s="28">
        <v>0</v>
      </c>
      <c r="F19" s="4"/>
    </row>
    <row r="20" spans="1:8" ht="15.75">
      <c r="A20" s="45" t="s">
        <v>16</v>
      </c>
      <c r="B20" s="46"/>
      <c r="C20" s="29">
        <v>1924716800</v>
      </c>
      <c r="D20" s="28">
        <f t="shared" si="0"/>
        <v>0</v>
      </c>
      <c r="E20" s="30">
        <f>SUM(E11:E19)</f>
        <v>1924716800</v>
      </c>
      <c r="F20" s="4"/>
      <c r="H20" s="33"/>
    </row>
    <row r="21" spans="1:8">
      <c r="A21" s="1"/>
      <c r="B21" s="1"/>
      <c r="C21" s="5"/>
      <c r="D21" s="2"/>
      <c r="E21" s="2"/>
      <c r="F21" s="2" t="e">
        <f>F12+F14+#REF!+F17+#REF!-F13-F15-F16-#REF!+F11+F18-F19</f>
        <v>#REF!</v>
      </c>
    </row>
    <row r="22" spans="1:8">
      <c r="A22" s="1"/>
      <c r="B22" s="1"/>
      <c r="C22" s="5"/>
      <c r="D22" s="2"/>
      <c r="E22" s="2"/>
      <c r="F22" s="5"/>
    </row>
  </sheetData>
  <mergeCells count="10">
    <mergeCell ref="F9:F10"/>
    <mergeCell ref="A20:B20"/>
    <mergeCell ref="D1:E1"/>
    <mergeCell ref="D3:E3"/>
    <mergeCell ref="D4:E4"/>
    <mergeCell ref="A9:A10"/>
    <mergeCell ref="C9:C10"/>
    <mergeCell ref="D9:D10"/>
    <mergeCell ref="E9:E10"/>
    <mergeCell ref="D2:E2"/>
  </mergeCells>
  <pageMargins left="0.78740157480314965" right="0.39370078740157483" top="0.78740157480314965" bottom="0.78740157480314965" header="0.19685039370078741" footer="0.39370078740157483"/>
  <pageSetup paperSize="9" scale="89" orientation="portrait" r:id="rId1"/>
  <headerFooter alignWithMargins="0">
    <oddFooter>&amp;CСтраница &amp;P &amp;С из  &amp;N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2015год ист</vt:lpstr>
      <vt:lpstr>2015год ист (1 изм)</vt:lpstr>
      <vt:lpstr>2015год ист (2 изм))</vt:lpstr>
      <vt:lpstr>2015год ист (3 изм)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</dc:creator>
  <cp:lastModifiedBy>Русанова</cp:lastModifiedBy>
  <cp:lastPrinted>2016-01-11T04:02:46Z</cp:lastPrinted>
  <dcterms:created xsi:type="dcterms:W3CDTF">2008-01-25T07:05:25Z</dcterms:created>
  <dcterms:modified xsi:type="dcterms:W3CDTF">2016-01-11T04:02:47Z</dcterms:modified>
</cp:coreProperties>
</file>