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6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F33" i="1"/>
  <c r="F21"/>
  <c r="E78"/>
  <c r="D78"/>
  <c r="F76"/>
  <c r="F25"/>
  <c r="F17"/>
  <c r="F13"/>
  <c r="F78" l="1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1"/>
  <c r="F30"/>
  <c r="F29"/>
  <c r="F28"/>
  <c r="F27"/>
  <c r="F26"/>
  <c r="F24"/>
  <c r="F23"/>
  <c r="F22"/>
  <c r="F20"/>
  <c r="F19"/>
  <c r="F18"/>
  <c r="F16"/>
  <c r="F15"/>
  <c r="F12"/>
  <c r="F11"/>
  <c r="F10"/>
  <c r="F9"/>
  <c r="F8"/>
  <c r="F7"/>
  <c r="F77" l="1"/>
</calcChain>
</file>

<file path=xl/sharedStrings.xml><?xml version="1.0" encoding="utf-8"?>
<sst xmlns="http://schemas.openxmlformats.org/spreadsheetml/2006/main" count="197" uniqueCount="185">
  <si>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</si>
  <si>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</si>
  <si>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</si>
  <si>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</si>
  <si>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</si>
  <si>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</si>
  <si>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</si>
  <si>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</si>
  <si>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</si>
  <si>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</si>
  <si>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</si>
  <si>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</si>
  <si>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</si>
  <si>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</si>
  <si>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</si>
  <si>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</si>
  <si>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</si>
  <si>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</si>
  <si>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</si>
  <si>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</si>
  <si>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</si>
  <si>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</si>
  <si>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</si>
  <si>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</si>
  <si>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</si>
  <si>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</si>
  <si>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</si>
  <si>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</si>
  <si>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</si>
  <si>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</si>
  <si>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</si>
  <si>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</si>
  <si>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</si>
  <si>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</si>
  <si>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</si>
  <si>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</si>
  <si>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</si>
  <si>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</si>
  <si>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</si>
  <si>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</si>
  <si>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</si>
  <si>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</si>
  <si>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</si>
  <si>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</si>
  <si>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</si>
  <si>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</si>
  <si>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</si>
  <si>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</si>
  <si>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</si>
  <si>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</si>
  <si>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</si>
  <si>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</si>
  <si>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</si>
  <si>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</si>
  <si>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</si>
  <si>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</si>
  <si>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</si>
  <si>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</si>
  <si>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</si>
  <si>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</si>
  <si>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</si>
  <si>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</si>
  <si>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</si>
  <si>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</si>
  <si>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</si>
  <si>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</si>
  <si>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</si>
  <si>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</si>
  <si>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</si>
  <si>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</si>
  <si>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</si>
  <si>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</si>
  <si>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</si>
  <si>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</si>
  <si>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</si>
  <si>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</si>
  <si>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</si>
  <si>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</si>
  <si>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</si>
  <si>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</si>
  <si>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</si>
  <si>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</si>
  <si>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</si>
  <si>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</si>
  <si>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</si>
  <si>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</si>
  <si>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</si>
  <si>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</si>
  <si>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</si>
  <si>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</si>
  <si>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</si>
  <si>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</si>
  <si>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</si>
  <si>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</si>
  <si>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</si>
  <si>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</si>
  <si>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</si>
  <si>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</si>
  <si>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</si>
  <si>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</si>
  <si>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</si>
  <si>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</si>
  <si>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</si>
  <si>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</si>
  <si>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</si>
  <si>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</si>
  <si>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</si>
  <si>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</si>
  <si>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</si>
  <si>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</si>
  <si>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</si>
  <si>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</si>
  <si>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</si>
  <si>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</si>
  <si>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</si>
  <si>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</si>
  <si>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</si>
  <si>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</si>
  <si>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</si>
  <si>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</si>
  <si>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</si>
  <si>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</si>
  <si>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</si>
  <si>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</si>
  <si>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</si>
  <si>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</si>
  <si>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</si>
  <si>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</si>
  <si>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</si>
  <si>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</si>
  <si>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</si>
  <si>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</si>
  <si>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Наименование показателя</t>
  </si>
  <si>
    <t>Раздел / Подраздел</t>
  </si>
  <si>
    <t>1</t>
  </si>
  <si>
    <t>2</t>
  </si>
  <si>
    <t>Примечание</t>
  </si>
  <si>
    <t>нет актов выполненных работ</t>
  </si>
  <si>
    <t>Согласно объему привлеченных кредитов</t>
  </si>
  <si>
    <t>Поступлением субвенций из федерального бюджета</t>
  </si>
  <si>
    <t xml:space="preserve">Сравнительный анализ  исполнения расходов консолидированного   бюджета Республики Алтай по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</si>
  <si>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</si>
  <si>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</si>
  <si>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Благоустройство</t>
  </si>
  <si>
    <t>0503</t>
  </si>
  <si>
    <t>Телевидение и радиовещание</t>
  </si>
  <si>
    <t>1201</t>
  </si>
  <si>
    <t>ВСЕГО РАСХОДОВ</t>
  </si>
  <si>
    <t>Исполнено за  1 полугодие 2015 года, тыс.руб.</t>
  </si>
  <si>
    <t>0411</t>
  </si>
  <si>
    <t>с оптимизацией расходов на управление</t>
  </si>
  <si>
    <t xml:space="preserve">Заключением соглашений с Минсельхозом России и поступлением  субсидий из федерального бюджета </t>
  </si>
  <si>
    <t xml:space="preserve">Поступлением  субвенций из федерального бюджета </t>
  </si>
  <si>
    <t>Прикладные научные исследования в области национальной экономики</t>
  </si>
  <si>
    <t xml:space="preserve">Увеличение контингента обучающихся </t>
  </si>
  <si>
    <t>с увеличением расходов на приобретение расходных материалов</t>
  </si>
  <si>
    <t xml:space="preserve">с увеличением количества приемных родителей и детей под опекой </t>
  </si>
  <si>
    <t>в разрезе разделов и подразделов за 1 полугодие 2016 года с 1 полугодием 2015 года</t>
  </si>
  <si>
    <t>Исполнено за  1 полугодие 2016 года, тыс.руб.</t>
  </si>
  <si>
    <t>Темп роста / снижения к 2015 году</t>
  </si>
  <si>
    <t>0302</t>
  </si>
  <si>
    <t xml:space="preserve">В 2015 году погашена кредиторская задолженность </t>
  </si>
  <si>
    <t>В соответствии с кассовым планом выплат</t>
  </si>
  <si>
    <t>Осуществление плановых закупок в 1 полугодии 2016 года</t>
  </si>
  <si>
    <t>Органы внутренних дел</t>
  </si>
  <si>
    <t>Оплата  в 2015 году по контрактам 2014 года, по актам выполненных работ за счет целевых остатков на начало года</t>
  </si>
  <si>
    <t>Возвратом средств из ФБ на осуществление ремонта дорог разрушенных паводком , оплата  в 2015 году контрактов 2014 года согласно актам выполненных работ</t>
  </si>
  <si>
    <t xml:space="preserve">В связи опережающим финансированием   платежей по страховым взносам за неработающее население </t>
  </si>
  <si>
    <t>Осуществлением плановых закупок в 1 полугодии 2016 года</t>
  </si>
  <si>
    <t xml:space="preserve">Оплата  в 2016 году по контрактам 2015 года, по актам выполненных работ за счет целевых остатков на начало года </t>
  </si>
  <si>
    <t>Осуществление расходов по план графику закупок</t>
  </si>
  <si>
    <t>С поступлением допсредств из федерального бюджета на оздоровление детей, находящихся в трудной жизненной ситуации</t>
  </si>
  <si>
    <t>С централизацией бухгалтерских служб расходы , осуществляются по подразделу 0709</t>
  </si>
  <si>
    <t>с увеличением количества получателей</t>
  </si>
  <si>
    <t>Осуществлением бюджетных инвестиций на строительство  инфраструктуры стадиона</t>
  </si>
  <si>
    <t>Осуществление  в 2015 году социальных выплат на осуществление капремонта жилья и выплат по единовременной материальной помощи и финансовой помощи пострадавшим гражданам от паводка 2014 года</t>
  </si>
  <si>
    <t xml:space="preserve">Изменением сроков проведения спортивных мероприятий  </t>
  </si>
  <si>
    <t xml:space="preserve">В  2015 году отражались расходы за счет  средств  федерального бюджета </t>
  </si>
  <si>
    <t>в 2015 году произведена оплата по контрактам 2014 года, по актам выполненных работ за счет целевых остатков на начало года</t>
  </si>
  <si>
    <t>В связи с реорганизацией республиканской  детской больницы</t>
  </si>
  <si>
    <t>В связи с реорганизацией детского противотуберкулезного санатория и детской больницы</t>
  </si>
  <si>
    <t>В связи с реорганизацией детского противотуберкулезного санатория путем присоединения к Противотуберкулезной больнице</t>
  </si>
  <si>
    <t xml:space="preserve">С проведением в 2015 году  подготовительных мероприятий к допвыборам </t>
  </si>
  <si>
    <t>В 1 полугодии 2015 года  расходы меньше из-за не состоявшихся торгов, в 2016 году в соответствии с заключенными  соглашениями</t>
  </si>
  <si>
    <t>Курсы запланированы в  основном 1-2 кварталах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</si>
</sst>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##\ ###\ ###\ ###\ ##0.0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000000"/>
      <name val="Arial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justify"/>
    </xf>
    <xf numFmtId="165" fontId="6" fillId="0" borderId="1" xfId="0" applyNumberFormat="1" applyFont="1" applyBorder="1"/>
    <xf numFmtId="165" fontId="7" fillId="0" borderId="1" xfId="0" applyNumberFormat="1" applyFont="1" applyBorder="1"/>
    <xf numFmtId="165" fontId="7" fillId="0" borderId="10" xfId="0" applyNumberFormat="1" applyFont="1" applyBorder="1"/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/>
    <xf numFmtId="0" fontId="1" fillId="0" borderId="8" xfId="0" applyFont="1" applyBorder="1" applyAlignment="1">
      <alignment horizontal="justify"/>
    </xf>
    <xf numFmtId="0" fontId="2" fillId="3" borderId="12" xfId="0" applyFont="1" applyFill="1" applyBorder="1" applyAlignment="1">
      <alignment horizontal="left" vertical="center" wrapText="1"/>
    </xf>
    <xf numFmtId="165" fontId="6" fillId="0" borderId="12" xfId="0" applyNumberFormat="1" applyFont="1" applyBorder="1"/>
    <xf numFmtId="0" fontId="1" fillId="0" borderId="13" xfId="0" applyFont="1" applyBorder="1" applyAlignment="1">
      <alignment horizontal="justify"/>
    </xf>
    <xf numFmtId="0" fontId="2" fillId="3" borderId="2" xfId="0" applyFont="1" applyFill="1" applyBorder="1" applyAlignment="1">
      <alignment horizontal="left" vertical="center" wrapText="1"/>
    </xf>
    <xf numFmtId="0" fontId="1" fillId="0" borderId="11" xfId="0" applyFont="1" applyBorder="1"/>
    <xf numFmtId="0" fontId="1" fillId="0" borderId="3" xfId="0" applyFont="1" applyBorder="1"/>
    <xf numFmtId="0" fontId="2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justify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6" xfId="0" applyFont="1" applyBorder="1"/>
    <xf numFmtId="0" fontId="6" fillId="0" borderId="8" xfId="0" applyFont="1" applyBorder="1"/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166" fontId="9" fillId="3" borderId="17" xfId="0" applyNumberFormat="1" applyFont="1" applyFill="1" applyBorder="1" applyAlignment="1">
      <alignment horizontal="right" vertical="center" wrapText="1"/>
    </xf>
    <xf numFmtId="166" fontId="8" fillId="3" borderId="18" xfId="0" applyNumberFormat="1" applyFont="1" applyFill="1" applyBorder="1" applyAlignment="1">
      <alignment horizontal="right" vertical="center" wrapText="1"/>
    </xf>
    <xf numFmtId="166" fontId="9" fillId="3" borderId="18" xfId="0" applyNumberFormat="1" applyFont="1" applyFill="1" applyBorder="1" applyAlignment="1">
      <alignment horizontal="right" vertical="center" wrapText="1"/>
    </xf>
    <xf numFmtId="166" fontId="12" fillId="3" borderId="1" xfId="0" applyNumberFormat="1" applyFont="1" applyFill="1" applyBorder="1" applyAlignment="1">
      <alignment horizontal="right" vertical="center" wrapText="1"/>
    </xf>
    <xf numFmtId="166" fontId="13" fillId="3" borderId="1" xfId="0" applyNumberFormat="1" applyFont="1" applyFill="1" applyBorder="1" applyAlignment="1">
      <alignment horizontal="right" vertical="center" wrapText="1"/>
    </xf>
    <xf numFmtId="165" fontId="6" fillId="0" borderId="15" xfId="0" applyNumberFormat="1" applyFont="1" applyBorder="1"/>
    <xf numFmtId="166" fontId="8" fillId="3" borderId="20" xfId="0" applyNumberFormat="1" applyFont="1" applyFill="1" applyBorder="1" applyAlignment="1">
      <alignment horizontal="right" vertical="center" wrapText="1"/>
    </xf>
    <xf numFmtId="166" fontId="13" fillId="3" borderId="10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Border="1"/>
    <xf numFmtId="0" fontId="13" fillId="3" borderId="16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vertical="center"/>
    </xf>
    <xf numFmtId="0" fontId="0" fillId="3" borderId="0" xfId="0" applyFill="1" applyBorder="1"/>
    <xf numFmtId="166" fontId="11" fillId="3" borderId="0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4" fontId="6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8"/>
  <sheetViews>
    <sheetView tabSelected="1" topLeftCell="A68" zoomScale="110" zoomScaleNormal="110" workbookViewId="0">
      <selection activeCell="G75" sqref="G75"/>
    </sheetView>
  </sheetViews>
  <sheetFormatPr defaultRowHeight="15"/>
  <cols>
    <col min="1" max="1" width="3.140625" customWidth="1"/>
    <col min="2" max="2" width="48.5703125" customWidth="1"/>
    <col min="3" max="3" width="12.28515625" customWidth="1"/>
    <col min="4" max="4" width="18.140625" customWidth="1"/>
    <col min="5" max="5" width="17.5703125" customWidth="1"/>
    <col min="6" max="6" width="14.140625" customWidth="1"/>
    <col min="7" max="7" width="27.5703125" customWidth="1"/>
    <col min="10" max="10" width="15.28515625" customWidth="1"/>
    <col min="11" max="11" width="16.140625" customWidth="1"/>
  </cols>
  <sheetData>
    <row r="1" spans="2:12" ht="18.75">
      <c r="B1" s="28" t="s">
        <v>140</v>
      </c>
      <c r="C1" s="28"/>
      <c r="D1" s="28"/>
      <c r="E1" s="28"/>
      <c r="F1" s="28"/>
      <c r="G1" s="28"/>
    </row>
    <row r="2" spans="2:12" ht="18.75">
      <c r="B2" s="29" t="s">
        <v>157</v>
      </c>
      <c r="C2" s="29"/>
      <c r="D2" s="29"/>
      <c r="E2" s="29"/>
      <c r="F2" s="29"/>
      <c r="G2" s="29"/>
    </row>
    <row r="3" spans="2:12" ht="15.75" thickBot="1"/>
    <row r="4" spans="2:12" ht="15" customHeight="1">
      <c r="B4" s="32" t="s">
        <v>132</v>
      </c>
      <c r="C4" s="34" t="s">
        <v>133</v>
      </c>
      <c r="D4" s="36" t="s">
        <v>148</v>
      </c>
      <c r="E4" s="36" t="s">
        <v>158</v>
      </c>
      <c r="F4" s="38" t="s">
        <v>159</v>
      </c>
      <c r="G4" s="30" t="s">
        <v>136</v>
      </c>
      <c r="J4" s="52"/>
      <c r="K4" s="52"/>
      <c r="L4" s="52"/>
    </row>
    <row r="5" spans="2:12" ht="46.5" customHeight="1">
      <c r="B5" s="33"/>
      <c r="C5" s="35"/>
      <c r="D5" s="37"/>
      <c r="E5" s="37"/>
      <c r="F5" s="39"/>
      <c r="G5" s="31"/>
      <c r="J5" s="52"/>
      <c r="K5" s="52"/>
      <c r="L5" s="52"/>
    </row>
    <row r="6" spans="2:12" ht="18" customHeight="1">
      <c r="B6" s="1" t="s">
        <v>134</v>
      </c>
      <c r="C6" s="2" t="s">
        <v>135</v>
      </c>
      <c r="D6" s="3">
        <v>4</v>
      </c>
      <c r="E6" s="3">
        <v>4</v>
      </c>
      <c r="F6" s="4">
        <v>5</v>
      </c>
      <c r="G6" s="5"/>
      <c r="J6" s="53"/>
      <c r="K6" s="53"/>
      <c r="L6" s="54"/>
    </row>
    <row r="7" spans="2:12" ht="15.75">
      <c r="B7" s="20" t="s">
        <v>0</v>
      </c>
      <c r="C7" s="11" t="s">
        <v>1</v>
      </c>
      <c r="D7" s="40">
        <v>637271.1936</v>
      </c>
      <c r="E7" s="43">
        <v>628603.33447999996</v>
      </c>
      <c r="F7" s="7">
        <f>E7/D7*100</f>
        <v>98.639847649313225</v>
      </c>
      <c r="G7" s="5"/>
      <c r="J7" s="53"/>
      <c r="K7" s="53"/>
      <c r="L7" s="54"/>
    </row>
    <row r="8" spans="2:12" ht="47.25">
      <c r="B8" s="21" t="s">
        <v>141</v>
      </c>
      <c r="C8" s="10" t="s">
        <v>142</v>
      </c>
      <c r="D8" s="41">
        <v>32327.475340000001</v>
      </c>
      <c r="E8" s="44">
        <v>30156.170489999997</v>
      </c>
      <c r="F8" s="51">
        <f t="shared" ref="F8:F67" si="0">E8/D8*100</f>
        <v>93.28340729622839</v>
      </c>
      <c r="G8" s="25" t="s">
        <v>150</v>
      </c>
      <c r="J8" s="53"/>
      <c r="K8" s="53"/>
      <c r="L8" s="54"/>
    </row>
    <row r="9" spans="2:12" ht="63">
      <c r="B9" s="21" t="s">
        <v>26</v>
      </c>
      <c r="C9" s="10" t="s">
        <v>27</v>
      </c>
      <c r="D9" s="41">
        <v>46633.839439999996</v>
      </c>
      <c r="E9" s="44">
        <v>49469.911220000002</v>
      </c>
      <c r="F9" s="51">
        <f t="shared" si="0"/>
        <v>106.08157469780919</v>
      </c>
      <c r="G9" s="6" t="s">
        <v>163</v>
      </c>
      <c r="J9" s="53"/>
      <c r="K9" s="53"/>
      <c r="L9" s="54"/>
    </row>
    <row r="10" spans="2:12" ht="78.75">
      <c r="B10" s="21" t="s">
        <v>28</v>
      </c>
      <c r="C10" s="10" t="s">
        <v>29</v>
      </c>
      <c r="D10" s="41">
        <v>227293.16602999999</v>
      </c>
      <c r="E10" s="44">
        <v>215698.91743</v>
      </c>
      <c r="F10" s="51">
        <f t="shared" si="0"/>
        <v>94.898989352601262</v>
      </c>
      <c r="G10" s="25" t="s">
        <v>150</v>
      </c>
      <c r="J10" s="53"/>
      <c r="K10" s="53"/>
      <c r="L10" s="54"/>
    </row>
    <row r="11" spans="2:12" ht="15.75">
      <c r="B11" s="21" t="s">
        <v>30</v>
      </c>
      <c r="C11" s="10" t="s">
        <v>31</v>
      </c>
      <c r="D11" s="41">
        <v>21806.117710000002</v>
      </c>
      <c r="E11" s="44">
        <v>22327.459760000002</v>
      </c>
      <c r="F11" s="51">
        <f t="shared" si="0"/>
        <v>102.39080636422007</v>
      </c>
      <c r="G11" s="6"/>
      <c r="J11" s="53"/>
      <c r="K11" s="53"/>
      <c r="L11" s="54"/>
    </row>
    <row r="12" spans="2:12" ht="47.25">
      <c r="B12" s="21" t="s">
        <v>32</v>
      </c>
      <c r="C12" s="10" t="s">
        <v>33</v>
      </c>
      <c r="D12" s="41">
        <v>60529.143600000003</v>
      </c>
      <c r="E12" s="44">
        <v>61733.33988</v>
      </c>
      <c r="F12" s="51">
        <f t="shared" si="0"/>
        <v>101.98944873226323</v>
      </c>
      <c r="G12" s="6"/>
      <c r="J12" s="53"/>
      <c r="K12" s="53"/>
      <c r="L12" s="54"/>
    </row>
    <row r="13" spans="2:12" ht="45">
      <c r="B13" s="21" t="s">
        <v>34</v>
      </c>
      <c r="C13" s="10" t="s">
        <v>35</v>
      </c>
      <c r="D13" s="41">
        <v>9516.4801700000007</v>
      </c>
      <c r="E13" s="44">
        <v>6389.6979299999994</v>
      </c>
      <c r="F13" s="51">
        <f t="shared" si="0"/>
        <v>67.143500704630782</v>
      </c>
      <c r="G13" s="6" t="s">
        <v>182</v>
      </c>
      <c r="J13" s="53"/>
      <c r="K13" s="53"/>
      <c r="L13" s="54"/>
    </row>
    <row r="14" spans="2:12" ht="15.75">
      <c r="B14" s="21" t="s">
        <v>36</v>
      </c>
      <c r="C14" s="10" t="s">
        <v>37</v>
      </c>
      <c r="D14" s="41">
        <v>0</v>
      </c>
      <c r="E14" s="44">
        <v>38.6</v>
      </c>
      <c r="F14" s="51"/>
      <c r="G14" s="5"/>
      <c r="J14" s="53"/>
      <c r="K14" s="53"/>
      <c r="L14" s="54"/>
    </row>
    <row r="15" spans="2:12" ht="31.5">
      <c r="B15" s="21" t="s">
        <v>38</v>
      </c>
      <c r="C15" s="10" t="s">
        <v>39</v>
      </c>
      <c r="D15" s="41">
        <v>10775.876</v>
      </c>
      <c r="E15" s="44">
        <v>11062.979720000001</v>
      </c>
      <c r="F15" s="51">
        <f t="shared" si="0"/>
        <v>102.66431907716832</v>
      </c>
      <c r="G15" s="6"/>
      <c r="J15" s="53"/>
      <c r="K15" s="53"/>
      <c r="L15" s="54"/>
    </row>
    <row r="16" spans="2:12" ht="15.75">
      <c r="B16" s="21" t="s">
        <v>40</v>
      </c>
      <c r="C16" s="10" t="s">
        <v>41</v>
      </c>
      <c r="D16" s="41">
        <v>228389.09531</v>
      </c>
      <c r="E16" s="44">
        <v>231726.25805</v>
      </c>
      <c r="F16" s="51">
        <f t="shared" si="0"/>
        <v>101.46117428919727</v>
      </c>
      <c r="G16" s="25"/>
      <c r="J16" s="53"/>
      <c r="K16" s="53"/>
      <c r="L16" s="54"/>
    </row>
    <row r="17" spans="2:12" ht="15.75">
      <c r="B17" s="20" t="s">
        <v>2</v>
      </c>
      <c r="C17" s="11" t="s">
        <v>3</v>
      </c>
      <c r="D17" s="42">
        <v>3945.6388400000001</v>
      </c>
      <c r="E17" s="43">
        <v>3160.1512599999996</v>
      </c>
      <c r="F17" s="7">
        <f t="shared" si="0"/>
        <v>80.092258520042336</v>
      </c>
      <c r="G17" s="6"/>
      <c r="J17" s="53"/>
      <c r="K17" s="53"/>
      <c r="L17" s="54"/>
    </row>
    <row r="18" spans="2:12" ht="30">
      <c r="B18" s="21" t="s">
        <v>42</v>
      </c>
      <c r="C18" s="10" t="s">
        <v>43</v>
      </c>
      <c r="D18" s="41">
        <v>2380.9207799999999</v>
      </c>
      <c r="E18" s="44">
        <v>2561.2866899999999</v>
      </c>
      <c r="F18" s="51">
        <f t="shared" si="0"/>
        <v>107.57546876465163</v>
      </c>
      <c r="G18" s="6" t="s">
        <v>139</v>
      </c>
      <c r="J18" s="53"/>
      <c r="K18" s="53"/>
      <c r="L18" s="54"/>
    </row>
    <row r="19" spans="2:12" ht="75">
      <c r="B19" s="21" t="s">
        <v>44</v>
      </c>
      <c r="C19" s="10" t="s">
        <v>45</v>
      </c>
      <c r="D19" s="41">
        <v>1564.7180600000002</v>
      </c>
      <c r="E19" s="44">
        <v>598.86456999999996</v>
      </c>
      <c r="F19" s="51">
        <f t="shared" si="0"/>
        <v>38.273001718916689</v>
      </c>
      <c r="G19" s="6" t="s">
        <v>165</v>
      </c>
      <c r="J19" s="53"/>
      <c r="K19" s="53"/>
      <c r="L19" s="54"/>
    </row>
    <row r="20" spans="2:12" ht="47.25">
      <c r="B20" s="20" t="s">
        <v>4</v>
      </c>
      <c r="C20" s="11" t="s">
        <v>5</v>
      </c>
      <c r="D20" s="42">
        <v>82626.202310000008</v>
      </c>
      <c r="E20" s="43">
        <v>82310.588669999997</v>
      </c>
      <c r="F20" s="7">
        <f t="shared" si="0"/>
        <v>99.618022332896444</v>
      </c>
      <c r="G20" s="6"/>
      <c r="J20" s="53"/>
      <c r="K20" s="53"/>
      <c r="L20" s="54"/>
    </row>
    <row r="21" spans="2:12" ht="30">
      <c r="B21" s="49" t="s">
        <v>164</v>
      </c>
      <c r="C21" s="50" t="s">
        <v>160</v>
      </c>
      <c r="D21" s="41">
        <v>50</v>
      </c>
      <c r="E21" s="44">
        <v>40</v>
      </c>
      <c r="F21" s="8">
        <f t="shared" si="0"/>
        <v>80</v>
      </c>
      <c r="G21" s="6" t="s">
        <v>162</v>
      </c>
      <c r="J21" s="53"/>
      <c r="K21" s="53"/>
      <c r="L21" s="54"/>
    </row>
    <row r="22" spans="2:12" ht="75">
      <c r="B22" s="21" t="s">
        <v>46</v>
      </c>
      <c r="C22" s="10" t="s">
        <v>47</v>
      </c>
      <c r="D22" s="41">
        <v>35916.601560000003</v>
      </c>
      <c r="E22" s="44">
        <v>24411.798269999999</v>
      </c>
      <c r="F22" s="51">
        <f t="shared" si="0"/>
        <v>67.96800702098497</v>
      </c>
      <c r="G22" s="6" t="s">
        <v>165</v>
      </c>
      <c r="J22" s="53"/>
      <c r="K22" s="53"/>
      <c r="L22" s="54"/>
    </row>
    <row r="23" spans="2:12" ht="45">
      <c r="B23" s="21" t="s">
        <v>48</v>
      </c>
      <c r="C23" s="10" t="s">
        <v>49</v>
      </c>
      <c r="D23" s="41">
        <v>42255.083890000002</v>
      </c>
      <c r="E23" s="44">
        <v>53165.105020000003</v>
      </c>
      <c r="F23" s="51">
        <f t="shared" si="0"/>
        <v>125.81942839919896</v>
      </c>
      <c r="G23" s="6" t="s">
        <v>168</v>
      </c>
      <c r="J23" s="53"/>
      <c r="K23" s="53"/>
      <c r="L23" s="54"/>
    </row>
    <row r="24" spans="2:12" ht="47.25">
      <c r="B24" s="21" t="s">
        <v>50</v>
      </c>
      <c r="C24" s="10" t="s">
        <v>51</v>
      </c>
      <c r="D24" s="41">
        <v>4404.5168600000006</v>
      </c>
      <c r="E24" s="44">
        <v>4693.6853799999999</v>
      </c>
      <c r="F24" s="51">
        <f t="shared" si="0"/>
        <v>106.56527217834284</v>
      </c>
      <c r="G24" s="6" t="s">
        <v>162</v>
      </c>
      <c r="J24" s="53"/>
      <c r="K24" s="53"/>
      <c r="L24" s="54"/>
    </row>
    <row r="25" spans="2:12" ht="15.75">
      <c r="B25" s="20" t="s">
        <v>6</v>
      </c>
      <c r="C25" s="11" t="s">
        <v>7</v>
      </c>
      <c r="D25" s="42">
        <v>1512905.7419799999</v>
      </c>
      <c r="E25" s="43">
        <v>1686075.31088</v>
      </c>
      <c r="F25" s="7">
        <f t="shared" si="0"/>
        <v>111.44615715935919</v>
      </c>
      <c r="G25" s="5"/>
      <c r="J25" s="53"/>
      <c r="K25" s="53"/>
      <c r="L25" s="54"/>
    </row>
    <row r="26" spans="2:12" ht="30">
      <c r="B26" s="21" t="s">
        <v>52</v>
      </c>
      <c r="C26" s="10" t="s">
        <v>53</v>
      </c>
      <c r="D26" s="41">
        <v>33922.00359</v>
      </c>
      <c r="E26" s="44">
        <v>37574.450109999998</v>
      </c>
      <c r="F26" s="8">
        <f t="shared" si="0"/>
        <v>110.76718982801097</v>
      </c>
      <c r="G26" s="6" t="s">
        <v>162</v>
      </c>
      <c r="J26" s="53"/>
      <c r="K26" s="53"/>
      <c r="L26" s="54"/>
    </row>
    <row r="27" spans="2:12" ht="60">
      <c r="B27" s="21" t="s">
        <v>54</v>
      </c>
      <c r="C27" s="10" t="s">
        <v>55</v>
      </c>
      <c r="D27" s="41">
        <v>414169.47201999999</v>
      </c>
      <c r="E27" s="44">
        <v>516253.00598000002</v>
      </c>
      <c r="F27" s="8">
        <f t="shared" si="0"/>
        <v>124.64776881360065</v>
      </c>
      <c r="G27" s="6" t="s">
        <v>151</v>
      </c>
      <c r="J27" s="53"/>
      <c r="K27" s="53"/>
      <c r="L27" s="54"/>
    </row>
    <row r="28" spans="2:12" ht="30">
      <c r="B28" s="21" t="s">
        <v>56</v>
      </c>
      <c r="C28" s="10" t="s">
        <v>57</v>
      </c>
      <c r="D28" s="41">
        <v>1171.3134</v>
      </c>
      <c r="E28" s="44">
        <v>45497.800600000002</v>
      </c>
      <c r="F28" s="8">
        <f t="shared" si="0"/>
        <v>3884.3404847925412</v>
      </c>
      <c r="G28" s="6" t="s">
        <v>152</v>
      </c>
      <c r="J28" s="53"/>
      <c r="K28" s="53"/>
      <c r="L28" s="54"/>
    </row>
    <row r="29" spans="2:12" ht="30">
      <c r="B29" s="21" t="s">
        <v>58</v>
      </c>
      <c r="C29" s="10" t="s">
        <v>59</v>
      </c>
      <c r="D29" s="41">
        <v>243235.22884999998</v>
      </c>
      <c r="E29" s="44">
        <v>222975.86874999999</v>
      </c>
      <c r="F29" s="8">
        <f t="shared" si="0"/>
        <v>91.670877530452771</v>
      </c>
      <c r="G29" s="6" t="s">
        <v>152</v>
      </c>
      <c r="J29" s="53"/>
      <c r="K29" s="53"/>
      <c r="L29" s="54"/>
    </row>
    <row r="30" spans="2:12" ht="90">
      <c r="B30" s="21" t="s">
        <v>60</v>
      </c>
      <c r="C30" s="10" t="s">
        <v>61</v>
      </c>
      <c r="D30" s="41">
        <v>9331.7060999999994</v>
      </c>
      <c r="E30" s="44">
        <v>10637.773939999999</v>
      </c>
      <c r="F30" s="8">
        <f t="shared" si="0"/>
        <v>113.99602415682595</v>
      </c>
      <c r="G30" s="6" t="s">
        <v>183</v>
      </c>
      <c r="J30" s="53"/>
      <c r="K30" s="53"/>
      <c r="L30" s="54"/>
    </row>
    <row r="31" spans="2:12" ht="105">
      <c r="B31" s="21" t="s">
        <v>62</v>
      </c>
      <c r="C31" s="10" t="s">
        <v>63</v>
      </c>
      <c r="D31" s="41">
        <v>704852.15387000004</v>
      </c>
      <c r="E31" s="44">
        <v>692128.57215000002</v>
      </c>
      <c r="F31" s="8">
        <f t="shared" si="0"/>
        <v>98.194858077663369</v>
      </c>
      <c r="G31" s="6" t="s">
        <v>166</v>
      </c>
      <c r="J31" s="53"/>
      <c r="K31" s="53"/>
      <c r="L31" s="54"/>
    </row>
    <row r="32" spans="2:12" ht="75">
      <c r="B32" s="21" t="s">
        <v>64</v>
      </c>
      <c r="C32" s="10" t="s">
        <v>65</v>
      </c>
      <c r="D32" s="41">
        <v>39898.342149999997</v>
      </c>
      <c r="E32" s="44">
        <v>30537.281269999999</v>
      </c>
      <c r="F32" s="8">
        <f t="shared" si="0"/>
        <v>76.53771967565325</v>
      </c>
      <c r="G32" s="6" t="s">
        <v>165</v>
      </c>
      <c r="J32" s="53"/>
      <c r="K32" s="53"/>
      <c r="L32" s="54"/>
    </row>
    <row r="33" spans="2:12" ht="31.5">
      <c r="B33" s="26" t="s">
        <v>153</v>
      </c>
      <c r="C33" s="27" t="s">
        <v>149</v>
      </c>
      <c r="D33" s="41">
        <v>80</v>
      </c>
      <c r="E33" s="44">
        <v>150</v>
      </c>
      <c r="F33" s="8">
        <f t="shared" si="0"/>
        <v>187.5</v>
      </c>
      <c r="G33" s="6" t="s">
        <v>162</v>
      </c>
      <c r="J33" s="53"/>
      <c r="K33" s="53"/>
      <c r="L33" s="54"/>
    </row>
    <row r="34" spans="2:12" ht="75">
      <c r="B34" s="21" t="s">
        <v>66</v>
      </c>
      <c r="C34" s="10" t="s">
        <v>67</v>
      </c>
      <c r="D34" s="41">
        <v>66245.521999999997</v>
      </c>
      <c r="E34" s="44">
        <v>130320.55808</v>
      </c>
      <c r="F34" s="8">
        <f t="shared" si="0"/>
        <v>196.72357337602381</v>
      </c>
      <c r="G34" s="6" t="s">
        <v>169</v>
      </c>
      <c r="J34" s="53"/>
      <c r="K34" s="53"/>
      <c r="L34" s="54"/>
    </row>
    <row r="35" spans="2:12" ht="31.5">
      <c r="B35" s="20" t="s">
        <v>8</v>
      </c>
      <c r="C35" s="11" t="s">
        <v>9</v>
      </c>
      <c r="D35" s="42">
        <v>364877.66610999999</v>
      </c>
      <c r="E35" s="43">
        <v>334604.95254000003</v>
      </c>
      <c r="F35" s="7">
        <f t="shared" si="0"/>
        <v>91.703325146551009</v>
      </c>
      <c r="G35" s="5"/>
      <c r="J35" s="53"/>
      <c r="K35" s="53"/>
      <c r="L35" s="54"/>
    </row>
    <row r="36" spans="2:12" ht="15.75">
      <c r="B36" s="21" t="s">
        <v>68</v>
      </c>
      <c r="C36" s="10" t="s">
        <v>69</v>
      </c>
      <c r="D36" s="41">
        <v>92283.789059999996</v>
      </c>
      <c r="E36" s="44">
        <v>91609.055519999994</v>
      </c>
      <c r="F36" s="8">
        <f t="shared" si="0"/>
        <v>99.268849332181944</v>
      </c>
      <c r="G36" s="6"/>
      <c r="J36" s="53"/>
      <c r="K36" s="53"/>
      <c r="L36" s="54"/>
    </row>
    <row r="37" spans="2:12" ht="90">
      <c r="B37" s="21" t="s">
        <v>70</v>
      </c>
      <c r="C37" s="10" t="s">
        <v>71</v>
      </c>
      <c r="D37" s="41">
        <v>185236.04027</v>
      </c>
      <c r="E37" s="44">
        <v>154360.94774999999</v>
      </c>
      <c r="F37" s="8">
        <f t="shared" si="0"/>
        <v>83.332027355477649</v>
      </c>
      <c r="G37" s="6" t="s">
        <v>178</v>
      </c>
      <c r="J37" s="53"/>
      <c r="K37" s="53"/>
      <c r="L37" s="54"/>
    </row>
    <row r="38" spans="2:12" ht="15.75">
      <c r="B38" s="21" t="s">
        <v>143</v>
      </c>
      <c r="C38" s="10" t="s">
        <v>144</v>
      </c>
      <c r="D38" s="41">
        <v>69339.943269999989</v>
      </c>
      <c r="E38" s="44">
        <v>59173.604490000005</v>
      </c>
      <c r="F38" s="8">
        <f t="shared" si="0"/>
        <v>85.338409146927489</v>
      </c>
      <c r="G38" s="5" t="s">
        <v>137</v>
      </c>
      <c r="J38" s="53"/>
      <c r="K38" s="53"/>
      <c r="L38" s="54"/>
    </row>
    <row r="39" spans="2:12" ht="31.5">
      <c r="B39" s="21" t="s">
        <v>72</v>
      </c>
      <c r="C39" s="10" t="s">
        <v>73</v>
      </c>
      <c r="D39" s="41">
        <v>18017.893510000002</v>
      </c>
      <c r="E39" s="44">
        <v>29461.344779999999</v>
      </c>
      <c r="F39" s="8">
        <f t="shared" si="0"/>
        <v>163.5115934259953</v>
      </c>
      <c r="G39" s="6" t="s">
        <v>170</v>
      </c>
      <c r="J39" s="53"/>
      <c r="K39" s="53"/>
      <c r="L39" s="54"/>
    </row>
    <row r="40" spans="2:12" ht="15.75">
      <c r="B40" s="20" t="s">
        <v>10</v>
      </c>
      <c r="C40" s="11" t="s">
        <v>11</v>
      </c>
      <c r="D40" s="42">
        <v>16311.480380000001</v>
      </c>
      <c r="E40" s="43">
        <v>20476.066019999998</v>
      </c>
      <c r="F40" s="7">
        <f t="shared" si="0"/>
        <v>125.53162277720864</v>
      </c>
      <c r="G40" s="5"/>
      <c r="J40" s="53"/>
      <c r="K40" s="53"/>
      <c r="L40" s="54"/>
    </row>
    <row r="41" spans="2:12" ht="30">
      <c r="B41" s="21" t="s">
        <v>74</v>
      </c>
      <c r="C41" s="10" t="s">
        <v>75</v>
      </c>
      <c r="D41" s="41">
        <v>320</v>
      </c>
      <c r="E41" s="44">
        <v>200</v>
      </c>
      <c r="F41" s="8">
        <f t="shared" si="0"/>
        <v>62.5</v>
      </c>
      <c r="G41" s="6" t="s">
        <v>139</v>
      </c>
      <c r="J41" s="53"/>
      <c r="K41" s="53"/>
      <c r="L41" s="54"/>
    </row>
    <row r="42" spans="2:12" ht="31.5">
      <c r="B42" s="21" t="s">
        <v>76</v>
      </c>
      <c r="C42" s="10" t="s">
        <v>77</v>
      </c>
      <c r="D42" s="41">
        <v>7791.2810799999997</v>
      </c>
      <c r="E42" s="44">
        <v>8249.9127800000006</v>
      </c>
      <c r="F42" s="8">
        <f t="shared" si="0"/>
        <v>105.88647355025216</v>
      </c>
      <c r="G42" s="6"/>
      <c r="J42" s="53"/>
      <c r="K42" s="53"/>
      <c r="L42" s="54"/>
    </row>
    <row r="43" spans="2:12" ht="31.5">
      <c r="B43" s="21" t="s">
        <v>78</v>
      </c>
      <c r="C43" s="10" t="s">
        <v>79</v>
      </c>
      <c r="D43" s="41">
        <v>8200.1993000000002</v>
      </c>
      <c r="E43" s="44">
        <v>12026.15324</v>
      </c>
      <c r="F43" s="8">
        <f t="shared" si="0"/>
        <v>146.65684088922083</v>
      </c>
      <c r="G43" s="6" t="s">
        <v>139</v>
      </c>
      <c r="J43" s="53"/>
      <c r="K43" s="53"/>
      <c r="L43" s="54"/>
    </row>
    <row r="44" spans="2:12" ht="15.75">
      <c r="B44" s="20" t="s">
        <v>12</v>
      </c>
      <c r="C44" s="11" t="s">
        <v>13</v>
      </c>
      <c r="D44" s="42">
        <v>2528249.8463000003</v>
      </c>
      <c r="E44" s="43">
        <v>2749853.5665300004</v>
      </c>
      <c r="F44" s="7">
        <f t="shared" si="0"/>
        <v>108.76510367653374</v>
      </c>
      <c r="G44" s="6"/>
      <c r="J44" s="53"/>
      <c r="K44" s="53"/>
      <c r="L44" s="54"/>
    </row>
    <row r="45" spans="2:12" ht="15.75">
      <c r="B45" s="21" t="s">
        <v>80</v>
      </c>
      <c r="C45" s="10" t="s">
        <v>81</v>
      </c>
      <c r="D45" s="41">
        <v>444155.12627999997</v>
      </c>
      <c r="E45" s="44">
        <v>452429.37381999998</v>
      </c>
      <c r="F45" s="8">
        <f t="shared" si="0"/>
        <v>101.86291839279231</v>
      </c>
      <c r="G45" s="6"/>
      <c r="J45" s="53"/>
      <c r="K45" s="53"/>
      <c r="L45" s="54"/>
    </row>
    <row r="46" spans="2:12" ht="30">
      <c r="B46" s="21" t="s">
        <v>82</v>
      </c>
      <c r="C46" s="10" t="s">
        <v>83</v>
      </c>
      <c r="D46" s="41">
        <v>1721692.91132</v>
      </c>
      <c r="E46" s="44">
        <v>1899964.4776199998</v>
      </c>
      <c r="F46" s="8">
        <f t="shared" si="0"/>
        <v>110.35443458748524</v>
      </c>
      <c r="G46" s="6" t="s">
        <v>154</v>
      </c>
      <c r="J46" s="53"/>
      <c r="K46" s="53"/>
      <c r="L46" s="54"/>
    </row>
    <row r="47" spans="2:12" ht="15.75">
      <c r="B47" s="21" t="s">
        <v>84</v>
      </c>
      <c r="C47" s="10" t="s">
        <v>85</v>
      </c>
      <c r="D47" s="41">
        <v>187692.90455000001</v>
      </c>
      <c r="E47" s="44">
        <v>184686.51704000001</v>
      </c>
      <c r="F47" s="12">
        <f t="shared" si="0"/>
        <v>98.398241256264896</v>
      </c>
      <c r="G47" s="5"/>
      <c r="J47" s="53"/>
      <c r="K47" s="53"/>
      <c r="L47" s="54"/>
    </row>
    <row r="48" spans="2:12" ht="31.5">
      <c r="B48" s="21" t="s">
        <v>86</v>
      </c>
      <c r="C48" s="10" t="s">
        <v>87</v>
      </c>
      <c r="D48" s="41">
        <v>9976.0597799999996</v>
      </c>
      <c r="E48" s="44">
        <v>11257.605009999999</v>
      </c>
      <c r="F48" s="8">
        <f t="shared" si="0"/>
        <v>112.8462064007399</v>
      </c>
      <c r="G48" s="6" t="s">
        <v>184</v>
      </c>
      <c r="J48" s="53"/>
      <c r="K48" s="53"/>
      <c r="L48" s="54"/>
    </row>
    <row r="49" spans="2:12" ht="75">
      <c r="B49" s="21" t="s">
        <v>88</v>
      </c>
      <c r="C49" s="10" t="s">
        <v>89</v>
      </c>
      <c r="D49" s="41">
        <v>71491.849010000005</v>
      </c>
      <c r="E49" s="44">
        <v>93913.491200000004</v>
      </c>
      <c r="F49" s="8">
        <f t="shared" si="0"/>
        <v>131.36251544824887</v>
      </c>
      <c r="G49" s="6" t="s">
        <v>171</v>
      </c>
      <c r="J49" s="53"/>
      <c r="K49" s="53"/>
      <c r="L49" s="54"/>
    </row>
    <row r="50" spans="2:12" ht="60">
      <c r="B50" s="21" t="s">
        <v>90</v>
      </c>
      <c r="C50" s="10" t="s">
        <v>91</v>
      </c>
      <c r="D50" s="41">
        <v>93240.995360000001</v>
      </c>
      <c r="E50" s="44">
        <v>107602.10184</v>
      </c>
      <c r="F50" s="8">
        <f t="shared" si="0"/>
        <v>115.40213768048304</v>
      </c>
      <c r="G50" s="6" t="s">
        <v>172</v>
      </c>
      <c r="J50" s="53"/>
      <c r="K50" s="53"/>
      <c r="L50" s="54"/>
    </row>
    <row r="51" spans="2:12" ht="15.75">
      <c r="B51" s="20" t="s">
        <v>14</v>
      </c>
      <c r="C51" s="11" t="s">
        <v>15</v>
      </c>
      <c r="D51" s="42">
        <v>277697.30147000001</v>
      </c>
      <c r="E51" s="43">
        <v>310300.15992000001</v>
      </c>
      <c r="F51" s="7">
        <f t="shared" si="0"/>
        <v>111.74043041737016</v>
      </c>
      <c r="G51" s="6"/>
      <c r="J51" s="53"/>
      <c r="K51" s="53"/>
      <c r="L51" s="54"/>
    </row>
    <row r="52" spans="2:12" ht="30">
      <c r="B52" s="21" t="s">
        <v>92</v>
      </c>
      <c r="C52" s="10" t="s">
        <v>93</v>
      </c>
      <c r="D52" s="41">
        <v>257280.54930000001</v>
      </c>
      <c r="E52" s="44">
        <v>289976.17255000002</v>
      </c>
      <c r="F52" s="8">
        <f t="shared" si="0"/>
        <v>112.7081597652668</v>
      </c>
      <c r="G52" s="6" t="s">
        <v>162</v>
      </c>
      <c r="J52" s="53"/>
      <c r="K52" s="53"/>
      <c r="L52" s="54"/>
    </row>
    <row r="53" spans="2:12" ht="31.5">
      <c r="B53" s="21" t="s">
        <v>94</v>
      </c>
      <c r="C53" s="10" t="s">
        <v>95</v>
      </c>
      <c r="D53" s="41">
        <v>20416.752170000003</v>
      </c>
      <c r="E53" s="44">
        <v>20323.987370000003</v>
      </c>
      <c r="F53" s="8">
        <f t="shared" si="0"/>
        <v>99.545643698725456</v>
      </c>
      <c r="G53" s="6"/>
      <c r="J53" s="53"/>
      <c r="K53" s="53"/>
      <c r="L53" s="54"/>
    </row>
    <row r="54" spans="2:12" ht="15.75">
      <c r="B54" s="20" t="s">
        <v>16</v>
      </c>
      <c r="C54" s="11" t="s">
        <v>17</v>
      </c>
      <c r="D54" s="42">
        <v>1130886.0042399999</v>
      </c>
      <c r="E54" s="43">
        <v>1183916.0438299999</v>
      </c>
      <c r="F54" s="7">
        <f t="shared" si="0"/>
        <v>104.68924713818863</v>
      </c>
      <c r="G54" s="6"/>
      <c r="J54" s="53"/>
      <c r="K54" s="53"/>
      <c r="L54" s="54"/>
    </row>
    <row r="55" spans="2:12" ht="45">
      <c r="B55" s="21" t="s">
        <v>96</v>
      </c>
      <c r="C55" s="10" t="s">
        <v>97</v>
      </c>
      <c r="D55" s="41">
        <v>131810.49559000001</v>
      </c>
      <c r="E55" s="44">
        <v>102167.73993000001</v>
      </c>
      <c r="F55" s="8">
        <f t="shared" si="0"/>
        <v>77.511080944415411</v>
      </c>
      <c r="G55" s="6" t="s">
        <v>179</v>
      </c>
      <c r="J55" s="53"/>
      <c r="K55" s="53"/>
      <c r="L55" s="54"/>
    </row>
    <row r="56" spans="2:12" ht="75">
      <c r="B56" s="21" t="s">
        <v>98</v>
      </c>
      <c r="C56" s="10" t="s">
        <v>99</v>
      </c>
      <c r="D56" s="41">
        <v>87690.961900000009</v>
      </c>
      <c r="E56" s="44">
        <v>105649.51743000001</v>
      </c>
      <c r="F56" s="8">
        <f t="shared" si="0"/>
        <v>120.479368843598</v>
      </c>
      <c r="G56" s="6" t="s">
        <v>180</v>
      </c>
      <c r="J56" s="53"/>
      <c r="K56" s="53"/>
      <c r="L56" s="54"/>
    </row>
    <row r="57" spans="2:12" ht="31.5">
      <c r="B57" s="21" t="s">
        <v>100</v>
      </c>
      <c r="C57" s="10" t="s">
        <v>101</v>
      </c>
      <c r="D57" s="41">
        <v>3716.3290000000002</v>
      </c>
      <c r="E57" s="44">
        <v>3817.45</v>
      </c>
      <c r="F57" s="8">
        <f t="shared" si="0"/>
        <v>102.72099160219668</v>
      </c>
      <c r="G57" s="6"/>
      <c r="J57" s="53"/>
      <c r="K57" s="53"/>
      <c r="L57" s="54"/>
    </row>
    <row r="58" spans="2:12" ht="15.75">
      <c r="B58" s="21" t="s">
        <v>102</v>
      </c>
      <c r="C58" s="10" t="s">
        <v>103</v>
      </c>
      <c r="D58" s="41">
        <v>1275</v>
      </c>
      <c r="E58" s="44">
        <v>3000</v>
      </c>
      <c r="F58" s="8">
        <f t="shared" si="0"/>
        <v>235.29411764705884</v>
      </c>
      <c r="G58" s="6"/>
      <c r="J58" s="53"/>
      <c r="K58" s="53"/>
      <c r="L58" s="54"/>
    </row>
    <row r="59" spans="2:12" ht="105">
      <c r="B59" s="21" t="s">
        <v>104</v>
      </c>
      <c r="C59" s="10" t="s">
        <v>105</v>
      </c>
      <c r="D59" s="41">
        <v>28282.21</v>
      </c>
      <c r="E59" s="44">
        <v>10193.9</v>
      </c>
      <c r="F59" s="8">
        <f t="shared" si="0"/>
        <v>36.043505793924872</v>
      </c>
      <c r="G59" s="6" t="s">
        <v>181</v>
      </c>
      <c r="J59" s="53"/>
      <c r="K59" s="53"/>
      <c r="L59" s="54"/>
    </row>
    <row r="60" spans="2:12" ht="47.25">
      <c r="B60" s="21" t="s">
        <v>106</v>
      </c>
      <c r="C60" s="10" t="s">
        <v>107</v>
      </c>
      <c r="D60" s="41">
        <v>13630.25</v>
      </c>
      <c r="E60" s="44">
        <v>13736.563</v>
      </c>
      <c r="F60" s="8">
        <f t="shared" si="0"/>
        <v>100.77997835696337</v>
      </c>
      <c r="G60" s="6" t="s">
        <v>155</v>
      </c>
      <c r="J60" s="53"/>
      <c r="K60" s="53"/>
      <c r="L60" s="54"/>
    </row>
    <row r="61" spans="2:12" ht="75">
      <c r="B61" s="21" t="s">
        <v>108</v>
      </c>
      <c r="C61" s="10" t="s">
        <v>109</v>
      </c>
      <c r="D61" s="41">
        <v>864480.75774999999</v>
      </c>
      <c r="E61" s="44">
        <v>945350.87346999999</v>
      </c>
      <c r="F61" s="8">
        <f t="shared" si="0"/>
        <v>109.35476180296739</v>
      </c>
      <c r="G61" s="6" t="s">
        <v>167</v>
      </c>
      <c r="J61" s="53"/>
      <c r="K61" s="53"/>
      <c r="L61" s="54"/>
    </row>
    <row r="62" spans="2:12" ht="15.75">
      <c r="B62" s="20" t="s">
        <v>18</v>
      </c>
      <c r="C62" s="11" t="s">
        <v>19</v>
      </c>
      <c r="D62" s="42">
        <v>1530686.9017400001</v>
      </c>
      <c r="E62" s="43">
        <v>1277763.5337700001</v>
      </c>
      <c r="F62" s="7">
        <f t="shared" si="0"/>
        <v>83.476479240627796</v>
      </c>
      <c r="G62" s="13"/>
      <c r="J62" s="53"/>
      <c r="K62" s="53"/>
      <c r="L62" s="54"/>
    </row>
    <row r="63" spans="2:12" ht="30">
      <c r="B63" s="21" t="s">
        <v>110</v>
      </c>
      <c r="C63" s="10" t="s">
        <v>111</v>
      </c>
      <c r="D63" s="41">
        <v>12679.353509999999</v>
      </c>
      <c r="E63" s="44">
        <v>13419.91186</v>
      </c>
      <c r="F63" s="8">
        <f t="shared" si="0"/>
        <v>105.84066332258924</v>
      </c>
      <c r="G63" s="6" t="s">
        <v>173</v>
      </c>
      <c r="J63" s="53"/>
      <c r="K63" s="53"/>
      <c r="L63" s="54"/>
    </row>
    <row r="64" spans="2:12" ht="15.75">
      <c r="B64" s="21" t="s">
        <v>112</v>
      </c>
      <c r="C64" s="10" t="s">
        <v>113</v>
      </c>
      <c r="D64" s="41">
        <v>159059.65668000001</v>
      </c>
      <c r="E64" s="44">
        <v>157917.54705000002</v>
      </c>
      <c r="F64" s="8">
        <f t="shared" si="0"/>
        <v>99.281961464120528</v>
      </c>
      <c r="G64" s="6"/>
      <c r="J64" s="53"/>
      <c r="K64" s="53"/>
      <c r="L64" s="54"/>
    </row>
    <row r="65" spans="2:12" ht="135">
      <c r="B65" s="21" t="s">
        <v>114</v>
      </c>
      <c r="C65" s="10" t="s">
        <v>115</v>
      </c>
      <c r="D65" s="41">
        <v>998354.44542</v>
      </c>
      <c r="E65" s="44">
        <v>703995.50780999998</v>
      </c>
      <c r="F65" s="8">
        <f t="shared" si="0"/>
        <v>70.515588029843897</v>
      </c>
      <c r="G65" s="6" t="s">
        <v>175</v>
      </c>
      <c r="J65" s="53"/>
      <c r="K65" s="53"/>
      <c r="L65" s="54"/>
    </row>
    <row r="66" spans="2:12" ht="45">
      <c r="B66" s="21" t="s">
        <v>116</v>
      </c>
      <c r="C66" s="10" t="s">
        <v>117</v>
      </c>
      <c r="D66" s="41">
        <v>338498.22758999997</v>
      </c>
      <c r="E66" s="44">
        <v>380711.95970000001</v>
      </c>
      <c r="F66" s="8">
        <f t="shared" si="0"/>
        <v>112.47088719209799</v>
      </c>
      <c r="G66" s="6" t="s">
        <v>156</v>
      </c>
      <c r="J66" s="53"/>
      <c r="K66" s="53"/>
      <c r="L66" s="54"/>
    </row>
    <row r="67" spans="2:12" ht="31.5">
      <c r="B67" s="21" t="s">
        <v>118</v>
      </c>
      <c r="C67" s="10" t="s">
        <v>119</v>
      </c>
      <c r="D67" s="41">
        <v>22095.218539999998</v>
      </c>
      <c r="E67" s="44">
        <v>21718.607350000002</v>
      </c>
      <c r="F67" s="8">
        <f t="shared" si="0"/>
        <v>98.295508191882334</v>
      </c>
      <c r="G67" s="6"/>
      <c r="J67" s="53"/>
      <c r="K67" s="53"/>
      <c r="L67" s="54"/>
    </row>
    <row r="68" spans="2:12" ht="15.75">
      <c r="B68" s="20" t="s">
        <v>20</v>
      </c>
      <c r="C68" s="11" t="s">
        <v>21</v>
      </c>
      <c r="D68" s="42">
        <v>60093.342280000004</v>
      </c>
      <c r="E68" s="43">
        <v>65429.23517</v>
      </c>
      <c r="F68" s="7">
        <f t="shared" ref="F68:F78" si="1">E68/D68*100</f>
        <v>108.87934118414955</v>
      </c>
      <c r="G68" s="6"/>
      <c r="J68" s="53"/>
      <c r="K68" s="53"/>
      <c r="L68" s="54"/>
    </row>
    <row r="69" spans="2:12" ht="45">
      <c r="B69" s="21" t="s">
        <v>120</v>
      </c>
      <c r="C69" s="10" t="s">
        <v>121</v>
      </c>
      <c r="D69" s="41">
        <v>10259.541060000001</v>
      </c>
      <c r="E69" s="44">
        <v>9359.8035999999993</v>
      </c>
      <c r="F69" s="8">
        <f t="shared" si="1"/>
        <v>91.230236764606289</v>
      </c>
      <c r="G69" s="6" t="s">
        <v>177</v>
      </c>
      <c r="J69" s="53"/>
      <c r="K69" s="53"/>
      <c r="L69" s="54"/>
    </row>
    <row r="70" spans="2:12" ht="60">
      <c r="B70" s="21" t="s">
        <v>122</v>
      </c>
      <c r="C70" s="10" t="s">
        <v>123</v>
      </c>
      <c r="D70" s="41">
        <v>13382.857759999999</v>
      </c>
      <c r="E70" s="44">
        <v>20183.58023</v>
      </c>
      <c r="F70" s="8">
        <f t="shared" si="1"/>
        <v>150.81666854688294</v>
      </c>
      <c r="G70" s="6" t="s">
        <v>174</v>
      </c>
      <c r="J70" s="53"/>
      <c r="K70" s="53"/>
      <c r="L70" s="54"/>
    </row>
    <row r="71" spans="2:12" ht="45">
      <c r="B71" s="21" t="s">
        <v>124</v>
      </c>
      <c r="C71" s="10" t="s">
        <v>125</v>
      </c>
      <c r="D71" s="41">
        <v>14012.169749999999</v>
      </c>
      <c r="E71" s="44">
        <v>10369.76476</v>
      </c>
      <c r="F71" s="8">
        <f t="shared" si="1"/>
        <v>74.00541775480562</v>
      </c>
      <c r="G71" s="6" t="s">
        <v>176</v>
      </c>
      <c r="J71" s="53"/>
      <c r="K71" s="53"/>
      <c r="L71" s="54"/>
    </row>
    <row r="72" spans="2:12" ht="31.5">
      <c r="B72" s="21" t="s">
        <v>126</v>
      </c>
      <c r="C72" s="10" t="s">
        <v>127</v>
      </c>
      <c r="D72" s="41">
        <v>22438.773710000001</v>
      </c>
      <c r="E72" s="44">
        <v>25516.086579999999</v>
      </c>
      <c r="F72" s="8">
        <f t="shared" si="1"/>
        <v>113.71426491381109</v>
      </c>
      <c r="G72" s="6" t="s">
        <v>162</v>
      </c>
      <c r="J72" s="53"/>
      <c r="K72" s="53"/>
      <c r="L72" s="54"/>
    </row>
    <row r="73" spans="2:12" ht="15.75">
      <c r="B73" s="20" t="s">
        <v>22</v>
      </c>
      <c r="C73" s="11" t="s">
        <v>23</v>
      </c>
      <c r="D73" s="42">
        <v>23756.08339</v>
      </c>
      <c r="E73" s="43">
        <v>22522.706559999999</v>
      </c>
      <c r="F73" s="7">
        <f t="shared" si="1"/>
        <v>94.808164251017985</v>
      </c>
      <c r="G73" s="5"/>
      <c r="J73" s="53"/>
      <c r="K73" s="53"/>
      <c r="L73" s="54"/>
    </row>
    <row r="74" spans="2:12" ht="30">
      <c r="B74" s="21" t="s">
        <v>145</v>
      </c>
      <c r="C74" s="10" t="s">
        <v>146</v>
      </c>
      <c r="D74" s="41">
        <v>57.2</v>
      </c>
      <c r="E74" s="44">
        <v>116.8</v>
      </c>
      <c r="F74" s="8">
        <f t="shared" si="1"/>
        <v>204.19580419580416</v>
      </c>
      <c r="G74" s="6" t="s">
        <v>162</v>
      </c>
      <c r="J74" s="53"/>
      <c r="K74" s="53"/>
      <c r="L74" s="54"/>
    </row>
    <row r="75" spans="2:12" ht="45">
      <c r="B75" s="21" t="s">
        <v>128</v>
      </c>
      <c r="C75" s="10" t="s">
        <v>129</v>
      </c>
      <c r="D75" s="41">
        <v>23698.883389999999</v>
      </c>
      <c r="E75" s="44">
        <v>22405.906559999999</v>
      </c>
      <c r="F75" s="8">
        <f t="shared" si="1"/>
        <v>94.544144512118294</v>
      </c>
      <c r="G75" s="6" t="s">
        <v>161</v>
      </c>
      <c r="J75" s="53"/>
      <c r="K75" s="53"/>
      <c r="L75" s="54"/>
    </row>
    <row r="76" spans="2:12" ht="31.5">
      <c r="B76" s="22" t="s">
        <v>24</v>
      </c>
      <c r="C76" s="14" t="s">
        <v>25</v>
      </c>
      <c r="D76" s="42">
        <v>55060.690149999995</v>
      </c>
      <c r="E76" s="43">
        <v>60374.02749</v>
      </c>
      <c r="F76" s="15">
        <f t="shared" si="1"/>
        <v>109.64996502137016</v>
      </c>
      <c r="G76" s="16"/>
      <c r="J76" s="53"/>
      <c r="K76" s="53"/>
      <c r="L76" s="54"/>
    </row>
    <row r="77" spans="2:12" ht="32.25" thickBot="1">
      <c r="B77" s="23" t="s">
        <v>130</v>
      </c>
      <c r="C77" s="24" t="s">
        <v>131</v>
      </c>
      <c r="D77" s="46">
        <v>55060.690149999995</v>
      </c>
      <c r="E77" s="47">
        <v>60374.02749</v>
      </c>
      <c r="F77" s="9">
        <f t="shared" si="1"/>
        <v>109.64996502137016</v>
      </c>
      <c r="G77" s="6" t="s">
        <v>138</v>
      </c>
      <c r="J77" s="53"/>
      <c r="K77" s="53"/>
      <c r="L77" s="54"/>
    </row>
    <row r="78" spans="2:12" ht="16.5" thickBot="1">
      <c r="B78" s="17" t="s">
        <v>147</v>
      </c>
      <c r="C78" s="18"/>
      <c r="D78" s="48">
        <f>D76+D73+D68+D62+D54+D51+D44+D40+D35+D25+D20+D17+D7</f>
        <v>8224368.0927900001</v>
      </c>
      <c r="E78" s="55">
        <f>E76+E73+E68+E62+E54+E51+E44+E40+E35+E25+E20+E17+E7</f>
        <v>8425389.6771200001</v>
      </c>
      <c r="F78" s="45">
        <f t="shared" si="1"/>
        <v>102.44421920398028</v>
      </c>
      <c r="G78" s="19"/>
    </row>
  </sheetData>
  <mergeCells count="8">
    <mergeCell ref="B1:G1"/>
    <mergeCell ref="B2:G2"/>
    <mergeCell ref="G4:G5"/>
    <mergeCell ref="B4:B5"/>
    <mergeCell ref="C4:C5"/>
    <mergeCell ref="D4:D5"/>
    <mergeCell ref="E4:E5"/>
    <mergeCell ref="F4:F5"/>
  </mergeCells>
  <pageMargins left="0.31" right="0.16" top="0.4" bottom="0.41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F30" sqref="F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sumachakova</cp:lastModifiedBy>
  <cp:lastPrinted>2016-08-01T07:10:52Z</cp:lastPrinted>
  <dcterms:created xsi:type="dcterms:W3CDTF">2015-06-23T05:29:06Z</dcterms:created>
  <dcterms:modified xsi:type="dcterms:W3CDTF">2016-08-01T07:13:33Z</dcterms:modified>
</cp:coreProperties>
</file>