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20" windowHeight="9045" activeTab="0"/>
  </bookViews>
  <sheets>
    <sheet name="2013 к 80-РЗ" sheetId="1" r:id="rId1"/>
    <sheet name="Лист1" sheetId="2" r:id="rId2"/>
  </sheets>
  <externalReferences>
    <externalReference r:id="rId5"/>
  </externalReferences>
  <definedNames>
    <definedName name="_xlnm.Print_Area" localSheetId="0">'2013 к 80-РЗ'!$B$1:$N$254</definedName>
  </definedNames>
  <calcPr fullCalcOnLoad="1"/>
</workbook>
</file>

<file path=xl/sharedStrings.xml><?xml version="1.0" encoding="utf-8"?>
<sst xmlns="http://schemas.openxmlformats.org/spreadsheetml/2006/main" count="498" uniqueCount="130">
  <si>
    <t>ВСЕГО</t>
  </si>
  <si>
    <t>521</t>
  </si>
  <si>
    <t>Минфин РА (все кроме содержания)</t>
  </si>
  <si>
    <t>512</t>
  </si>
  <si>
    <t>511</t>
  </si>
  <si>
    <t>МО "Шебалинский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</si>
  <si>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</si>
  <si>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</si>
  <si>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</si>
  <si>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</si>
  <si>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</si>
  <si>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</si>
  <si>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</si>
  <si>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 xml:space="preserve">МО "Чойский район" </t>
  </si>
  <si>
    <t>МО"Чемальский район"</t>
  </si>
  <si>
    <t>Барагашское СП</t>
  </si>
  <si>
    <t>Актельское СП</t>
  </si>
  <si>
    <t>Усть-Коксинское СП</t>
  </si>
  <si>
    <t>Катандинское СП</t>
  </si>
  <si>
    <t>Верх-Уймонское СП</t>
  </si>
  <si>
    <t>Чендекское СП</t>
  </si>
  <si>
    <t>Талдинское СП</t>
  </si>
  <si>
    <t>Карагайское СП</t>
  </si>
  <si>
    <t>Огневское СП</t>
  </si>
  <si>
    <t>Горбуновское СП</t>
  </si>
  <si>
    <t>Амурское СП</t>
  </si>
  <si>
    <t>Мендур-Сокконское СП</t>
  </si>
  <si>
    <t>Коргонское СП</t>
  </si>
  <si>
    <t>Талицкое СП</t>
  </si>
  <si>
    <t>Козульское СП</t>
  </si>
  <si>
    <t>Черноануйское СП</t>
  </si>
  <si>
    <t>Белоануйское СП</t>
  </si>
  <si>
    <t>Усть-Мутинское СП</t>
  </si>
  <si>
    <t>Кырлыкское СП</t>
  </si>
  <si>
    <t>Яконурское СП</t>
  </si>
  <si>
    <t>Ябоганское СП</t>
  </si>
  <si>
    <t>Усть-Канское СП</t>
  </si>
  <si>
    <t>Балыктыюльское СП</t>
  </si>
  <si>
    <t>Саратанское СП</t>
  </si>
  <si>
    <t>Челушманское СП</t>
  </si>
  <si>
    <t>Чибитское СП</t>
  </si>
  <si>
    <t>Чибилинское СП</t>
  </si>
  <si>
    <t>Акташское СП</t>
  </si>
  <si>
    <t>Улаганское СП</t>
  </si>
  <si>
    <t>Бийкинское СП</t>
  </si>
  <si>
    <t>Озеро-КуреевскоеСП</t>
  </si>
  <si>
    <t>Майское СП</t>
  </si>
  <si>
    <t>Курмач-Байгольское СП</t>
  </si>
  <si>
    <t>Кебезенкое СП</t>
  </si>
  <si>
    <t>Дмитриевское СП</t>
  </si>
  <si>
    <t>Артыбашское СП</t>
  </si>
  <si>
    <t>Тондошенское СП</t>
  </si>
  <si>
    <t>Турочакское СП</t>
  </si>
  <si>
    <t>Онгудайское СП</t>
  </si>
  <si>
    <t>Ининское СП</t>
  </si>
  <si>
    <t>Купчегенское СП</t>
  </si>
  <si>
    <t>Хабаровское СП</t>
  </si>
  <si>
    <t>Шашикманское СП</t>
  </si>
  <si>
    <t>Нижне-Талдинское СП</t>
  </si>
  <si>
    <t>Каракольское СП</t>
  </si>
  <si>
    <t>Куладинское СП</t>
  </si>
  <si>
    <t>Теньгинское СП</t>
  </si>
  <si>
    <t>Елинское СП</t>
  </si>
  <si>
    <t>Соузгинское СП</t>
  </si>
  <si>
    <t>Верх-Карагужинское СП</t>
  </si>
  <si>
    <t>Бирюлинское СП</t>
  </si>
  <si>
    <t>Кызыл-Озекское СП</t>
  </si>
  <si>
    <t>Усть-Мунинское СП</t>
  </si>
  <si>
    <t>Манжерокское СП</t>
  </si>
  <si>
    <t>СП "Майминское муниципальное образование"</t>
  </si>
  <si>
    <t>Ыныргинское СП</t>
  </si>
  <si>
    <t>Кош-Агачское СП</t>
  </si>
  <si>
    <t>Чаган-Узунское СП</t>
  </si>
  <si>
    <t>Теленгит-Сортогойское СП</t>
  </si>
  <si>
    <t>Тобелерское СП</t>
  </si>
  <si>
    <t>Ташантинское СП</t>
  </si>
  <si>
    <t>Ортолыкское СП</t>
  </si>
  <si>
    <t>Мухор-Тархатинское СП</t>
  </si>
  <si>
    <t>Курайское СП</t>
  </si>
  <si>
    <t>Кокоринское СП</t>
  </si>
  <si>
    <t>Казахское СП</t>
  </si>
  <si>
    <t>Джазаторское СП</t>
  </si>
  <si>
    <t>Бельтирское СП</t>
  </si>
  <si>
    <t>Паспаульское СП</t>
  </si>
  <si>
    <t>Сейкинское СП</t>
  </si>
  <si>
    <t>Каракокшинское СП</t>
  </si>
  <si>
    <t>Верх-Пьянковское СП</t>
  </si>
  <si>
    <t>Чойское СП</t>
  </si>
  <si>
    <t>Уйменское СП</t>
  </si>
  <si>
    <t>Элекмонарское СП</t>
  </si>
  <si>
    <t>Узнезинское СП</t>
  </si>
  <si>
    <t>Чепошское СП</t>
  </si>
  <si>
    <t>Чемальское СП</t>
  </si>
  <si>
    <t>Куюсское СП</t>
  </si>
  <si>
    <t>Бешпельтирское СП</t>
  </si>
  <si>
    <t>Аносинское СП</t>
  </si>
  <si>
    <t>Шыргайтинское СП</t>
  </si>
  <si>
    <t>Шебалинское СП</t>
  </si>
  <si>
    <t>Чергинское СП</t>
  </si>
  <si>
    <t>Улусчергинское СП</t>
  </si>
  <si>
    <t>Малочергинское СП</t>
  </si>
  <si>
    <t>Каспинское СП</t>
  </si>
  <si>
    <t>Камлакское СП</t>
  </si>
  <si>
    <t>Ильинское СП</t>
  </si>
  <si>
    <t>Дъектиекское СП</t>
  </si>
  <si>
    <t>Верх-Апшуяхтинское СП</t>
  </si>
  <si>
    <t>Беш-Озекское СП</t>
  </si>
  <si>
    <t>530</t>
  </si>
  <si>
    <t>МО г. Горно-Алтайск</t>
  </si>
  <si>
    <t>Изменения (-;+)</t>
  </si>
  <si>
    <t>КОСГУ</t>
  </si>
  <si>
    <t>КВР</t>
  </si>
  <si>
    <t>КЦСР</t>
  </si>
  <si>
    <t>КФСР</t>
  </si>
  <si>
    <t>КВСР</t>
  </si>
  <si>
    <t>2013 год</t>
  </si>
  <si>
    <t>Тип средств</t>
  </si>
  <si>
    <t>КБК</t>
  </si>
  <si>
    <t>Наименование муниципального образования</t>
  </si>
  <si>
    <t/>
  </si>
  <si>
    <t>2013 год с учетом изменений</t>
  </si>
  <si>
    <t>2013 год с учетом 1 изменений</t>
  </si>
  <si>
    <t>М:\БО\Отдел\Тинина\2013\Росспись 2013\Расхождение 58-РЗ</t>
  </si>
  <si>
    <t xml:space="preserve">Изменения в Сводную бюджетную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2013 год </t>
  </si>
  <si>
    <t>Приложение № 3</t>
  </si>
  <si>
    <t xml:space="preserve">к приказу Министерсва финансов </t>
  </si>
  <si>
    <t>Республики Алтай</t>
  </si>
  <si>
    <t>от 12 ноября 2013 № 140-п</t>
  </si>
  <si>
    <t>от 12 ноября 2013 №140-п</t>
  </si>
  <si>
    <t>от 23 декабря 2013 №165-п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</si>
</sst>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#,##0.00;[Red]\-#,##0.00;0.00"/>
    <numFmt numFmtId="167" formatCode="00\.00\.00"/>
    <numFmt numFmtId="168" formatCode="000"/>
    <numFmt numFmtId="169" formatCode="0000000"/>
    <numFmt numFmtId="170" formatCode="0000"/>
    <numFmt numFmtId="171" formatCode="000\.00\.000\.0"/>
    <numFmt numFmtId="172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2" applyFont="1" applyFill="1">
      <alignment/>
      <protection/>
    </xf>
    <xf numFmtId="43" fontId="3" fillId="0" borderId="0" xfId="76" applyFont="1" applyFill="1" applyAlignment="1">
      <alignment/>
    </xf>
    <xf numFmtId="165" fontId="3" fillId="33" borderId="10" xfId="52" applyNumberFormat="1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43" fontId="3" fillId="33" borderId="10" xfId="76" applyFont="1" applyFill="1" applyBorder="1" applyAlignment="1">
      <alignment/>
    </xf>
    <xf numFmtId="166" fontId="4" fillId="33" borderId="10" xfId="60" applyNumberFormat="1" applyFont="1" applyFill="1" applyBorder="1" applyAlignment="1" applyProtection="1">
      <alignment/>
      <protection hidden="1"/>
    </xf>
    <xf numFmtId="0" fontId="4" fillId="0" borderId="10" xfId="60" applyNumberFormat="1" applyFont="1" applyFill="1" applyBorder="1" applyAlignment="1" applyProtection="1">
      <alignment/>
      <protection hidden="1"/>
    </xf>
    <xf numFmtId="166" fontId="3" fillId="33" borderId="10" xfId="60" applyNumberFormat="1" applyFont="1" applyFill="1" applyBorder="1" applyAlignment="1" applyProtection="1">
      <alignment/>
      <protection hidden="1"/>
    </xf>
    <xf numFmtId="167" fontId="3" fillId="0" borderId="10" xfId="60" applyNumberFormat="1" applyFont="1" applyFill="1" applyBorder="1" applyAlignment="1" applyProtection="1">
      <alignment horizontal="center"/>
      <protection hidden="1"/>
    </xf>
    <xf numFmtId="168" fontId="3" fillId="0" borderId="10" xfId="60" applyNumberFormat="1" applyFont="1" applyFill="1" applyBorder="1" applyAlignment="1" applyProtection="1">
      <alignment horizontal="center"/>
      <protection hidden="1"/>
    </xf>
    <xf numFmtId="169" fontId="3" fillId="0" borderId="10" xfId="60" applyNumberFormat="1" applyFont="1" applyFill="1" applyBorder="1" applyAlignment="1" applyProtection="1">
      <alignment horizontal="center"/>
      <protection hidden="1"/>
    </xf>
    <xf numFmtId="170" fontId="3" fillId="0" borderId="10" xfId="60" applyNumberFormat="1" applyFont="1" applyFill="1" applyBorder="1" applyAlignment="1" applyProtection="1">
      <alignment horizontal="center"/>
      <protection hidden="1"/>
    </xf>
    <xf numFmtId="171" fontId="3" fillId="0" borderId="10" xfId="60" applyNumberFormat="1" applyFont="1" applyFill="1" applyBorder="1" applyAlignment="1" applyProtection="1">
      <alignment horizontal="center"/>
      <protection hidden="1"/>
    </xf>
    <xf numFmtId="43" fontId="4" fillId="33" borderId="10" xfId="76" applyFont="1" applyFill="1" applyBorder="1" applyAlignment="1">
      <alignment/>
    </xf>
    <xf numFmtId="0" fontId="6" fillId="0" borderId="0" xfId="52" applyFont="1" applyFill="1">
      <alignment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>
      <alignment horizontal="right"/>
      <protection/>
    </xf>
    <xf numFmtId="4" fontId="3" fillId="33" borderId="10" xfId="60" applyNumberFormat="1" applyFont="1" applyFill="1" applyBorder="1" applyAlignment="1" applyProtection="1">
      <alignment/>
      <protection hidden="1"/>
    </xf>
    <xf numFmtId="4" fontId="4" fillId="33" borderId="10" xfId="60" applyNumberFormat="1" applyFont="1" applyFill="1" applyBorder="1" applyAlignment="1" applyProtection="1">
      <alignment/>
      <protection hidden="1"/>
    </xf>
    <xf numFmtId="4" fontId="4" fillId="33" borderId="10" xfId="76" applyNumberFormat="1" applyFont="1" applyFill="1" applyBorder="1" applyAlignment="1">
      <alignment/>
    </xf>
    <xf numFmtId="4" fontId="3" fillId="33" borderId="10" xfId="52" applyNumberFormat="1" applyFont="1" applyFill="1" applyBorder="1">
      <alignment/>
      <protection/>
    </xf>
    <xf numFmtId="4" fontId="2" fillId="0" borderId="0" xfId="52" applyNumberFormat="1" applyFont="1" applyFill="1">
      <alignment/>
      <protection/>
    </xf>
    <xf numFmtId="0" fontId="2" fillId="0" borderId="0" xfId="52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165" fontId="2" fillId="0" borderId="0" xfId="52" applyNumberFormat="1" applyFont="1" applyFill="1" applyBorder="1">
      <alignment/>
      <protection/>
    </xf>
    <xf numFmtId="43" fontId="9" fillId="0" borderId="0" xfId="76" applyFont="1" applyFill="1" applyAlignment="1">
      <alignment/>
    </xf>
    <xf numFmtId="3" fontId="3" fillId="0" borderId="0" xfId="52" applyNumberFormat="1" applyFont="1" applyFill="1">
      <alignment/>
      <protection/>
    </xf>
    <xf numFmtId="0" fontId="3" fillId="0" borderId="0" xfId="52" applyFont="1" applyFill="1">
      <alignment/>
      <protection/>
    </xf>
    <xf numFmtId="4" fontId="3" fillId="0" borderId="0" xfId="52" applyNumberFormat="1" applyFont="1" applyFill="1">
      <alignment/>
      <protection/>
    </xf>
    <xf numFmtId="0" fontId="2" fillId="34" borderId="0" xfId="52" applyFont="1" applyFill="1" applyAlignment="1">
      <alignment horizontal="right"/>
      <protection/>
    </xf>
    <xf numFmtId="0" fontId="4" fillId="34" borderId="10" xfId="52" applyNumberFormat="1" applyFont="1" applyFill="1" applyBorder="1" applyAlignment="1" applyProtection="1">
      <alignment horizontal="center"/>
      <protection hidden="1"/>
    </xf>
    <xf numFmtId="0" fontId="4" fillId="34" borderId="11" xfId="52" applyNumberFormat="1" applyFont="1" applyFill="1" applyBorder="1" applyAlignment="1" applyProtection="1">
      <alignment horizontal="center" vertical="center" wrapText="1"/>
      <protection hidden="1"/>
    </xf>
    <xf numFmtId="166" fontId="3" fillId="34" borderId="10" xfId="60" applyNumberFormat="1" applyFont="1" applyFill="1" applyBorder="1" applyAlignment="1" applyProtection="1">
      <alignment/>
      <protection hidden="1"/>
    </xf>
    <xf numFmtId="4" fontId="4" fillId="34" borderId="10" xfId="60" applyNumberFormat="1" applyFont="1" applyFill="1" applyBorder="1" applyAlignment="1" applyProtection="1">
      <alignment/>
      <protection hidden="1"/>
    </xf>
    <xf numFmtId="4" fontId="4" fillId="34" borderId="10" xfId="76" applyNumberFormat="1" applyFont="1" applyFill="1" applyBorder="1" applyAlignment="1">
      <alignment/>
    </xf>
    <xf numFmtId="166" fontId="4" fillId="34" borderId="10" xfId="60" applyNumberFormat="1" applyFont="1" applyFill="1" applyBorder="1" applyAlignment="1" applyProtection="1">
      <alignment/>
      <protection hidden="1"/>
    </xf>
    <xf numFmtId="4" fontId="3" fillId="34" borderId="10" xfId="52" applyNumberFormat="1" applyFont="1" applyFill="1" applyBorder="1">
      <alignment/>
      <protection/>
    </xf>
    <xf numFmtId="0" fontId="2" fillId="34" borderId="0" xfId="52" applyFont="1" applyFill="1">
      <alignment/>
      <protection/>
    </xf>
    <xf numFmtId="0" fontId="4" fillId="0" borderId="10" xfId="60" applyNumberFormat="1" applyFont="1" applyFill="1" applyBorder="1" applyAlignment="1" applyProtection="1">
      <alignment horizontal="center" wrapText="1"/>
      <protection hidden="1"/>
    </xf>
    <xf numFmtId="49" fontId="4" fillId="33" borderId="12" xfId="52" applyNumberFormat="1" applyFont="1" applyFill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2" fontId="4" fillId="33" borderId="12" xfId="52" applyNumberFormat="1" applyFont="1" applyFill="1" applyBorder="1" applyAlignment="1">
      <alignment horizontal="center" vertical="center"/>
      <protection/>
    </xf>
    <xf numFmtId="2" fontId="4" fillId="33" borderId="11" xfId="52" applyNumberFormat="1" applyFont="1" applyFill="1" applyBorder="1" applyAlignment="1">
      <alignment horizontal="center" vertical="center"/>
      <protection/>
    </xf>
    <xf numFmtId="0" fontId="7" fillId="0" borderId="0" xfId="69" applyFont="1" applyFill="1" applyBorder="1" applyAlignment="1" applyProtection="1">
      <alignment horizontal="center" vertical="center" wrapText="1"/>
      <protection hidden="1"/>
    </xf>
    <xf numFmtId="0" fontId="2" fillId="34" borderId="0" xfId="52" applyFont="1" applyFill="1" applyAlignment="1">
      <alignment horizontal="left"/>
      <protection/>
    </xf>
    <xf numFmtId="0" fontId="2" fillId="34" borderId="0" xfId="52" applyFont="1" applyFill="1" applyAlignment="1">
      <alignment/>
      <protection/>
    </xf>
    <xf numFmtId="0" fontId="7" fillId="34" borderId="0" xfId="69" applyNumberFormat="1" applyFont="1" applyFill="1" applyAlignment="1" applyProtection="1">
      <alignment horizontal="center" wrapText="1"/>
      <protection hidden="1"/>
    </xf>
    <xf numFmtId="0" fontId="7" fillId="34" borderId="0" xfId="69" applyNumberFormat="1" applyFont="1" applyFill="1" applyAlignment="1" applyProtection="1">
      <alignment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2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4" xfId="67"/>
    <cellStyle name="Обычный 6" xfId="68"/>
    <cellStyle name="Обычный_tmp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77;&#1078;&#1073;&#1102;&#1076;&#1078;&#1077;&#1090;&#1085;&#1099;&#1093;%20&#1086;&#1090;&#1085;&#1086;&#1096;&#1077;&#1085;&#1080;&#1081;\&#1054;&#1058;&#1044;&#1045;&#1051;\2013-2015\&#1048;&#1079;&#1084;&#1077;&#1085;&#1077;&#1085;&#1080;&#1103;%20(3)\&#1055;&#1088;&#1080;&#1083;&#1086;&#1078;&#1077;&#1085;&#1080;&#1077;%20&#1052;&#1054;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"/>
      <sheetName val="коррект"/>
      <sheetName val="2013 с коррект"/>
    </sheetNames>
    <sheetDataSet>
      <sheetData sheetId="1">
        <row r="67">
          <cell r="F67">
            <v>2669</v>
          </cell>
          <cell r="G67">
            <v>1800</v>
          </cell>
          <cell r="H67">
            <v>2200</v>
          </cell>
          <cell r="I67">
            <v>1500</v>
          </cell>
          <cell r="J67">
            <v>1755</v>
          </cell>
          <cell r="K67">
            <v>117.1</v>
          </cell>
          <cell r="L67">
            <v>3367</v>
          </cell>
          <cell r="M67">
            <v>3650</v>
          </cell>
          <cell r="N67">
            <v>300.1</v>
          </cell>
          <cell r="O67">
            <v>1490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7"/>
  <sheetViews>
    <sheetView tabSelected="1" zoomScalePageLayoutView="0" workbookViewId="0" topLeftCell="A1">
      <selection activeCell="R6" sqref="R6"/>
    </sheetView>
  </sheetViews>
  <sheetFormatPr defaultColWidth="8.8515625" defaultRowHeight="15"/>
  <cols>
    <col min="1" max="1" width="1.28515625" style="1" customWidth="1"/>
    <col min="2" max="2" width="27.8515625" style="1" customWidth="1"/>
    <col min="3" max="3" width="4.7109375" style="1" customWidth="1"/>
    <col min="4" max="4" width="5.28125" style="1" customWidth="1"/>
    <col min="5" max="5" width="11.7109375" style="1" customWidth="1"/>
    <col min="6" max="6" width="3.57421875" style="1" customWidth="1"/>
    <col min="7" max="7" width="6.00390625" style="1" customWidth="1"/>
    <col min="8" max="8" width="9.57421875" style="1" customWidth="1"/>
    <col min="9" max="9" width="13.8515625" style="1" hidden="1" customWidth="1"/>
    <col min="10" max="10" width="11.8515625" style="1" hidden="1" customWidth="1"/>
    <col min="11" max="11" width="12.8515625" style="41" hidden="1" customWidth="1"/>
    <col min="12" max="12" width="18.00390625" style="2" hidden="1" customWidth="1"/>
    <col min="13" max="13" width="13.7109375" style="1" customWidth="1"/>
    <col min="14" max="14" width="16.57421875" style="1" customWidth="1"/>
    <col min="15" max="15" width="13.57421875" style="1" customWidth="1"/>
    <col min="16" max="194" width="9.140625" style="1" customWidth="1"/>
    <col min="195" max="16384" width="8.8515625" style="1" customWidth="1"/>
  </cols>
  <sheetData>
    <row r="1" spans="2:14" ht="12.75">
      <c r="B1" s="41"/>
      <c r="C1" s="41"/>
      <c r="D1" s="41"/>
      <c r="E1" s="41"/>
      <c r="F1" s="41"/>
      <c r="G1" s="41"/>
      <c r="H1" s="54"/>
      <c r="I1" s="54"/>
      <c r="J1" s="54" t="s">
        <v>124</v>
      </c>
      <c r="K1" s="54" t="s">
        <v>124</v>
      </c>
      <c r="L1" s="54"/>
      <c r="M1" s="54" t="s">
        <v>124</v>
      </c>
      <c r="N1" s="54"/>
    </row>
    <row r="2" spans="2:14" ht="12.75">
      <c r="B2" s="41"/>
      <c r="C2" s="41"/>
      <c r="D2" s="41"/>
      <c r="E2" s="41"/>
      <c r="F2" s="41"/>
      <c r="G2" s="41"/>
      <c r="H2" s="41"/>
      <c r="I2" s="41"/>
      <c r="J2" s="55" t="s">
        <v>125</v>
      </c>
      <c r="K2" s="55" t="s">
        <v>125</v>
      </c>
      <c r="L2" s="55"/>
      <c r="M2" s="55" t="s">
        <v>125</v>
      </c>
      <c r="N2" s="55"/>
    </row>
    <row r="3" spans="2:14" ht="12.75">
      <c r="B3" s="41"/>
      <c r="C3" s="41"/>
      <c r="D3" s="41"/>
      <c r="E3" s="41"/>
      <c r="F3" s="41"/>
      <c r="G3" s="41"/>
      <c r="H3" s="41"/>
      <c r="I3" s="41"/>
      <c r="J3" s="55" t="s">
        <v>126</v>
      </c>
      <c r="K3" s="55" t="s">
        <v>126</v>
      </c>
      <c r="L3" s="55"/>
      <c r="M3" s="55" t="s">
        <v>126</v>
      </c>
      <c r="N3" s="55"/>
    </row>
    <row r="4" spans="2:14" ht="12.75">
      <c r="B4" s="41"/>
      <c r="C4" s="41"/>
      <c r="D4" s="41"/>
      <c r="E4" s="41"/>
      <c r="F4" s="41"/>
      <c r="G4" s="41"/>
      <c r="H4" s="41"/>
      <c r="I4" s="41"/>
      <c r="J4" s="55" t="s">
        <v>127</v>
      </c>
      <c r="K4" s="55" t="s">
        <v>128</v>
      </c>
      <c r="L4" s="55"/>
      <c r="M4" s="55" t="s">
        <v>129</v>
      </c>
      <c r="N4" s="55"/>
    </row>
    <row r="5" spans="2:14" ht="12.75" customHeight="1">
      <c r="B5" s="56" t="s">
        <v>123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2:15" ht="7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8" spans="2:11" ht="15.75">
      <c r="B8" s="53"/>
      <c r="C8" s="53"/>
      <c r="D8" s="53"/>
      <c r="E8" s="53"/>
      <c r="F8" s="53"/>
      <c r="G8" s="53"/>
      <c r="I8" s="20"/>
      <c r="J8" s="20"/>
      <c r="K8" s="33"/>
    </row>
    <row r="9" spans="1:14" ht="12.75" customHeight="1">
      <c r="A9" s="19" t="s">
        <v>119</v>
      </c>
      <c r="B9" s="45" t="s">
        <v>118</v>
      </c>
      <c r="C9" s="46" t="s">
        <v>117</v>
      </c>
      <c r="D9" s="47"/>
      <c r="E9" s="47"/>
      <c r="F9" s="47"/>
      <c r="G9" s="48"/>
      <c r="H9" s="49" t="s">
        <v>116</v>
      </c>
      <c r="I9" s="51" t="s">
        <v>115</v>
      </c>
      <c r="J9" s="43" t="s">
        <v>121</v>
      </c>
      <c r="K9" s="34" t="s">
        <v>115</v>
      </c>
      <c r="L9" s="43" t="s">
        <v>120</v>
      </c>
      <c r="M9" s="34" t="s">
        <v>115</v>
      </c>
      <c r="N9" s="43" t="s">
        <v>120</v>
      </c>
    </row>
    <row r="10" spans="1:14" ht="22.5">
      <c r="A10" s="18"/>
      <c r="B10" s="45"/>
      <c r="C10" s="17" t="s">
        <v>114</v>
      </c>
      <c r="D10" s="17" t="s">
        <v>113</v>
      </c>
      <c r="E10" s="17" t="s">
        <v>112</v>
      </c>
      <c r="F10" s="17" t="s">
        <v>111</v>
      </c>
      <c r="G10" s="17" t="s">
        <v>110</v>
      </c>
      <c r="H10" s="50"/>
      <c r="I10" s="52"/>
      <c r="J10" s="44"/>
      <c r="K10" s="35" t="s">
        <v>109</v>
      </c>
      <c r="L10" s="44"/>
      <c r="M10" s="35" t="s">
        <v>109</v>
      </c>
      <c r="N10" s="44"/>
    </row>
    <row r="11" spans="2:14" ht="12.75">
      <c r="B11" s="14" t="s">
        <v>25</v>
      </c>
      <c r="C11" s="11">
        <v>906</v>
      </c>
      <c r="D11" s="13">
        <v>203</v>
      </c>
      <c r="E11" s="12">
        <v>13600</v>
      </c>
      <c r="F11" s="11" t="s">
        <v>107</v>
      </c>
      <c r="G11" s="11">
        <v>251</v>
      </c>
      <c r="H11" s="10">
        <v>41509</v>
      </c>
      <c r="I11" s="9">
        <v>54500</v>
      </c>
      <c r="J11" s="21">
        <v>54500</v>
      </c>
      <c r="K11" s="36"/>
      <c r="L11" s="6">
        <f aca="true" t="shared" si="0" ref="L11:L42">J11+K11</f>
        <v>54500</v>
      </c>
      <c r="M11" s="36"/>
      <c r="N11" s="6">
        <f aca="true" t="shared" si="1" ref="N11:N74">L11+M11</f>
        <v>54500</v>
      </c>
    </row>
    <row r="12" spans="2:14" ht="12.75">
      <c r="B12" s="14" t="s">
        <v>24</v>
      </c>
      <c r="C12" s="11">
        <v>906</v>
      </c>
      <c r="D12" s="13">
        <v>203</v>
      </c>
      <c r="E12" s="12">
        <v>13600</v>
      </c>
      <c r="F12" s="11" t="s">
        <v>107</v>
      </c>
      <c r="G12" s="11">
        <v>251</v>
      </c>
      <c r="H12" s="10">
        <v>41509</v>
      </c>
      <c r="I12" s="9">
        <v>40900</v>
      </c>
      <c r="J12" s="21">
        <v>54500</v>
      </c>
      <c r="K12" s="36"/>
      <c r="L12" s="6">
        <f t="shared" si="0"/>
        <v>54500</v>
      </c>
      <c r="M12" s="36"/>
      <c r="N12" s="6">
        <f t="shared" si="1"/>
        <v>54500</v>
      </c>
    </row>
    <row r="13" spans="2:14" ht="12.75">
      <c r="B13" s="14" t="s">
        <v>23</v>
      </c>
      <c r="C13" s="11">
        <v>906</v>
      </c>
      <c r="D13" s="13">
        <v>203</v>
      </c>
      <c r="E13" s="12">
        <v>13600</v>
      </c>
      <c r="F13" s="11" t="s">
        <v>107</v>
      </c>
      <c r="G13" s="11">
        <v>251</v>
      </c>
      <c r="H13" s="10">
        <v>41509</v>
      </c>
      <c r="I13" s="9">
        <v>54500</v>
      </c>
      <c r="J13" s="21">
        <v>54500</v>
      </c>
      <c r="K13" s="36"/>
      <c r="L13" s="6">
        <f t="shared" si="0"/>
        <v>54500</v>
      </c>
      <c r="M13" s="36"/>
      <c r="N13" s="6">
        <f t="shared" si="1"/>
        <v>54500</v>
      </c>
    </row>
    <row r="14" spans="2:14" ht="12.75">
      <c r="B14" s="14" t="s">
        <v>22</v>
      </c>
      <c r="C14" s="11">
        <v>906</v>
      </c>
      <c r="D14" s="13">
        <v>203</v>
      </c>
      <c r="E14" s="12">
        <v>13600</v>
      </c>
      <c r="F14" s="11" t="s">
        <v>107</v>
      </c>
      <c r="G14" s="11">
        <v>251</v>
      </c>
      <c r="H14" s="10">
        <v>41509</v>
      </c>
      <c r="I14" s="9">
        <v>40900</v>
      </c>
      <c r="J14" s="21">
        <v>40900</v>
      </c>
      <c r="K14" s="36"/>
      <c r="L14" s="6">
        <f t="shared" si="0"/>
        <v>40900</v>
      </c>
      <c r="M14" s="36"/>
      <c r="N14" s="6">
        <f t="shared" si="1"/>
        <v>40900</v>
      </c>
    </row>
    <row r="15" spans="2:14" ht="12.75">
      <c r="B15" s="14" t="s">
        <v>21</v>
      </c>
      <c r="C15" s="11">
        <v>906</v>
      </c>
      <c r="D15" s="13">
        <v>203</v>
      </c>
      <c r="E15" s="12">
        <v>13600</v>
      </c>
      <c r="F15" s="11" t="s">
        <v>107</v>
      </c>
      <c r="G15" s="11">
        <v>251</v>
      </c>
      <c r="H15" s="10">
        <v>41509</v>
      </c>
      <c r="I15" s="9">
        <v>54500</v>
      </c>
      <c r="J15" s="21">
        <v>54500</v>
      </c>
      <c r="K15" s="36"/>
      <c r="L15" s="6">
        <f t="shared" si="0"/>
        <v>54500</v>
      </c>
      <c r="M15" s="36"/>
      <c r="N15" s="6">
        <f t="shared" si="1"/>
        <v>54500</v>
      </c>
    </row>
    <row r="16" spans="2:14" ht="12.75">
      <c r="B16" s="14" t="s">
        <v>20</v>
      </c>
      <c r="C16" s="11">
        <v>906</v>
      </c>
      <c r="D16" s="13">
        <v>203</v>
      </c>
      <c r="E16" s="12">
        <v>13600</v>
      </c>
      <c r="F16" s="11" t="s">
        <v>107</v>
      </c>
      <c r="G16" s="11">
        <v>251</v>
      </c>
      <c r="H16" s="10">
        <v>41509</v>
      </c>
      <c r="I16" s="9">
        <v>54500</v>
      </c>
      <c r="J16" s="21">
        <v>54500</v>
      </c>
      <c r="K16" s="36"/>
      <c r="L16" s="6">
        <f t="shared" si="0"/>
        <v>54500</v>
      </c>
      <c r="M16" s="36"/>
      <c r="N16" s="6">
        <f t="shared" si="1"/>
        <v>54500</v>
      </c>
    </row>
    <row r="17" spans="2:14" ht="12.75">
      <c r="B17" s="14" t="s">
        <v>19</v>
      </c>
      <c r="C17" s="11">
        <v>906</v>
      </c>
      <c r="D17" s="13">
        <v>203</v>
      </c>
      <c r="E17" s="12">
        <v>13600</v>
      </c>
      <c r="F17" s="11" t="s">
        <v>107</v>
      </c>
      <c r="G17" s="11">
        <v>251</v>
      </c>
      <c r="H17" s="10">
        <v>41509</v>
      </c>
      <c r="I17" s="9">
        <v>136400</v>
      </c>
      <c r="J17" s="21">
        <v>136400</v>
      </c>
      <c r="K17" s="36"/>
      <c r="L17" s="6">
        <f t="shared" si="0"/>
        <v>136400</v>
      </c>
      <c r="M17" s="36"/>
      <c r="N17" s="6">
        <f t="shared" si="1"/>
        <v>136400</v>
      </c>
    </row>
    <row r="18" spans="2:14" ht="12.75">
      <c r="B18" s="14" t="s">
        <v>18</v>
      </c>
      <c r="C18" s="11">
        <v>906</v>
      </c>
      <c r="D18" s="13">
        <v>203</v>
      </c>
      <c r="E18" s="12">
        <v>13600</v>
      </c>
      <c r="F18" s="11" t="s">
        <v>107</v>
      </c>
      <c r="G18" s="11">
        <v>251</v>
      </c>
      <c r="H18" s="10">
        <v>41509</v>
      </c>
      <c r="I18" s="9">
        <v>54500</v>
      </c>
      <c r="J18" s="21">
        <v>54500</v>
      </c>
      <c r="K18" s="36"/>
      <c r="L18" s="6">
        <f t="shared" si="0"/>
        <v>54500</v>
      </c>
      <c r="M18" s="36"/>
      <c r="N18" s="6">
        <f t="shared" si="1"/>
        <v>54500</v>
      </c>
    </row>
    <row r="19" spans="2:14" ht="12.75">
      <c r="B19" s="14" t="s">
        <v>16</v>
      </c>
      <c r="C19" s="11">
        <v>906</v>
      </c>
      <c r="D19" s="13">
        <v>203</v>
      </c>
      <c r="E19" s="12">
        <v>13600</v>
      </c>
      <c r="F19" s="11" t="s">
        <v>107</v>
      </c>
      <c r="G19" s="11">
        <v>251</v>
      </c>
      <c r="H19" s="10">
        <v>41509</v>
      </c>
      <c r="I19" s="9">
        <v>27300</v>
      </c>
      <c r="J19" s="21">
        <v>40900</v>
      </c>
      <c r="K19" s="36"/>
      <c r="L19" s="6">
        <f t="shared" si="0"/>
        <v>40900</v>
      </c>
      <c r="M19" s="36"/>
      <c r="N19" s="6">
        <f t="shared" si="1"/>
        <v>40900</v>
      </c>
    </row>
    <row r="20" spans="2:14" ht="12.75">
      <c r="B20" s="14" t="s">
        <v>15</v>
      </c>
      <c r="C20" s="11">
        <v>906</v>
      </c>
      <c r="D20" s="13">
        <v>203</v>
      </c>
      <c r="E20" s="12">
        <v>13600</v>
      </c>
      <c r="F20" s="11" t="s">
        <v>107</v>
      </c>
      <c r="G20" s="11">
        <v>251</v>
      </c>
      <c r="H20" s="10">
        <v>41509</v>
      </c>
      <c r="I20" s="9">
        <v>40900</v>
      </c>
      <c r="J20" s="21">
        <v>40900</v>
      </c>
      <c r="K20" s="36"/>
      <c r="L20" s="6">
        <f t="shared" si="0"/>
        <v>40900</v>
      </c>
      <c r="M20" s="36"/>
      <c r="N20" s="6">
        <f t="shared" si="1"/>
        <v>40900</v>
      </c>
    </row>
    <row r="21" spans="2:14" ht="12.75">
      <c r="B21" s="14" t="s">
        <v>106</v>
      </c>
      <c r="C21" s="11">
        <v>906</v>
      </c>
      <c r="D21" s="13">
        <v>203</v>
      </c>
      <c r="E21" s="12">
        <v>13600</v>
      </c>
      <c r="F21" s="11" t="s">
        <v>107</v>
      </c>
      <c r="G21" s="11">
        <v>251</v>
      </c>
      <c r="H21" s="10">
        <v>41509</v>
      </c>
      <c r="I21" s="9">
        <v>40900</v>
      </c>
      <c r="J21" s="21">
        <v>40900</v>
      </c>
      <c r="K21" s="36"/>
      <c r="L21" s="6">
        <f t="shared" si="0"/>
        <v>40900</v>
      </c>
      <c r="M21" s="36"/>
      <c r="N21" s="6">
        <f t="shared" si="1"/>
        <v>40900</v>
      </c>
    </row>
    <row r="22" spans="2:14" ht="12.75">
      <c r="B22" s="14" t="s">
        <v>105</v>
      </c>
      <c r="C22" s="11">
        <v>906</v>
      </c>
      <c r="D22" s="13">
        <v>203</v>
      </c>
      <c r="E22" s="12">
        <v>13600</v>
      </c>
      <c r="F22" s="11" t="s">
        <v>107</v>
      </c>
      <c r="G22" s="11">
        <v>251</v>
      </c>
      <c r="H22" s="10">
        <v>41509</v>
      </c>
      <c r="I22" s="9">
        <v>27300</v>
      </c>
      <c r="J22" s="21">
        <v>27300</v>
      </c>
      <c r="K22" s="36"/>
      <c r="L22" s="6">
        <f t="shared" si="0"/>
        <v>27300</v>
      </c>
      <c r="M22" s="36"/>
      <c r="N22" s="6">
        <f t="shared" si="1"/>
        <v>27300</v>
      </c>
    </row>
    <row r="23" spans="2:14" ht="12.75">
      <c r="B23" s="14" t="s">
        <v>104</v>
      </c>
      <c r="C23" s="11">
        <v>906</v>
      </c>
      <c r="D23" s="13">
        <v>203</v>
      </c>
      <c r="E23" s="12">
        <v>13600</v>
      </c>
      <c r="F23" s="11" t="s">
        <v>107</v>
      </c>
      <c r="G23" s="11">
        <v>251</v>
      </c>
      <c r="H23" s="10">
        <v>41509</v>
      </c>
      <c r="I23" s="9">
        <v>54500</v>
      </c>
      <c r="J23" s="21">
        <v>54500</v>
      </c>
      <c r="K23" s="36"/>
      <c r="L23" s="6">
        <f t="shared" si="0"/>
        <v>54500</v>
      </c>
      <c r="M23" s="36"/>
      <c r="N23" s="6">
        <f t="shared" si="1"/>
        <v>54500</v>
      </c>
    </row>
    <row r="24" spans="2:14" ht="12.75">
      <c r="B24" s="14" t="s">
        <v>103</v>
      </c>
      <c r="C24" s="11">
        <v>906</v>
      </c>
      <c r="D24" s="13">
        <v>203</v>
      </c>
      <c r="E24" s="12">
        <v>13600</v>
      </c>
      <c r="F24" s="11" t="s">
        <v>107</v>
      </c>
      <c r="G24" s="11">
        <v>251</v>
      </c>
      <c r="H24" s="10">
        <v>41509</v>
      </c>
      <c r="I24" s="9">
        <v>54500</v>
      </c>
      <c r="J24" s="21">
        <v>54500</v>
      </c>
      <c r="K24" s="36"/>
      <c r="L24" s="6">
        <f t="shared" si="0"/>
        <v>54500</v>
      </c>
      <c r="M24" s="36"/>
      <c r="N24" s="6">
        <f t="shared" si="1"/>
        <v>54500</v>
      </c>
    </row>
    <row r="25" spans="2:14" ht="12.75">
      <c r="B25" s="14" t="s">
        <v>102</v>
      </c>
      <c r="C25" s="11">
        <v>906</v>
      </c>
      <c r="D25" s="13">
        <v>203</v>
      </c>
      <c r="E25" s="12">
        <v>13600</v>
      </c>
      <c r="F25" s="11" t="s">
        <v>107</v>
      </c>
      <c r="G25" s="11">
        <v>251</v>
      </c>
      <c r="H25" s="10">
        <v>41509</v>
      </c>
      <c r="I25" s="9">
        <v>40900</v>
      </c>
      <c r="J25" s="21">
        <v>40900</v>
      </c>
      <c r="K25" s="36"/>
      <c r="L25" s="6">
        <f t="shared" si="0"/>
        <v>40900</v>
      </c>
      <c r="M25" s="36"/>
      <c r="N25" s="6">
        <f t="shared" si="1"/>
        <v>40900</v>
      </c>
    </row>
    <row r="26" spans="2:14" ht="12.75">
      <c r="B26" s="14" t="s">
        <v>101</v>
      </c>
      <c r="C26" s="11">
        <v>906</v>
      </c>
      <c r="D26" s="13">
        <v>203</v>
      </c>
      <c r="E26" s="12">
        <v>13600</v>
      </c>
      <c r="F26" s="11" t="s">
        <v>107</v>
      </c>
      <c r="G26" s="11">
        <v>251</v>
      </c>
      <c r="H26" s="10">
        <v>41509</v>
      </c>
      <c r="I26" s="9">
        <v>27300</v>
      </c>
      <c r="J26" s="21">
        <v>27300</v>
      </c>
      <c r="K26" s="36"/>
      <c r="L26" s="6">
        <f t="shared" si="0"/>
        <v>27300</v>
      </c>
      <c r="M26" s="36"/>
      <c r="N26" s="6">
        <f t="shared" si="1"/>
        <v>27300</v>
      </c>
    </row>
    <row r="27" spans="2:14" ht="12.75">
      <c r="B27" s="14" t="s">
        <v>100</v>
      </c>
      <c r="C27" s="11">
        <v>906</v>
      </c>
      <c r="D27" s="13">
        <v>203</v>
      </c>
      <c r="E27" s="12">
        <v>13600</v>
      </c>
      <c r="F27" s="11" t="s">
        <v>107</v>
      </c>
      <c r="G27" s="11">
        <v>251</v>
      </c>
      <c r="H27" s="10">
        <v>41509</v>
      </c>
      <c r="I27" s="9">
        <v>40900</v>
      </c>
      <c r="J27" s="21">
        <v>40900</v>
      </c>
      <c r="K27" s="36"/>
      <c r="L27" s="6">
        <f t="shared" si="0"/>
        <v>40900</v>
      </c>
      <c r="M27" s="36"/>
      <c r="N27" s="6">
        <f t="shared" si="1"/>
        <v>40900</v>
      </c>
    </row>
    <row r="28" spans="2:14" ht="12.75">
      <c r="B28" s="14" t="s">
        <v>99</v>
      </c>
      <c r="C28" s="11">
        <v>906</v>
      </c>
      <c r="D28" s="13">
        <v>203</v>
      </c>
      <c r="E28" s="12">
        <v>13600</v>
      </c>
      <c r="F28" s="11" t="s">
        <v>107</v>
      </c>
      <c r="G28" s="11">
        <v>251</v>
      </c>
      <c r="H28" s="10">
        <v>41509</v>
      </c>
      <c r="I28" s="9">
        <v>40900</v>
      </c>
      <c r="J28" s="21">
        <v>40900</v>
      </c>
      <c r="K28" s="36"/>
      <c r="L28" s="6">
        <f t="shared" si="0"/>
        <v>40900</v>
      </c>
      <c r="M28" s="36"/>
      <c r="N28" s="6">
        <f t="shared" si="1"/>
        <v>40900</v>
      </c>
    </row>
    <row r="29" spans="2:14" ht="12.75">
      <c r="B29" s="14" t="s">
        <v>98</v>
      </c>
      <c r="C29" s="11">
        <v>906</v>
      </c>
      <c r="D29" s="13">
        <v>203</v>
      </c>
      <c r="E29" s="12">
        <v>13600</v>
      </c>
      <c r="F29" s="11" t="s">
        <v>107</v>
      </c>
      <c r="G29" s="11">
        <v>251</v>
      </c>
      <c r="H29" s="10">
        <v>41509</v>
      </c>
      <c r="I29" s="9">
        <v>54500</v>
      </c>
      <c r="J29" s="21">
        <v>54500</v>
      </c>
      <c r="K29" s="36"/>
      <c r="L29" s="6">
        <f t="shared" si="0"/>
        <v>54500</v>
      </c>
      <c r="M29" s="36"/>
      <c r="N29" s="6">
        <f t="shared" si="1"/>
        <v>54500</v>
      </c>
    </row>
    <row r="30" spans="2:14" ht="12.75">
      <c r="B30" s="14" t="s">
        <v>96</v>
      </c>
      <c r="C30" s="11">
        <v>906</v>
      </c>
      <c r="D30" s="13">
        <v>203</v>
      </c>
      <c r="E30" s="12">
        <v>13600</v>
      </c>
      <c r="F30" s="11" t="s">
        <v>107</v>
      </c>
      <c r="G30" s="11">
        <v>251</v>
      </c>
      <c r="H30" s="10">
        <v>41509</v>
      </c>
      <c r="I30" s="9">
        <v>40900</v>
      </c>
      <c r="J30" s="21">
        <v>40900</v>
      </c>
      <c r="K30" s="36"/>
      <c r="L30" s="6">
        <f t="shared" si="0"/>
        <v>40900</v>
      </c>
      <c r="M30" s="36"/>
      <c r="N30" s="6">
        <f t="shared" si="1"/>
        <v>40900</v>
      </c>
    </row>
    <row r="31" spans="2:14" ht="12.75">
      <c r="B31" s="14" t="s">
        <v>95</v>
      </c>
      <c r="C31" s="11">
        <v>906</v>
      </c>
      <c r="D31" s="13">
        <v>203</v>
      </c>
      <c r="E31" s="12">
        <v>13600</v>
      </c>
      <c r="F31" s="11" t="s">
        <v>107</v>
      </c>
      <c r="G31" s="11">
        <v>251</v>
      </c>
      <c r="H31" s="10">
        <v>41509</v>
      </c>
      <c r="I31" s="9">
        <v>40900</v>
      </c>
      <c r="J31" s="21">
        <v>40900</v>
      </c>
      <c r="K31" s="36"/>
      <c r="L31" s="6">
        <f t="shared" si="0"/>
        <v>40900</v>
      </c>
      <c r="M31" s="36"/>
      <c r="N31" s="6">
        <f t="shared" si="1"/>
        <v>40900</v>
      </c>
    </row>
    <row r="32" spans="2:14" ht="12.75">
      <c r="B32" s="14" t="s">
        <v>94</v>
      </c>
      <c r="C32" s="11">
        <v>906</v>
      </c>
      <c r="D32" s="13">
        <v>203</v>
      </c>
      <c r="E32" s="12">
        <v>13600</v>
      </c>
      <c r="F32" s="11" t="s">
        <v>107</v>
      </c>
      <c r="G32" s="11">
        <v>251</v>
      </c>
      <c r="H32" s="10">
        <v>41509</v>
      </c>
      <c r="I32" s="9">
        <v>40900</v>
      </c>
      <c r="J32" s="21">
        <v>40900</v>
      </c>
      <c r="K32" s="36"/>
      <c r="L32" s="6">
        <f t="shared" si="0"/>
        <v>40900</v>
      </c>
      <c r="M32" s="36"/>
      <c r="N32" s="6">
        <f t="shared" si="1"/>
        <v>40900</v>
      </c>
    </row>
    <row r="33" spans="2:14" ht="12.75">
      <c r="B33" s="14" t="s">
        <v>93</v>
      </c>
      <c r="C33" s="11">
        <v>906</v>
      </c>
      <c r="D33" s="13">
        <v>203</v>
      </c>
      <c r="E33" s="12">
        <v>13600</v>
      </c>
      <c r="F33" s="11" t="s">
        <v>107</v>
      </c>
      <c r="G33" s="11">
        <v>251</v>
      </c>
      <c r="H33" s="10">
        <v>41509</v>
      </c>
      <c r="I33" s="9">
        <v>40900</v>
      </c>
      <c r="J33" s="21">
        <v>40900</v>
      </c>
      <c r="K33" s="36"/>
      <c r="L33" s="6">
        <f t="shared" si="0"/>
        <v>40900</v>
      </c>
      <c r="M33" s="36"/>
      <c r="N33" s="6">
        <f t="shared" si="1"/>
        <v>40900</v>
      </c>
    </row>
    <row r="34" spans="2:14" ht="12.75">
      <c r="B34" s="14" t="s">
        <v>92</v>
      </c>
      <c r="C34" s="11">
        <v>906</v>
      </c>
      <c r="D34" s="13">
        <v>203</v>
      </c>
      <c r="E34" s="12">
        <v>13600</v>
      </c>
      <c r="F34" s="11" t="s">
        <v>107</v>
      </c>
      <c r="G34" s="11">
        <v>251</v>
      </c>
      <c r="H34" s="10">
        <v>41509</v>
      </c>
      <c r="I34" s="9">
        <v>136400</v>
      </c>
      <c r="J34" s="21">
        <v>136400</v>
      </c>
      <c r="K34" s="36"/>
      <c r="L34" s="6">
        <f t="shared" si="0"/>
        <v>136400</v>
      </c>
      <c r="M34" s="36"/>
      <c r="N34" s="6">
        <f t="shared" si="1"/>
        <v>136400</v>
      </c>
    </row>
    <row r="35" spans="2:14" ht="12.75">
      <c r="B35" s="14" t="s">
        <v>91</v>
      </c>
      <c r="C35" s="11">
        <v>906</v>
      </c>
      <c r="D35" s="13">
        <v>203</v>
      </c>
      <c r="E35" s="12">
        <v>13600</v>
      </c>
      <c r="F35" s="11" t="s">
        <v>107</v>
      </c>
      <c r="G35" s="11">
        <v>251</v>
      </c>
      <c r="H35" s="10">
        <v>41509</v>
      </c>
      <c r="I35" s="9">
        <v>54500</v>
      </c>
      <c r="J35" s="21">
        <v>54500</v>
      </c>
      <c r="K35" s="36"/>
      <c r="L35" s="6">
        <f t="shared" si="0"/>
        <v>54500</v>
      </c>
      <c r="M35" s="36"/>
      <c r="N35" s="6">
        <f t="shared" si="1"/>
        <v>54500</v>
      </c>
    </row>
    <row r="36" spans="2:14" ht="12.75">
      <c r="B36" s="14" t="s">
        <v>90</v>
      </c>
      <c r="C36" s="11">
        <v>906</v>
      </c>
      <c r="D36" s="13">
        <v>203</v>
      </c>
      <c r="E36" s="12">
        <v>13600</v>
      </c>
      <c r="F36" s="11" t="s">
        <v>107</v>
      </c>
      <c r="G36" s="11">
        <v>251</v>
      </c>
      <c r="H36" s="10">
        <v>41509</v>
      </c>
      <c r="I36" s="9">
        <v>40900</v>
      </c>
      <c r="J36" s="21">
        <v>40900</v>
      </c>
      <c r="K36" s="36"/>
      <c r="L36" s="6">
        <f t="shared" si="0"/>
        <v>40900</v>
      </c>
      <c r="M36" s="36"/>
      <c r="N36" s="6">
        <f t="shared" si="1"/>
        <v>40900</v>
      </c>
    </row>
    <row r="37" spans="2:14" ht="12.75">
      <c r="B37" s="14" t="s">
        <v>82</v>
      </c>
      <c r="C37" s="11">
        <v>906</v>
      </c>
      <c r="D37" s="13">
        <v>203</v>
      </c>
      <c r="E37" s="12">
        <v>13600</v>
      </c>
      <c r="F37" s="11" t="s">
        <v>107</v>
      </c>
      <c r="G37" s="11">
        <v>251</v>
      </c>
      <c r="H37" s="10">
        <v>41509</v>
      </c>
      <c r="I37" s="9">
        <v>94200</v>
      </c>
      <c r="J37" s="21">
        <v>94200</v>
      </c>
      <c r="K37" s="36"/>
      <c r="L37" s="6">
        <f t="shared" si="0"/>
        <v>94200</v>
      </c>
      <c r="M37" s="36"/>
      <c r="N37" s="6">
        <f t="shared" si="1"/>
        <v>94200</v>
      </c>
    </row>
    <row r="38" spans="2:14" ht="12.75">
      <c r="B38" s="14" t="s">
        <v>81</v>
      </c>
      <c r="C38" s="11">
        <v>906</v>
      </c>
      <c r="D38" s="13">
        <v>203</v>
      </c>
      <c r="E38" s="12">
        <v>13600</v>
      </c>
      <c r="F38" s="11" t="s">
        <v>107</v>
      </c>
      <c r="G38" s="11">
        <v>251</v>
      </c>
      <c r="H38" s="10">
        <v>41509</v>
      </c>
      <c r="I38" s="9">
        <v>94200</v>
      </c>
      <c r="J38" s="21">
        <v>94200</v>
      </c>
      <c r="K38" s="36"/>
      <c r="L38" s="6">
        <f t="shared" si="0"/>
        <v>94200</v>
      </c>
      <c r="M38" s="36"/>
      <c r="N38" s="6">
        <f t="shared" si="1"/>
        <v>94200</v>
      </c>
    </row>
    <row r="39" spans="2:14" ht="12.75">
      <c r="B39" s="14" t="s">
        <v>80</v>
      </c>
      <c r="C39" s="11">
        <v>906</v>
      </c>
      <c r="D39" s="13">
        <v>203</v>
      </c>
      <c r="E39" s="12">
        <v>13600</v>
      </c>
      <c r="F39" s="11" t="s">
        <v>107</v>
      </c>
      <c r="G39" s="11">
        <v>251</v>
      </c>
      <c r="H39" s="10">
        <v>41509</v>
      </c>
      <c r="I39" s="9">
        <v>94200</v>
      </c>
      <c r="J39" s="21">
        <v>94200</v>
      </c>
      <c r="K39" s="36"/>
      <c r="L39" s="6">
        <f t="shared" si="0"/>
        <v>94200</v>
      </c>
      <c r="M39" s="36"/>
      <c r="N39" s="6">
        <f t="shared" si="1"/>
        <v>94200</v>
      </c>
    </row>
    <row r="40" spans="2:14" ht="12.75">
      <c r="B40" s="14" t="s">
        <v>79</v>
      </c>
      <c r="C40" s="11">
        <v>906</v>
      </c>
      <c r="D40" s="13">
        <v>203</v>
      </c>
      <c r="E40" s="12">
        <v>13600</v>
      </c>
      <c r="F40" s="11" t="s">
        <v>107</v>
      </c>
      <c r="G40" s="11">
        <v>251</v>
      </c>
      <c r="H40" s="10">
        <v>41509</v>
      </c>
      <c r="I40" s="9">
        <v>94200</v>
      </c>
      <c r="J40" s="21">
        <v>94200</v>
      </c>
      <c r="K40" s="36"/>
      <c r="L40" s="6">
        <f t="shared" si="0"/>
        <v>94200</v>
      </c>
      <c r="M40" s="36"/>
      <c r="N40" s="6">
        <f t="shared" si="1"/>
        <v>94200</v>
      </c>
    </row>
    <row r="41" spans="2:14" ht="12.75">
      <c r="B41" s="14" t="s">
        <v>78</v>
      </c>
      <c r="C41" s="11">
        <v>906</v>
      </c>
      <c r="D41" s="13">
        <v>203</v>
      </c>
      <c r="E41" s="12">
        <v>13600</v>
      </c>
      <c r="F41" s="11" t="s">
        <v>107</v>
      </c>
      <c r="G41" s="11">
        <v>251</v>
      </c>
      <c r="H41" s="10">
        <v>41509</v>
      </c>
      <c r="I41" s="9">
        <v>94200</v>
      </c>
      <c r="J41" s="21">
        <v>94200</v>
      </c>
      <c r="K41" s="36"/>
      <c r="L41" s="6">
        <f t="shared" si="0"/>
        <v>94200</v>
      </c>
      <c r="M41" s="36"/>
      <c r="N41" s="6">
        <f t="shared" si="1"/>
        <v>94200</v>
      </c>
    </row>
    <row r="42" spans="2:14" ht="12.75">
      <c r="B42" s="14" t="s">
        <v>77</v>
      </c>
      <c r="C42" s="11">
        <v>906</v>
      </c>
      <c r="D42" s="13">
        <v>203</v>
      </c>
      <c r="E42" s="12">
        <v>13600</v>
      </c>
      <c r="F42" s="11" t="s">
        <v>107</v>
      </c>
      <c r="G42" s="11">
        <v>251</v>
      </c>
      <c r="H42" s="10">
        <v>41509</v>
      </c>
      <c r="I42" s="9">
        <v>94200</v>
      </c>
      <c r="J42" s="21">
        <v>94200</v>
      </c>
      <c r="K42" s="36"/>
      <c r="L42" s="6">
        <f t="shared" si="0"/>
        <v>94200</v>
      </c>
      <c r="M42" s="36"/>
      <c r="N42" s="6">
        <f t="shared" si="1"/>
        <v>94200</v>
      </c>
    </row>
    <row r="43" spans="2:14" ht="12.75">
      <c r="B43" s="14" t="s">
        <v>76</v>
      </c>
      <c r="C43" s="11">
        <v>906</v>
      </c>
      <c r="D43" s="13">
        <v>203</v>
      </c>
      <c r="E43" s="12">
        <v>13600</v>
      </c>
      <c r="F43" s="11" t="s">
        <v>107</v>
      </c>
      <c r="G43" s="11">
        <v>251</v>
      </c>
      <c r="H43" s="10">
        <v>41509</v>
      </c>
      <c r="I43" s="9">
        <v>66900</v>
      </c>
      <c r="J43" s="21">
        <v>66900</v>
      </c>
      <c r="K43" s="36"/>
      <c r="L43" s="6">
        <f aca="true" t="shared" si="2" ref="L43:L74">J43+K43</f>
        <v>66900</v>
      </c>
      <c r="M43" s="36"/>
      <c r="N43" s="6">
        <f t="shared" si="1"/>
        <v>66900</v>
      </c>
    </row>
    <row r="44" spans="2:14" ht="12.75">
      <c r="B44" s="14" t="s">
        <v>75</v>
      </c>
      <c r="C44" s="11">
        <v>906</v>
      </c>
      <c r="D44" s="13">
        <v>203</v>
      </c>
      <c r="E44" s="12">
        <v>13600</v>
      </c>
      <c r="F44" s="11" t="s">
        <v>107</v>
      </c>
      <c r="G44" s="11">
        <v>251</v>
      </c>
      <c r="H44" s="10">
        <v>41509</v>
      </c>
      <c r="I44" s="9">
        <v>66900</v>
      </c>
      <c r="J44" s="21">
        <v>66900</v>
      </c>
      <c r="K44" s="36"/>
      <c r="L44" s="6">
        <f t="shared" si="2"/>
        <v>66900</v>
      </c>
      <c r="M44" s="36"/>
      <c r="N44" s="6">
        <f t="shared" si="1"/>
        <v>66900</v>
      </c>
    </row>
    <row r="45" spans="2:14" ht="12.75">
      <c r="B45" s="14" t="s">
        <v>74</v>
      </c>
      <c r="C45" s="11">
        <v>906</v>
      </c>
      <c r="D45" s="13">
        <v>203</v>
      </c>
      <c r="E45" s="12">
        <v>13600</v>
      </c>
      <c r="F45" s="11" t="s">
        <v>107</v>
      </c>
      <c r="G45" s="11">
        <v>251</v>
      </c>
      <c r="H45" s="10">
        <v>41509</v>
      </c>
      <c r="I45" s="9">
        <v>94200</v>
      </c>
      <c r="J45" s="21">
        <v>94200</v>
      </c>
      <c r="K45" s="36"/>
      <c r="L45" s="6">
        <f t="shared" si="2"/>
        <v>94200</v>
      </c>
      <c r="M45" s="36"/>
      <c r="N45" s="6">
        <f t="shared" si="1"/>
        <v>94200</v>
      </c>
    </row>
    <row r="46" spans="2:14" ht="12.75">
      <c r="B46" s="14" t="s">
        <v>73</v>
      </c>
      <c r="C46" s="11">
        <v>906</v>
      </c>
      <c r="D46" s="13">
        <v>203</v>
      </c>
      <c r="E46" s="12">
        <v>13600</v>
      </c>
      <c r="F46" s="11" t="s">
        <v>107</v>
      </c>
      <c r="G46" s="11">
        <v>251</v>
      </c>
      <c r="H46" s="10">
        <v>41509</v>
      </c>
      <c r="I46" s="9">
        <v>66900</v>
      </c>
      <c r="J46" s="21">
        <v>66900</v>
      </c>
      <c r="K46" s="36"/>
      <c r="L46" s="6">
        <f t="shared" si="2"/>
        <v>66900</v>
      </c>
      <c r="M46" s="36"/>
      <c r="N46" s="6">
        <f t="shared" si="1"/>
        <v>66900</v>
      </c>
    </row>
    <row r="47" spans="2:14" ht="12.75">
      <c r="B47" s="14" t="s">
        <v>72</v>
      </c>
      <c r="C47" s="11">
        <v>906</v>
      </c>
      <c r="D47" s="13">
        <v>203</v>
      </c>
      <c r="E47" s="12">
        <v>13600</v>
      </c>
      <c r="F47" s="11" t="s">
        <v>107</v>
      </c>
      <c r="G47" s="11">
        <v>251</v>
      </c>
      <c r="H47" s="10">
        <v>41509</v>
      </c>
      <c r="I47" s="9">
        <v>66900</v>
      </c>
      <c r="J47" s="21">
        <v>66900</v>
      </c>
      <c r="K47" s="36"/>
      <c r="L47" s="6">
        <f t="shared" si="2"/>
        <v>66900</v>
      </c>
      <c r="M47" s="36"/>
      <c r="N47" s="6">
        <f t="shared" si="1"/>
        <v>66900</v>
      </c>
    </row>
    <row r="48" spans="2:14" ht="12.75">
      <c r="B48" s="14" t="s">
        <v>68</v>
      </c>
      <c r="C48" s="11">
        <v>906</v>
      </c>
      <c r="D48" s="13">
        <v>203</v>
      </c>
      <c r="E48" s="12">
        <v>13600</v>
      </c>
      <c r="F48" s="11" t="s">
        <v>107</v>
      </c>
      <c r="G48" s="11">
        <v>251</v>
      </c>
      <c r="H48" s="10">
        <v>41509</v>
      </c>
      <c r="I48" s="9">
        <v>54500</v>
      </c>
      <c r="J48" s="21">
        <v>54500</v>
      </c>
      <c r="K48" s="36"/>
      <c r="L48" s="6">
        <f t="shared" si="2"/>
        <v>54500</v>
      </c>
      <c r="M48" s="36"/>
      <c r="N48" s="6">
        <f t="shared" si="1"/>
        <v>54500</v>
      </c>
    </row>
    <row r="49" spans="2:14" ht="12.75">
      <c r="B49" s="14" t="s">
        <v>67</v>
      </c>
      <c r="C49" s="11">
        <v>906</v>
      </c>
      <c r="D49" s="13">
        <v>203</v>
      </c>
      <c r="E49" s="12">
        <v>13600</v>
      </c>
      <c r="F49" s="11" t="s">
        <v>107</v>
      </c>
      <c r="G49" s="11">
        <v>251</v>
      </c>
      <c r="H49" s="10">
        <v>41509</v>
      </c>
      <c r="I49" s="9">
        <v>40900</v>
      </c>
      <c r="J49" s="21">
        <v>40900</v>
      </c>
      <c r="K49" s="36"/>
      <c r="L49" s="6">
        <f t="shared" si="2"/>
        <v>40900</v>
      </c>
      <c r="M49" s="36"/>
      <c r="N49" s="6">
        <f t="shared" si="1"/>
        <v>40900</v>
      </c>
    </row>
    <row r="50" spans="2:14" ht="12.75">
      <c r="B50" s="14" t="s">
        <v>66</v>
      </c>
      <c r="C50" s="11">
        <v>906</v>
      </c>
      <c r="D50" s="13">
        <v>203</v>
      </c>
      <c r="E50" s="12">
        <v>13600</v>
      </c>
      <c r="F50" s="11" t="s">
        <v>107</v>
      </c>
      <c r="G50" s="11">
        <v>251</v>
      </c>
      <c r="H50" s="10">
        <v>41509</v>
      </c>
      <c r="I50" s="9">
        <v>191900</v>
      </c>
      <c r="J50" s="21">
        <v>191900</v>
      </c>
      <c r="K50" s="36"/>
      <c r="L50" s="6">
        <f t="shared" si="2"/>
        <v>191900</v>
      </c>
      <c r="M50" s="36"/>
      <c r="N50" s="6">
        <f t="shared" si="1"/>
        <v>191900</v>
      </c>
    </row>
    <row r="51" spans="2:14" ht="12.75">
      <c r="B51" s="14" t="s">
        <v>65</v>
      </c>
      <c r="C51" s="11">
        <v>906</v>
      </c>
      <c r="D51" s="13">
        <v>203</v>
      </c>
      <c r="E51" s="12">
        <v>13600</v>
      </c>
      <c r="F51" s="11" t="s">
        <v>107</v>
      </c>
      <c r="G51" s="11">
        <v>251</v>
      </c>
      <c r="H51" s="10">
        <v>41509</v>
      </c>
      <c r="I51" s="9">
        <v>54500</v>
      </c>
      <c r="J51" s="21">
        <v>54500</v>
      </c>
      <c r="K51" s="36"/>
      <c r="L51" s="6">
        <f t="shared" si="2"/>
        <v>54500</v>
      </c>
      <c r="M51" s="36"/>
      <c r="N51" s="6">
        <f t="shared" si="1"/>
        <v>54500</v>
      </c>
    </row>
    <row r="52" spans="2:14" ht="12.75">
      <c r="B52" s="14" t="s">
        <v>64</v>
      </c>
      <c r="C52" s="11">
        <v>906</v>
      </c>
      <c r="D52" s="13">
        <v>203</v>
      </c>
      <c r="E52" s="12">
        <v>13600</v>
      </c>
      <c r="F52" s="11" t="s">
        <v>107</v>
      </c>
      <c r="G52" s="11">
        <v>251</v>
      </c>
      <c r="H52" s="10">
        <v>41509</v>
      </c>
      <c r="I52" s="9">
        <v>40900</v>
      </c>
      <c r="J52" s="21">
        <v>40900</v>
      </c>
      <c r="K52" s="36"/>
      <c r="L52" s="6">
        <f t="shared" si="2"/>
        <v>40900</v>
      </c>
      <c r="M52" s="36"/>
      <c r="N52" s="6">
        <f t="shared" si="1"/>
        <v>40900</v>
      </c>
    </row>
    <row r="53" spans="2:14" ht="12.75">
      <c r="B53" s="14" t="s">
        <v>63</v>
      </c>
      <c r="C53" s="11">
        <v>906</v>
      </c>
      <c r="D53" s="13">
        <v>203</v>
      </c>
      <c r="E53" s="12">
        <v>13600</v>
      </c>
      <c r="F53" s="11" t="s">
        <v>107</v>
      </c>
      <c r="G53" s="11">
        <v>251</v>
      </c>
      <c r="H53" s="10">
        <v>41509</v>
      </c>
      <c r="I53" s="9">
        <v>54500</v>
      </c>
      <c r="J53" s="21">
        <v>54500</v>
      </c>
      <c r="K53" s="36"/>
      <c r="L53" s="6">
        <f t="shared" si="2"/>
        <v>54500</v>
      </c>
      <c r="M53" s="36"/>
      <c r="N53" s="6">
        <f t="shared" si="1"/>
        <v>54500</v>
      </c>
    </row>
    <row r="54" spans="2:14" ht="12.75">
      <c r="B54" s="14" t="s">
        <v>62</v>
      </c>
      <c r="C54" s="11">
        <v>906</v>
      </c>
      <c r="D54" s="13">
        <v>203</v>
      </c>
      <c r="E54" s="12">
        <v>13600</v>
      </c>
      <c r="F54" s="11" t="s">
        <v>107</v>
      </c>
      <c r="G54" s="11">
        <v>251</v>
      </c>
      <c r="H54" s="10">
        <v>41509</v>
      </c>
      <c r="I54" s="9">
        <v>54500</v>
      </c>
      <c r="J54" s="21">
        <v>54500</v>
      </c>
      <c r="K54" s="36"/>
      <c r="L54" s="6">
        <f t="shared" si="2"/>
        <v>54500</v>
      </c>
      <c r="M54" s="36"/>
      <c r="N54" s="6">
        <f t="shared" si="1"/>
        <v>54500</v>
      </c>
    </row>
    <row r="55" spans="2:14" ht="12.75">
      <c r="B55" s="14" t="s">
        <v>61</v>
      </c>
      <c r="C55" s="11">
        <v>906</v>
      </c>
      <c r="D55" s="13">
        <v>203</v>
      </c>
      <c r="E55" s="12">
        <v>13600</v>
      </c>
      <c r="F55" s="11" t="s">
        <v>107</v>
      </c>
      <c r="G55" s="11">
        <v>251</v>
      </c>
      <c r="H55" s="10">
        <v>41509</v>
      </c>
      <c r="I55" s="9">
        <v>136400</v>
      </c>
      <c r="J55" s="21">
        <v>136400</v>
      </c>
      <c r="K55" s="36"/>
      <c r="L55" s="6">
        <f t="shared" si="2"/>
        <v>136400</v>
      </c>
      <c r="M55" s="36"/>
      <c r="N55" s="6">
        <f t="shared" si="1"/>
        <v>136400</v>
      </c>
    </row>
    <row r="56" spans="2:14" ht="12.75">
      <c r="B56" s="14" t="s">
        <v>60</v>
      </c>
      <c r="C56" s="11">
        <v>906</v>
      </c>
      <c r="D56" s="13">
        <v>203</v>
      </c>
      <c r="E56" s="12">
        <v>13600</v>
      </c>
      <c r="F56" s="11" t="s">
        <v>107</v>
      </c>
      <c r="G56" s="11">
        <v>251</v>
      </c>
      <c r="H56" s="10">
        <v>41509</v>
      </c>
      <c r="I56" s="9">
        <v>40900</v>
      </c>
      <c r="J56" s="21">
        <v>40900</v>
      </c>
      <c r="K56" s="36"/>
      <c r="L56" s="6">
        <f t="shared" si="2"/>
        <v>40900</v>
      </c>
      <c r="M56" s="36"/>
      <c r="N56" s="6">
        <f t="shared" si="1"/>
        <v>40900</v>
      </c>
    </row>
    <row r="57" spans="2:14" ht="12.75">
      <c r="B57" s="14" t="s">
        <v>59</v>
      </c>
      <c r="C57" s="11">
        <v>906</v>
      </c>
      <c r="D57" s="13">
        <v>203</v>
      </c>
      <c r="E57" s="12">
        <v>13600</v>
      </c>
      <c r="F57" s="11" t="s">
        <v>107</v>
      </c>
      <c r="G57" s="11">
        <v>251</v>
      </c>
      <c r="H57" s="10">
        <v>41509</v>
      </c>
      <c r="I57" s="9">
        <v>54500</v>
      </c>
      <c r="J57" s="21">
        <v>54500</v>
      </c>
      <c r="K57" s="36"/>
      <c r="L57" s="6">
        <f t="shared" si="2"/>
        <v>54500</v>
      </c>
      <c r="M57" s="36"/>
      <c r="N57" s="6">
        <f t="shared" si="1"/>
        <v>54500</v>
      </c>
    </row>
    <row r="58" spans="2:14" ht="12.75">
      <c r="B58" s="14" t="s">
        <v>58</v>
      </c>
      <c r="C58" s="11">
        <v>906</v>
      </c>
      <c r="D58" s="13">
        <v>203</v>
      </c>
      <c r="E58" s="12">
        <v>13600</v>
      </c>
      <c r="F58" s="11" t="s">
        <v>107</v>
      </c>
      <c r="G58" s="11">
        <v>251</v>
      </c>
      <c r="H58" s="10">
        <v>41509</v>
      </c>
      <c r="I58" s="9">
        <v>40900</v>
      </c>
      <c r="J58" s="21">
        <v>40900</v>
      </c>
      <c r="K58" s="36"/>
      <c r="L58" s="6">
        <f t="shared" si="2"/>
        <v>40900</v>
      </c>
      <c r="M58" s="36"/>
      <c r="N58" s="6">
        <f t="shared" si="1"/>
        <v>40900</v>
      </c>
    </row>
    <row r="59" spans="2:14" ht="12.75">
      <c r="B59" s="14" t="s">
        <v>57</v>
      </c>
      <c r="C59" s="11">
        <v>906</v>
      </c>
      <c r="D59" s="13">
        <v>203</v>
      </c>
      <c r="E59" s="12">
        <v>13600</v>
      </c>
      <c r="F59" s="11" t="s">
        <v>107</v>
      </c>
      <c r="G59" s="11">
        <v>251</v>
      </c>
      <c r="H59" s="10">
        <v>41509</v>
      </c>
      <c r="I59" s="9">
        <v>40900</v>
      </c>
      <c r="J59" s="21">
        <v>40900</v>
      </c>
      <c r="K59" s="36"/>
      <c r="L59" s="6">
        <f t="shared" si="2"/>
        <v>40900</v>
      </c>
      <c r="M59" s="36"/>
      <c r="N59" s="6">
        <f t="shared" si="1"/>
        <v>40900</v>
      </c>
    </row>
    <row r="60" spans="2:14" ht="12.75">
      <c r="B60" s="14" t="s">
        <v>56</v>
      </c>
      <c r="C60" s="11">
        <v>906</v>
      </c>
      <c r="D60" s="13">
        <v>203</v>
      </c>
      <c r="E60" s="12">
        <v>13600</v>
      </c>
      <c r="F60" s="11" t="s">
        <v>107</v>
      </c>
      <c r="G60" s="11">
        <v>251</v>
      </c>
      <c r="H60" s="10">
        <v>41509</v>
      </c>
      <c r="I60" s="9">
        <v>40900</v>
      </c>
      <c r="J60" s="21">
        <v>40900</v>
      </c>
      <c r="K60" s="36"/>
      <c r="L60" s="6">
        <f t="shared" si="2"/>
        <v>40900</v>
      </c>
      <c r="M60" s="36"/>
      <c r="N60" s="6">
        <f t="shared" si="1"/>
        <v>40900</v>
      </c>
    </row>
    <row r="61" spans="2:14" ht="12.75">
      <c r="B61" s="14" t="s">
        <v>55</v>
      </c>
      <c r="C61" s="11">
        <v>906</v>
      </c>
      <c r="D61" s="13">
        <v>203</v>
      </c>
      <c r="E61" s="12">
        <v>13600</v>
      </c>
      <c r="F61" s="11" t="s">
        <v>107</v>
      </c>
      <c r="G61" s="11">
        <v>251</v>
      </c>
      <c r="H61" s="10">
        <v>41509</v>
      </c>
      <c r="I61" s="9">
        <v>40900</v>
      </c>
      <c r="J61" s="21">
        <v>40900</v>
      </c>
      <c r="K61" s="36"/>
      <c r="L61" s="6">
        <f t="shared" si="2"/>
        <v>40900</v>
      </c>
      <c r="M61" s="36"/>
      <c r="N61" s="6">
        <f t="shared" si="1"/>
        <v>40900</v>
      </c>
    </row>
    <row r="62" spans="2:14" ht="12.75">
      <c r="B62" s="14" t="s">
        <v>54</v>
      </c>
      <c r="C62" s="11">
        <v>906</v>
      </c>
      <c r="D62" s="13">
        <v>203</v>
      </c>
      <c r="E62" s="12">
        <v>13600</v>
      </c>
      <c r="F62" s="11" t="s">
        <v>107</v>
      </c>
      <c r="G62" s="11">
        <v>251</v>
      </c>
      <c r="H62" s="10">
        <v>41509</v>
      </c>
      <c r="I62" s="9">
        <v>136400</v>
      </c>
      <c r="J62" s="21">
        <v>82000</v>
      </c>
      <c r="K62" s="36"/>
      <c r="L62" s="6">
        <f t="shared" si="2"/>
        <v>82000</v>
      </c>
      <c r="M62" s="36"/>
      <c r="N62" s="6">
        <f t="shared" si="1"/>
        <v>82000</v>
      </c>
    </row>
    <row r="63" spans="2:14" ht="12.75">
      <c r="B63" s="14" t="s">
        <v>51</v>
      </c>
      <c r="C63" s="11">
        <v>906</v>
      </c>
      <c r="D63" s="13">
        <v>203</v>
      </c>
      <c r="E63" s="12">
        <v>13600</v>
      </c>
      <c r="F63" s="11" t="s">
        <v>107</v>
      </c>
      <c r="G63" s="11">
        <v>251</v>
      </c>
      <c r="H63" s="10">
        <v>41509</v>
      </c>
      <c r="I63" s="9">
        <v>40900</v>
      </c>
      <c r="J63" s="21">
        <v>40900</v>
      </c>
      <c r="K63" s="36"/>
      <c r="L63" s="6">
        <f t="shared" si="2"/>
        <v>40900</v>
      </c>
      <c r="M63" s="36"/>
      <c r="N63" s="6">
        <f t="shared" si="1"/>
        <v>40900</v>
      </c>
    </row>
    <row r="64" spans="2:14" ht="12.75">
      <c r="B64" s="14" t="s">
        <v>50</v>
      </c>
      <c r="C64" s="11">
        <v>906</v>
      </c>
      <c r="D64" s="13">
        <v>203</v>
      </c>
      <c r="E64" s="12">
        <v>13600</v>
      </c>
      <c r="F64" s="11" t="s">
        <v>107</v>
      </c>
      <c r="G64" s="11">
        <v>251</v>
      </c>
      <c r="H64" s="10">
        <v>41509</v>
      </c>
      <c r="I64" s="9">
        <v>54500</v>
      </c>
      <c r="J64" s="21">
        <v>54500</v>
      </c>
      <c r="K64" s="36"/>
      <c r="L64" s="6">
        <f t="shared" si="2"/>
        <v>54500</v>
      </c>
      <c r="M64" s="36"/>
      <c r="N64" s="6">
        <f t="shared" si="1"/>
        <v>54500</v>
      </c>
    </row>
    <row r="65" spans="2:14" ht="12.75">
      <c r="B65" s="14" t="s">
        <v>49</v>
      </c>
      <c r="C65" s="11">
        <v>906</v>
      </c>
      <c r="D65" s="13">
        <v>203</v>
      </c>
      <c r="E65" s="12">
        <v>13600</v>
      </c>
      <c r="F65" s="11" t="s">
        <v>107</v>
      </c>
      <c r="G65" s="11">
        <v>251</v>
      </c>
      <c r="H65" s="10">
        <v>41509</v>
      </c>
      <c r="I65" s="9">
        <v>40900</v>
      </c>
      <c r="J65" s="21">
        <v>40900</v>
      </c>
      <c r="K65" s="36"/>
      <c r="L65" s="6">
        <f t="shared" si="2"/>
        <v>40900</v>
      </c>
      <c r="M65" s="36"/>
      <c r="N65" s="6">
        <f t="shared" si="1"/>
        <v>40900</v>
      </c>
    </row>
    <row r="66" spans="2:14" ht="12.75">
      <c r="B66" s="14" t="s">
        <v>48</v>
      </c>
      <c r="C66" s="11">
        <v>906</v>
      </c>
      <c r="D66" s="13">
        <v>203</v>
      </c>
      <c r="E66" s="12">
        <v>13600</v>
      </c>
      <c r="F66" s="11" t="s">
        <v>107</v>
      </c>
      <c r="G66" s="11">
        <v>251</v>
      </c>
      <c r="H66" s="10">
        <v>41509</v>
      </c>
      <c r="I66" s="9">
        <v>54500</v>
      </c>
      <c r="J66" s="21">
        <v>54500</v>
      </c>
      <c r="K66" s="36"/>
      <c r="L66" s="6">
        <f t="shared" si="2"/>
        <v>54500</v>
      </c>
      <c r="M66" s="36"/>
      <c r="N66" s="6">
        <f t="shared" si="1"/>
        <v>54500</v>
      </c>
    </row>
    <row r="67" spans="2:14" ht="12.75">
      <c r="B67" s="14" t="s">
        <v>47</v>
      </c>
      <c r="C67" s="11">
        <v>906</v>
      </c>
      <c r="D67" s="13">
        <v>203</v>
      </c>
      <c r="E67" s="12">
        <v>13600</v>
      </c>
      <c r="F67" s="11" t="s">
        <v>107</v>
      </c>
      <c r="G67" s="11">
        <v>251</v>
      </c>
      <c r="H67" s="10">
        <v>41509</v>
      </c>
      <c r="I67" s="9">
        <v>27300</v>
      </c>
      <c r="J67" s="21">
        <v>27300</v>
      </c>
      <c r="K67" s="36"/>
      <c r="L67" s="6">
        <f t="shared" si="2"/>
        <v>27300</v>
      </c>
      <c r="M67" s="36"/>
      <c r="N67" s="6">
        <f t="shared" si="1"/>
        <v>27300</v>
      </c>
    </row>
    <row r="68" spans="2:14" ht="12.75">
      <c r="B68" s="14" t="s">
        <v>46</v>
      </c>
      <c r="C68" s="11">
        <v>906</v>
      </c>
      <c r="D68" s="13">
        <v>203</v>
      </c>
      <c r="E68" s="12">
        <v>13600</v>
      </c>
      <c r="F68" s="11" t="s">
        <v>107</v>
      </c>
      <c r="G68" s="11">
        <v>251</v>
      </c>
      <c r="H68" s="10">
        <v>41509</v>
      </c>
      <c r="I68" s="9">
        <v>27300</v>
      </c>
      <c r="J68" s="21">
        <v>27300</v>
      </c>
      <c r="K68" s="36"/>
      <c r="L68" s="6">
        <f t="shared" si="2"/>
        <v>27300</v>
      </c>
      <c r="M68" s="36"/>
      <c r="N68" s="6">
        <f t="shared" si="1"/>
        <v>27300</v>
      </c>
    </row>
    <row r="69" spans="2:14" ht="12.75">
      <c r="B69" s="14" t="s">
        <v>45</v>
      </c>
      <c r="C69" s="11">
        <v>906</v>
      </c>
      <c r="D69" s="13">
        <v>203</v>
      </c>
      <c r="E69" s="12">
        <v>13600</v>
      </c>
      <c r="F69" s="11" t="s">
        <v>107</v>
      </c>
      <c r="G69" s="11">
        <v>251</v>
      </c>
      <c r="H69" s="10">
        <v>41509</v>
      </c>
      <c r="I69" s="9">
        <v>40900</v>
      </c>
      <c r="J69" s="21">
        <v>40900</v>
      </c>
      <c r="K69" s="36"/>
      <c r="L69" s="6">
        <f t="shared" si="2"/>
        <v>40900</v>
      </c>
      <c r="M69" s="36"/>
      <c r="N69" s="6">
        <f t="shared" si="1"/>
        <v>40900</v>
      </c>
    </row>
    <row r="70" spans="2:14" ht="12.75">
      <c r="B70" s="14" t="s">
        <v>44</v>
      </c>
      <c r="C70" s="11">
        <v>906</v>
      </c>
      <c r="D70" s="13">
        <v>203</v>
      </c>
      <c r="E70" s="12">
        <v>13600</v>
      </c>
      <c r="F70" s="11" t="s">
        <v>107</v>
      </c>
      <c r="G70" s="11">
        <v>251</v>
      </c>
      <c r="H70" s="10">
        <v>41509</v>
      </c>
      <c r="I70" s="9">
        <v>40900</v>
      </c>
      <c r="J70" s="21">
        <v>40900</v>
      </c>
      <c r="K70" s="36"/>
      <c r="L70" s="6">
        <f t="shared" si="2"/>
        <v>40900</v>
      </c>
      <c r="M70" s="36"/>
      <c r="N70" s="6">
        <f t="shared" si="1"/>
        <v>40900</v>
      </c>
    </row>
    <row r="71" spans="2:14" ht="12.75">
      <c r="B71" s="14" t="s">
        <v>43</v>
      </c>
      <c r="C71" s="11">
        <v>906</v>
      </c>
      <c r="D71" s="13">
        <v>203</v>
      </c>
      <c r="E71" s="12">
        <v>13600</v>
      </c>
      <c r="F71" s="11" t="s">
        <v>107</v>
      </c>
      <c r="G71" s="11">
        <v>251</v>
      </c>
      <c r="H71" s="10">
        <v>41509</v>
      </c>
      <c r="I71" s="9">
        <v>219400</v>
      </c>
      <c r="J71" s="21">
        <v>219400</v>
      </c>
      <c r="K71" s="36"/>
      <c r="L71" s="6">
        <f t="shared" si="2"/>
        <v>219400</v>
      </c>
      <c r="M71" s="36"/>
      <c r="N71" s="6">
        <f t="shared" si="1"/>
        <v>219400</v>
      </c>
    </row>
    <row r="72" spans="2:14" ht="12.75">
      <c r="B72" s="14" t="s">
        <v>41</v>
      </c>
      <c r="C72" s="11">
        <v>906</v>
      </c>
      <c r="D72" s="13">
        <v>203</v>
      </c>
      <c r="E72" s="12">
        <v>13600</v>
      </c>
      <c r="F72" s="11" t="s">
        <v>107</v>
      </c>
      <c r="G72" s="11">
        <v>251</v>
      </c>
      <c r="H72" s="10">
        <v>41509</v>
      </c>
      <c r="I72" s="9">
        <v>88000</v>
      </c>
      <c r="J72" s="21">
        <v>88000</v>
      </c>
      <c r="K72" s="36"/>
      <c r="L72" s="6">
        <f t="shared" si="2"/>
        <v>88000</v>
      </c>
      <c r="M72" s="36"/>
      <c r="N72" s="6">
        <f t="shared" si="1"/>
        <v>88000</v>
      </c>
    </row>
    <row r="73" spans="2:14" ht="12.75">
      <c r="B73" s="14" t="s">
        <v>40</v>
      </c>
      <c r="C73" s="11">
        <v>906</v>
      </c>
      <c r="D73" s="13">
        <v>203</v>
      </c>
      <c r="E73" s="12">
        <v>13600</v>
      </c>
      <c r="F73" s="11" t="s">
        <v>107</v>
      </c>
      <c r="G73" s="11">
        <v>251</v>
      </c>
      <c r="H73" s="10">
        <v>41509</v>
      </c>
      <c r="I73" s="9">
        <v>65700</v>
      </c>
      <c r="J73" s="21">
        <v>65700</v>
      </c>
      <c r="K73" s="36"/>
      <c r="L73" s="6">
        <f t="shared" si="2"/>
        <v>65700</v>
      </c>
      <c r="M73" s="36"/>
      <c r="N73" s="6">
        <f t="shared" si="1"/>
        <v>65700</v>
      </c>
    </row>
    <row r="74" spans="2:14" ht="12.75">
      <c r="B74" s="14" t="s">
        <v>39</v>
      </c>
      <c r="C74" s="11">
        <v>906</v>
      </c>
      <c r="D74" s="13">
        <v>203</v>
      </c>
      <c r="E74" s="12">
        <v>13600</v>
      </c>
      <c r="F74" s="11" t="s">
        <v>107</v>
      </c>
      <c r="G74" s="11">
        <v>251</v>
      </c>
      <c r="H74" s="10">
        <v>41509</v>
      </c>
      <c r="I74" s="9">
        <v>88000</v>
      </c>
      <c r="J74" s="21">
        <v>88000</v>
      </c>
      <c r="K74" s="36"/>
      <c r="L74" s="6">
        <f t="shared" si="2"/>
        <v>88000</v>
      </c>
      <c r="M74" s="36"/>
      <c r="N74" s="6">
        <f t="shared" si="1"/>
        <v>88000</v>
      </c>
    </row>
    <row r="75" spans="2:14" ht="12.75">
      <c r="B75" s="14" t="s">
        <v>38</v>
      </c>
      <c r="C75" s="11">
        <v>906</v>
      </c>
      <c r="D75" s="13">
        <v>203</v>
      </c>
      <c r="E75" s="12">
        <v>13600</v>
      </c>
      <c r="F75" s="11" t="s">
        <v>107</v>
      </c>
      <c r="G75" s="11">
        <v>251</v>
      </c>
      <c r="H75" s="10">
        <v>41509</v>
      </c>
      <c r="I75" s="9">
        <v>88000</v>
      </c>
      <c r="J75" s="21">
        <v>88000</v>
      </c>
      <c r="K75" s="36"/>
      <c r="L75" s="6">
        <f aca="true" t="shared" si="3" ref="L75:L93">J75+K75</f>
        <v>88000</v>
      </c>
      <c r="M75" s="36"/>
      <c r="N75" s="6">
        <f aca="true" t="shared" si="4" ref="N75:N93">L75+M75</f>
        <v>88000</v>
      </c>
    </row>
    <row r="76" spans="2:14" ht="12.75">
      <c r="B76" s="14" t="s">
        <v>37</v>
      </c>
      <c r="C76" s="11">
        <v>906</v>
      </c>
      <c r="D76" s="13">
        <v>203</v>
      </c>
      <c r="E76" s="12">
        <v>13600</v>
      </c>
      <c r="F76" s="11" t="s">
        <v>107</v>
      </c>
      <c r="G76" s="11">
        <v>251</v>
      </c>
      <c r="H76" s="10">
        <v>41509</v>
      </c>
      <c r="I76" s="9">
        <v>88000</v>
      </c>
      <c r="J76" s="21">
        <v>88000</v>
      </c>
      <c r="K76" s="36"/>
      <c r="L76" s="6">
        <f t="shared" si="3"/>
        <v>88000</v>
      </c>
      <c r="M76" s="36"/>
      <c r="N76" s="6">
        <f t="shared" si="4"/>
        <v>88000</v>
      </c>
    </row>
    <row r="77" spans="2:14" ht="12.75">
      <c r="B77" s="14" t="s">
        <v>35</v>
      </c>
      <c r="C77" s="11">
        <v>906</v>
      </c>
      <c r="D77" s="13">
        <v>203</v>
      </c>
      <c r="E77" s="12">
        <v>13600</v>
      </c>
      <c r="F77" s="11" t="s">
        <v>107</v>
      </c>
      <c r="G77" s="11">
        <v>251</v>
      </c>
      <c r="H77" s="10">
        <v>41509</v>
      </c>
      <c r="I77" s="9">
        <v>136400</v>
      </c>
      <c r="J77" s="21">
        <v>136400</v>
      </c>
      <c r="K77" s="36"/>
      <c r="L77" s="6">
        <f t="shared" si="3"/>
        <v>136400</v>
      </c>
      <c r="M77" s="36"/>
      <c r="N77" s="6">
        <f t="shared" si="4"/>
        <v>136400</v>
      </c>
    </row>
    <row r="78" spans="2:14" ht="12.75">
      <c r="B78" s="14" t="s">
        <v>34</v>
      </c>
      <c r="C78" s="11">
        <v>906</v>
      </c>
      <c r="D78" s="13">
        <v>203</v>
      </c>
      <c r="E78" s="12">
        <v>13600</v>
      </c>
      <c r="F78" s="11" t="s">
        <v>107</v>
      </c>
      <c r="G78" s="11">
        <v>251</v>
      </c>
      <c r="H78" s="10">
        <v>41509</v>
      </c>
      <c r="I78" s="9">
        <v>136400</v>
      </c>
      <c r="J78" s="21">
        <v>136400</v>
      </c>
      <c r="K78" s="36"/>
      <c r="L78" s="6">
        <f t="shared" si="3"/>
        <v>136400</v>
      </c>
      <c r="M78" s="36"/>
      <c r="N78" s="6">
        <f t="shared" si="4"/>
        <v>136400</v>
      </c>
    </row>
    <row r="79" spans="2:14" ht="12.75">
      <c r="B79" s="14" t="s">
        <v>33</v>
      </c>
      <c r="C79" s="11">
        <v>906</v>
      </c>
      <c r="D79" s="13">
        <v>203</v>
      </c>
      <c r="E79" s="12">
        <v>13600</v>
      </c>
      <c r="F79" s="11" t="s">
        <v>107</v>
      </c>
      <c r="G79" s="11">
        <v>251</v>
      </c>
      <c r="H79" s="10">
        <v>41509</v>
      </c>
      <c r="I79" s="9">
        <v>54500</v>
      </c>
      <c r="J79" s="21">
        <v>54500</v>
      </c>
      <c r="K79" s="36"/>
      <c r="L79" s="6">
        <f t="shared" si="3"/>
        <v>54500</v>
      </c>
      <c r="M79" s="36"/>
      <c r="N79" s="6">
        <f t="shared" si="4"/>
        <v>54500</v>
      </c>
    </row>
    <row r="80" spans="2:14" ht="12.75">
      <c r="B80" s="14" t="s">
        <v>32</v>
      </c>
      <c r="C80" s="11">
        <v>906</v>
      </c>
      <c r="D80" s="13">
        <v>203</v>
      </c>
      <c r="E80" s="12">
        <v>13600</v>
      </c>
      <c r="F80" s="11" t="s">
        <v>107</v>
      </c>
      <c r="G80" s="11">
        <v>251</v>
      </c>
      <c r="H80" s="10">
        <v>41509</v>
      </c>
      <c r="I80" s="9">
        <v>54500</v>
      </c>
      <c r="J80" s="21">
        <v>54500</v>
      </c>
      <c r="K80" s="36"/>
      <c r="L80" s="6">
        <f t="shared" si="3"/>
        <v>54500</v>
      </c>
      <c r="M80" s="36"/>
      <c r="N80" s="6">
        <f t="shared" si="4"/>
        <v>54500</v>
      </c>
    </row>
    <row r="81" spans="2:14" ht="12.75">
      <c r="B81" s="14" t="s">
        <v>31</v>
      </c>
      <c r="C81" s="11">
        <v>906</v>
      </c>
      <c r="D81" s="13">
        <v>203</v>
      </c>
      <c r="E81" s="12">
        <v>13600</v>
      </c>
      <c r="F81" s="11" t="s">
        <v>107</v>
      </c>
      <c r="G81" s="11">
        <v>251</v>
      </c>
      <c r="H81" s="10">
        <v>41509</v>
      </c>
      <c r="I81" s="9">
        <v>40900</v>
      </c>
      <c r="J81" s="21">
        <v>54500</v>
      </c>
      <c r="K81" s="36"/>
      <c r="L81" s="6">
        <f t="shared" si="3"/>
        <v>54500</v>
      </c>
      <c r="M81" s="36"/>
      <c r="N81" s="6">
        <f t="shared" si="4"/>
        <v>54500</v>
      </c>
    </row>
    <row r="82" spans="2:14" ht="12.75">
      <c r="B82" s="14" t="s">
        <v>30</v>
      </c>
      <c r="C82" s="11">
        <v>906</v>
      </c>
      <c r="D82" s="13">
        <v>203</v>
      </c>
      <c r="E82" s="12">
        <v>13600</v>
      </c>
      <c r="F82" s="11" t="s">
        <v>107</v>
      </c>
      <c r="G82" s="11">
        <v>251</v>
      </c>
      <c r="H82" s="10">
        <v>41509</v>
      </c>
      <c r="I82" s="9">
        <v>54500</v>
      </c>
      <c r="J82" s="21">
        <v>54500</v>
      </c>
      <c r="K82" s="36"/>
      <c r="L82" s="6">
        <f t="shared" si="3"/>
        <v>54500</v>
      </c>
      <c r="M82" s="36"/>
      <c r="N82" s="6">
        <f t="shared" si="4"/>
        <v>54500</v>
      </c>
    </row>
    <row r="83" spans="2:14" ht="12.75">
      <c r="B83" s="14" t="s">
        <v>29</v>
      </c>
      <c r="C83" s="11">
        <v>906</v>
      </c>
      <c r="D83" s="13">
        <v>203</v>
      </c>
      <c r="E83" s="12">
        <v>13600</v>
      </c>
      <c r="F83" s="11" t="s">
        <v>107</v>
      </c>
      <c r="G83" s="11">
        <v>251</v>
      </c>
      <c r="H83" s="10">
        <v>41509</v>
      </c>
      <c r="I83" s="9">
        <v>54500</v>
      </c>
      <c r="J83" s="21">
        <v>54500</v>
      </c>
      <c r="K83" s="36"/>
      <c r="L83" s="6">
        <f t="shared" si="3"/>
        <v>54500</v>
      </c>
      <c r="M83" s="36"/>
      <c r="N83" s="6">
        <f t="shared" si="4"/>
        <v>54500</v>
      </c>
    </row>
    <row r="84" spans="2:14" ht="12.75">
      <c r="B84" s="14" t="s">
        <v>28</v>
      </c>
      <c r="C84" s="11">
        <v>906</v>
      </c>
      <c r="D84" s="13">
        <v>203</v>
      </c>
      <c r="E84" s="12">
        <v>13600</v>
      </c>
      <c r="F84" s="11" t="s">
        <v>107</v>
      </c>
      <c r="G84" s="11">
        <v>251</v>
      </c>
      <c r="H84" s="10">
        <v>41509</v>
      </c>
      <c r="I84" s="9">
        <v>54500</v>
      </c>
      <c r="J84" s="21">
        <v>54500</v>
      </c>
      <c r="K84" s="36"/>
      <c r="L84" s="6">
        <f t="shared" si="3"/>
        <v>54500</v>
      </c>
      <c r="M84" s="36"/>
      <c r="N84" s="6">
        <f t="shared" si="4"/>
        <v>54500</v>
      </c>
    </row>
    <row r="85" spans="2:14" ht="12.75">
      <c r="B85" s="14" t="s">
        <v>27</v>
      </c>
      <c r="C85" s="11">
        <v>906</v>
      </c>
      <c r="D85" s="13">
        <v>203</v>
      </c>
      <c r="E85" s="12">
        <v>13600</v>
      </c>
      <c r="F85" s="11" t="s">
        <v>107</v>
      </c>
      <c r="G85" s="11">
        <v>251</v>
      </c>
      <c r="H85" s="10">
        <v>41509</v>
      </c>
      <c r="I85" s="9">
        <v>54500</v>
      </c>
      <c r="J85" s="21">
        <v>54500</v>
      </c>
      <c r="K85" s="36"/>
      <c r="L85" s="6">
        <f t="shared" si="3"/>
        <v>54500</v>
      </c>
      <c r="M85" s="36"/>
      <c r="N85" s="6">
        <f t="shared" si="4"/>
        <v>54500</v>
      </c>
    </row>
    <row r="86" spans="2:14" ht="12.75">
      <c r="B86" s="14" t="s">
        <v>26</v>
      </c>
      <c r="C86" s="11">
        <v>906</v>
      </c>
      <c r="D86" s="13">
        <v>203</v>
      </c>
      <c r="E86" s="12">
        <v>13600</v>
      </c>
      <c r="F86" s="11" t="s">
        <v>107</v>
      </c>
      <c r="G86" s="11">
        <v>251</v>
      </c>
      <c r="H86" s="10">
        <v>41509</v>
      </c>
      <c r="I86" s="9">
        <v>40900</v>
      </c>
      <c r="J86" s="21">
        <v>40900</v>
      </c>
      <c r="K86" s="36"/>
      <c r="L86" s="6">
        <f t="shared" si="3"/>
        <v>40900</v>
      </c>
      <c r="M86" s="36"/>
      <c r="N86" s="6">
        <f t="shared" si="4"/>
        <v>40900</v>
      </c>
    </row>
    <row r="87" spans="2:14" ht="12.75">
      <c r="B87" s="14" t="s">
        <v>88</v>
      </c>
      <c r="C87" s="11">
        <v>906</v>
      </c>
      <c r="D87" s="13">
        <v>203</v>
      </c>
      <c r="E87" s="12">
        <v>13600</v>
      </c>
      <c r="F87" s="11" t="s">
        <v>107</v>
      </c>
      <c r="G87" s="11">
        <v>251</v>
      </c>
      <c r="H87" s="10">
        <v>41509</v>
      </c>
      <c r="I87" s="9">
        <v>27300</v>
      </c>
      <c r="J87" s="21">
        <v>40900</v>
      </c>
      <c r="K87" s="36"/>
      <c r="L87" s="6">
        <f t="shared" si="3"/>
        <v>40900</v>
      </c>
      <c r="M87" s="36"/>
      <c r="N87" s="6">
        <f t="shared" si="4"/>
        <v>40900</v>
      </c>
    </row>
    <row r="88" spans="2:14" ht="12.75">
      <c r="B88" s="14" t="s">
        <v>87</v>
      </c>
      <c r="C88" s="11">
        <v>906</v>
      </c>
      <c r="D88" s="13">
        <v>203</v>
      </c>
      <c r="E88" s="12">
        <v>13600</v>
      </c>
      <c r="F88" s="11" t="s">
        <v>107</v>
      </c>
      <c r="G88" s="11">
        <v>251</v>
      </c>
      <c r="H88" s="10">
        <v>41509</v>
      </c>
      <c r="I88" s="9">
        <v>136400</v>
      </c>
      <c r="J88" s="21">
        <v>136400</v>
      </c>
      <c r="K88" s="36"/>
      <c r="L88" s="6">
        <f t="shared" si="3"/>
        <v>136400</v>
      </c>
      <c r="M88" s="36"/>
      <c r="N88" s="6">
        <f t="shared" si="4"/>
        <v>136400</v>
      </c>
    </row>
    <row r="89" spans="2:14" ht="12.75">
      <c r="B89" s="14" t="s">
        <v>86</v>
      </c>
      <c r="C89" s="11">
        <v>906</v>
      </c>
      <c r="D89" s="13">
        <v>203</v>
      </c>
      <c r="E89" s="12">
        <v>13600</v>
      </c>
      <c r="F89" s="11" t="s">
        <v>107</v>
      </c>
      <c r="G89" s="11">
        <v>251</v>
      </c>
      <c r="H89" s="10">
        <v>41509</v>
      </c>
      <c r="I89" s="9">
        <v>27300</v>
      </c>
      <c r="J89" s="21">
        <v>27300</v>
      </c>
      <c r="K89" s="36"/>
      <c r="L89" s="6">
        <f t="shared" si="3"/>
        <v>27300</v>
      </c>
      <c r="M89" s="36"/>
      <c r="N89" s="6">
        <f t="shared" si="4"/>
        <v>27300</v>
      </c>
    </row>
    <row r="90" spans="2:14" ht="12.75">
      <c r="B90" s="14" t="s">
        <v>85</v>
      </c>
      <c r="C90" s="11">
        <v>906</v>
      </c>
      <c r="D90" s="13">
        <v>203</v>
      </c>
      <c r="E90" s="12">
        <v>13600</v>
      </c>
      <c r="F90" s="11" t="s">
        <v>107</v>
      </c>
      <c r="G90" s="11">
        <v>251</v>
      </c>
      <c r="H90" s="10">
        <v>41509</v>
      </c>
      <c r="I90" s="9">
        <v>54500</v>
      </c>
      <c r="J90" s="21">
        <v>54500</v>
      </c>
      <c r="K90" s="36"/>
      <c r="L90" s="6">
        <f t="shared" si="3"/>
        <v>54500</v>
      </c>
      <c r="M90" s="36"/>
      <c r="N90" s="6">
        <f t="shared" si="4"/>
        <v>54500</v>
      </c>
    </row>
    <row r="91" spans="2:14" ht="12.75">
      <c r="B91" s="14" t="s">
        <v>84</v>
      </c>
      <c r="C91" s="11">
        <v>906</v>
      </c>
      <c r="D91" s="13">
        <v>203</v>
      </c>
      <c r="E91" s="12">
        <v>13600</v>
      </c>
      <c r="F91" s="11" t="s">
        <v>107</v>
      </c>
      <c r="G91" s="11">
        <v>251</v>
      </c>
      <c r="H91" s="10">
        <v>41509</v>
      </c>
      <c r="I91" s="9">
        <v>136400</v>
      </c>
      <c r="J91" s="21">
        <v>136400</v>
      </c>
      <c r="K91" s="36"/>
      <c r="L91" s="6">
        <f t="shared" si="3"/>
        <v>136400</v>
      </c>
      <c r="M91" s="36"/>
      <c r="N91" s="6">
        <f t="shared" si="4"/>
        <v>136400</v>
      </c>
    </row>
    <row r="92" spans="2:14" ht="12.75">
      <c r="B92" s="14" t="s">
        <v>83</v>
      </c>
      <c r="C92" s="11">
        <v>906</v>
      </c>
      <c r="D92" s="13">
        <v>203</v>
      </c>
      <c r="E92" s="12">
        <v>13600</v>
      </c>
      <c r="F92" s="11" t="s">
        <v>107</v>
      </c>
      <c r="G92" s="11">
        <v>251</v>
      </c>
      <c r="H92" s="10">
        <v>41509</v>
      </c>
      <c r="I92" s="9">
        <v>54500</v>
      </c>
      <c r="J92" s="21">
        <v>54500</v>
      </c>
      <c r="K92" s="36"/>
      <c r="L92" s="6">
        <f t="shared" si="3"/>
        <v>54500</v>
      </c>
      <c r="M92" s="36"/>
      <c r="N92" s="6">
        <f t="shared" si="4"/>
        <v>54500</v>
      </c>
    </row>
    <row r="93" spans="2:14" ht="12.75">
      <c r="B93" s="14" t="s">
        <v>70</v>
      </c>
      <c r="C93" s="11">
        <v>906</v>
      </c>
      <c r="D93" s="13">
        <v>203</v>
      </c>
      <c r="E93" s="12">
        <v>13600</v>
      </c>
      <c r="F93" s="11" t="s">
        <v>107</v>
      </c>
      <c r="G93" s="11">
        <v>251</v>
      </c>
      <c r="H93" s="10">
        <v>41509</v>
      </c>
      <c r="I93" s="9">
        <v>40900</v>
      </c>
      <c r="J93" s="21">
        <v>40900</v>
      </c>
      <c r="K93" s="36"/>
      <c r="L93" s="6">
        <f t="shared" si="3"/>
        <v>40900</v>
      </c>
      <c r="M93" s="36"/>
      <c r="N93" s="6">
        <f t="shared" si="4"/>
        <v>40900</v>
      </c>
    </row>
    <row r="94" spans="2:14" s="16" customFormat="1" ht="12.75">
      <c r="B94" s="42"/>
      <c r="C94" s="42"/>
      <c r="D94" s="42"/>
      <c r="E94" s="42"/>
      <c r="F94" s="42"/>
      <c r="G94" s="42"/>
      <c r="H94" s="42"/>
      <c r="I94" s="7">
        <f aca="true" t="shared" si="5" ref="I94:N94">SUM(I11:I93)</f>
        <v>5409700</v>
      </c>
      <c r="J94" s="22">
        <f t="shared" si="5"/>
        <v>5409700</v>
      </c>
      <c r="K94" s="37">
        <f t="shared" si="5"/>
        <v>0</v>
      </c>
      <c r="L94" s="22">
        <f t="shared" si="5"/>
        <v>5409700</v>
      </c>
      <c r="M94" s="37">
        <f t="shared" si="5"/>
        <v>0</v>
      </c>
      <c r="N94" s="22">
        <f t="shared" si="5"/>
        <v>5409700</v>
      </c>
    </row>
    <row r="95" spans="2:14" ht="12.75">
      <c r="B95" s="14" t="s">
        <v>14</v>
      </c>
      <c r="C95" s="11">
        <v>906</v>
      </c>
      <c r="D95" s="13">
        <v>113</v>
      </c>
      <c r="E95" s="12">
        <v>16000</v>
      </c>
      <c r="F95" s="11" t="s">
        <v>107</v>
      </c>
      <c r="G95" s="11">
        <v>251</v>
      </c>
      <c r="H95" s="10">
        <v>10231</v>
      </c>
      <c r="I95" s="9">
        <v>32000</v>
      </c>
      <c r="J95" s="21">
        <v>32000</v>
      </c>
      <c r="K95" s="36"/>
      <c r="L95" s="6">
        <f aca="true" t="shared" si="6" ref="L95:L106">J95+K95</f>
        <v>32000</v>
      </c>
      <c r="M95" s="36"/>
      <c r="N95" s="6">
        <f aca="true" t="shared" si="7" ref="N95:N106">L95+M95</f>
        <v>32000</v>
      </c>
    </row>
    <row r="96" spans="2:14" ht="12.75">
      <c r="B96" s="14" t="s">
        <v>108</v>
      </c>
      <c r="C96" s="11">
        <v>906</v>
      </c>
      <c r="D96" s="13">
        <v>113</v>
      </c>
      <c r="E96" s="12">
        <v>16000</v>
      </c>
      <c r="F96" s="11" t="s">
        <v>107</v>
      </c>
      <c r="G96" s="11">
        <v>251</v>
      </c>
      <c r="H96" s="10">
        <v>10231</v>
      </c>
      <c r="I96" s="9">
        <v>199000</v>
      </c>
      <c r="J96" s="21">
        <v>199000</v>
      </c>
      <c r="K96" s="36"/>
      <c r="L96" s="6">
        <f t="shared" si="6"/>
        <v>199000</v>
      </c>
      <c r="M96" s="36"/>
      <c r="N96" s="6">
        <f t="shared" si="7"/>
        <v>199000</v>
      </c>
    </row>
    <row r="97" spans="2:14" ht="12.75">
      <c r="B97" s="14" t="s">
        <v>2</v>
      </c>
      <c r="C97" s="11">
        <v>906</v>
      </c>
      <c r="D97" s="13">
        <v>113</v>
      </c>
      <c r="E97" s="12">
        <v>16000</v>
      </c>
      <c r="F97" s="11" t="s">
        <v>107</v>
      </c>
      <c r="G97" s="11">
        <v>251</v>
      </c>
      <c r="H97" s="10">
        <v>10231</v>
      </c>
      <c r="I97" s="9">
        <v>35700</v>
      </c>
      <c r="J97" s="21">
        <v>35700</v>
      </c>
      <c r="K97" s="36"/>
      <c r="L97" s="6">
        <f t="shared" si="6"/>
        <v>35700</v>
      </c>
      <c r="M97" s="36">
        <v>-35700</v>
      </c>
      <c r="N97" s="6">
        <f t="shared" si="7"/>
        <v>0</v>
      </c>
    </row>
    <row r="98" spans="2:14" ht="12.75">
      <c r="B98" s="14" t="s">
        <v>13</v>
      </c>
      <c r="C98" s="11">
        <v>906</v>
      </c>
      <c r="D98" s="13">
        <v>113</v>
      </c>
      <c r="E98" s="12">
        <v>16000</v>
      </c>
      <c r="F98" s="11" t="s">
        <v>107</v>
      </c>
      <c r="G98" s="11">
        <v>251</v>
      </c>
      <c r="H98" s="10">
        <v>10231</v>
      </c>
      <c r="I98" s="9">
        <v>28000</v>
      </c>
      <c r="J98" s="21">
        <v>28000</v>
      </c>
      <c r="K98" s="36"/>
      <c r="L98" s="6">
        <f t="shared" si="6"/>
        <v>28000</v>
      </c>
      <c r="M98" s="36"/>
      <c r="N98" s="6">
        <f t="shared" si="7"/>
        <v>28000</v>
      </c>
    </row>
    <row r="99" spans="2:14" ht="12.75">
      <c r="B99" s="14" t="s">
        <v>12</v>
      </c>
      <c r="C99" s="11">
        <v>906</v>
      </c>
      <c r="D99" s="13">
        <v>113</v>
      </c>
      <c r="E99" s="12">
        <v>16000</v>
      </c>
      <c r="F99" s="11" t="s">
        <v>107</v>
      </c>
      <c r="G99" s="11">
        <v>251</v>
      </c>
      <c r="H99" s="10">
        <v>10231</v>
      </c>
      <c r="I99" s="9">
        <v>61000</v>
      </c>
      <c r="J99" s="21">
        <v>61000</v>
      </c>
      <c r="K99" s="36"/>
      <c r="L99" s="6">
        <f t="shared" si="6"/>
        <v>61000</v>
      </c>
      <c r="M99" s="36"/>
      <c r="N99" s="6">
        <f t="shared" si="7"/>
        <v>61000</v>
      </c>
    </row>
    <row r="100" spans="2:14" ht="12.75">
      <c r="B100" s="14" t="s">
        <v>11</v>
      </c>
      <c r="C100" s="11">
        <v>906</v>
      </c>
      <c r="D100" s="13">
        <v>113</v>
      </c>
      <c r="E100" s="12">
        <v>16000</v>
      </c>
      <c r="F100" s="11" t="s">
        <v>107</v>
      </c>
      <c r="G100" s="11">
        <v>251</v>
      </c>
      <c r="H100" s="10">
        <v>10231</v>
      </c>
      <c r="I100" s="9">
        <v>96000</v>
      </c>
      <c r="J100" s="21">
        <v>96000</v>
      </c>
      <c r="K100" s="36"/>
      <c r="L100" s="6">
        <f t="shared" si="6"/>
        <v>96000</v>
      </c>
      <c r="M100" s="36"/>
      <c r="N100" s="6">
        <f t="shared" si="7"/>
        <v>96000</v>
      </c>
    </row>
    <row r="101" spans="2:14" ht="12.75">
      <c r="B101" s="14" t="s">
        <v>10</v>
      </c>
      <c r="C101" s="11">
        <v>906</v>
      </c>
      <c r="D101" s="13">
        <v>113</v>
      </c>
      <c r="E101" s="12">
        <v>16000</v>
      </c>
      <c r="F101" s="11" t="s">
        <v>107</v>
      </c>
      <c r="G101" s="11">
        <v>251</v>
      </c>
      <c r="H101" s="10">
        <v>10231</v>
      </c>
      <c r="I101" s="9">
        <v>49000</v>
      </c>
      <c r="J101" s="21">
        <v>49000</v>
      </c>
      <c r="K101" s="36"/>
      <c r="L101" s="6">
        <f t="shared" si="6"/>
        <v>49000</v>
      </c>
      <c r="M101" s="36"/>
      <c r="N101" s="6">
        <f t="shared" si="7"/>
        <v>49000</v>
      </c>
    </row>
    <row r="102" spans="2:14" ht="12.75">
      <c r="B102" s="14" t="s">
        <v>9</v>
      </c>
      <c r="C102" s="11">
        <v>906</v>
      </c>
      <c r="D102" s="13">
        <v>113</v>
      </c>
      <c r="E102" s="12">
        <v>16000</v>
      </c>
      <c r="F102" s="11" t="s">
        <v>107</v>
      </c>
      <c r="G102" s="11">
        <v>251</v>
      </c>
      <c r="H102" s="10">
        <v>10231</v>
      </c>
      <c r="I102" s="9">
        <v>41000</v>
      </c>
      <c r="J102" s="21">
        <v>41000</v>
      </c>
      <c r="K102" s="36"/>
      <c r="L102" s="6">
        <f t="shared" si="6"/>
        <v>41000</v>
      </c>
      <c r="M102" s="36"/>
      <c r="N102" s="6">
        <f t="shared" si="7"/>
        <v>41000</v>
      </c>
    </row>
    <row r="103" spans="2:14" ht="12.75">
      <c r="B103" s="14" t="s">
        <v>8</v>
      </c>
      <c r="C103" s="11">
        <v>906</v>
      </c>
      <c r="D103" s="13">
        <v>113</v>
      </c>
      <c r="E103" s="12">
        <v>16000</v>
      </c>
      <c r="F103" s="11" t="s">
        <v>107</v>
      </c>
      <c r="G103" s="11">
        <v>251</v>
      </c>
      <c r="H103" s="10">
        <v>10231</v>
      </c>
      <c r="I103" s="9">
        <v>38000</v>
      </c>
      <c r="J103" s="21">
        <v>38000</v>
      </c>
      <c r="K103" s="36"/>
      <c r="L103" s="6">
        <f t="shared" si="6"/>
        <v>38000</v>
      </c>
      <c r="M103" s="36"/>
      <c r="N103" s="6">
        <f t="shared" si="7"/>
        <v>38000</v>
      </c>
    </row>
    <row r="104" spans="2:14" ht="12.75">
      <c r="B104" s="14" t="s">
        <v>7</v>
      </c>
      <c r="C104" s="11">
        <v>906</v>
      </c>
      <c r="D104" s="13">
        <v>113</v>
      </c>
      <c r="E104" s="12">
        <v>16000</v>
      </c>
      <c r="F104" s="11" t="s">
        <v>107</v>
      </c>
      <c r="G104" s="11">
        <v>251</v>
      </c>
      <c r="H104" s="10">
        <v>10231</v>
      </c>
      <c r="I104" s="9">
        <v>49000</v>
      </c>
      <c r="J104" s="21">
        <v>49000</v>
      </c>
      <c r="K104" s="36"/>
      <c r="L104" s="6">
        <f t="shared" si="6"/>
        <v>49000</v>
      </c>
      <c r="M104" s="36"/>
      <c r="N104" s="6">
        <f t="shared" si="7"/>
        <v>49000</v>
      </c>
    </row>
    <row r="105" spans="2:14" ht="12.75">
      <c r="B105" s="14" t="s">
        <v>6</v>
      </c>
      <c r="C105" s="11">
        <v>906</v>
      </c>
      <c r="D105" s="13">
        <v>113</v>
      </c>
      <c r="E105" s="12">
        <v>16000</v>
      </c>
      <c r="F105" s="11" t="s">
        <v>107</v>
      </c>
      <c r="G105" s="11">
        <v>251</v>
      </c>
      <c r="H105" s="10">
        <v>10231</v>
      </c>
      <c r="I105" s="9">
        <v>57000</v>
      </c>
      <c r="J105" s="21">
        <v>57000</v>
      </c>
      <c r="K105" s="36"/>
      <c r="L105" s="6">
        <f t="shared" si="6"/>
        <v>57000</v>
      </c>
      <c r="M105" s="36"/>
      <c r="N105" s="6">
        <f t="shared" si="7"/>
        <v>57000</v>
      </c>
    </row>
    <row r="106" spans="2:14" ht="12.75">
      <c r="B106" s="14" t="s">
        <v>5</v>
      </c>
      <c r="C106" s="11">
        <v>906</v>
      </c>
      <c r="D106" s="13">
        <v>113</v>
      </c>
      <c r="E106" s="12">
        <v>16000</v>
      </c>
      <c r="F106" s="11" t="s">
        <v>107</v>
      </c>
      <c r="G106" s="11">
        <v>251</v>
      </c>
      <c r="H106" s="10">
        <v>10231</v>
      </c>
      <c r="I106" s="9">
        <v>45000</v>
      </c>
      <c r="J106" s="21">
        <v>45000</v>
      </c>
      <c r="K106" s="36"/>
      <c r="L106" s="6">
        <f t="shared" si="6"/>
        <v>45000</v>
      </c>
      <c r="M106" s="36"/>
      <c r="N106" s="6">
        <f t="shared" si="7"/>
        <v>45000</v>
      </c>
    </row>
    <row r="107" spans="2:14" ht="12.75">
      <c r="B107" s="42"/>
      <c r="C107" s="42"/>
      <c r="D107" s="42"/>
      <c r="E107" s="42"/>
      <c r="F107" s="42"/>
      <c r="G107" s="42"/>
      <c r="H107" s="42"/>
      <c r="I107" s="7">
        <f aca="true" t="shared" si="8" ref="I107:N107">SUM(I95:I106)</f>
        <v>730700</v>
      </c>
      <c r="J107" s="22">
        <f t="shared" si="8"/>
        <v>730700</v>
      </c>
      <c r="K107" s="37">
        <f t="shared" si="8"/>
        <v>0</v>
      </c>
      <c r="L107" s="22">
        <f t="shared" si="8"/>
        <v>730700</v>
      </c>
      <c r="M107" s="37">
        <f t="shared" si="8"/>
        <v>-35700</v>
      </c>
      <c r="N107" s="22">
        <f t="shared" si="8"/>
        <v>695000</v>
      </c>
    </row>
    <row r="108" spans="2:14" ht="12.75">
      <c r="B108" s="14" t="s">
        <v>14</v>
      </c>
      <c r="C108" s="11">
        <v>906</v>
      </c>
      <c r="D108" s="13">
        <v>104</v>
      </c>
      <c r="E108" s="12">
        <v>16200</v>
      </c>
      <c r="F108" s="11" t="s">
        <v>107</v>
      </c>
      <c r="G108" s="11">
        <v>251</v>
      </c>
      <c r="H108" s="10">
        <v>10224</v>
      </c>
      <c r="I108" s="9">
        <v>539000</v>
      </c>
      <c r="J108" s="21">
        <v>539000</v>
      </c>
      <c r="K108" s="36"/>
      <c r="L108" s="6">
        <f aca="true" t="shared" si="9" ref="L108:L118">J108+K108</f>
        <v>539000</v>
      </c>
      <c r="M108" s="36"/>
      <c r="N108" s="6">
        <f aca="true" t="shared" si="10" ref="N108:N118">L108+M108</f>
        <v>539000</v>
      </c>
    </row>
    <row r="109" spans="2:14" ht="12.75">
      <c r="B109" s="14" t="s">
        <v>108</v>
      </c>
      <c r="C109" s="11">
        <v>906</v>
      </c>
      <c r="D109" s="13">
        <v>104</v>
      </c>
      <c r="E109" s="12">
        <v>16200</v>
      </c>
      <c r="F109" s="11" t="s">
        <v>107</v>
      </c>
      <c r="G109" s="11">
        <v>251</v>
      </c>
      <c r="H109" s="10">
        <v>10224</v>
      </c>
      <c r="I109" s="9">
        <v>2058000</v>
      </c>
      <c r="J109" s="21">
        <v>3489000</v>
      </c>
      <c r="K109" s="36"/>
      <c r="L109" s="6">
        <f t="shared" si="9"/>
        <v>3489000</v>
      </c>
      <c r="M109" s="36">
        <v>30000</v>
      </c>
      <c r="N109" s="6">
        <f t="shared" si="10"/>
        <v>3519000</v>
      </c>
    </row>
    <row r="110" spans="2:14" ht="12.75">
      <c r="B110" s="14" t="s">
        <v>13</v>
      </c>
      <c r="C110" s="11">
        <v>906</v>
      </c>
      <c r="D110" s="13">
        <v>104</v>
      </c>
      <c r="E110" s="12">
        <v>16200</v>
      </c>
      <c r="F110" s="11" t="s">
        <v>107</v>
      </c>
      <c r="G110" s="11">
        <v>251</v>
      </c>
      <c r="H110" s="10">
        <v>10224</v>
      </c>
      <c r="I110" s="9">
        <v>584000</v>
      </c>
      <c r="J110" s="21">
        <v>584000</v>
      </c>
      <c r="K110" s="36"/>
      <c r="L110" s="6">
        <f t="shared" si="9"/>
        <v>584000</v>
      </c>
      <c r="M110" s="36"/>
      <c r="N110" s="6">
        <f t="shared" si="10"/>
        <v>584000</v>
      </c>
    </row>
    <row r="111" spans="2:14" ht="12.75">
      <c r="B111" s="14" t="s">
        <v>12</v>
      </c>
      <c r="C111" s="11">
        <v>906</v>
      </c>
      <c r="D111" s="13">
        <v>104</v>
      </c>
      <c r="E111" s="12">
        <v>16200</v>
      </c>
      <c r="F111" s="11" t="s">
        <v>107</v>
      </c>
      <c r="G111" s="11">
        <v>251</v>
      </c>
      <c r="H111" s="10">
        <v>10224</v>
      </c>
      <c r="I111" s="9">
        <v>1638000</v>
      </c>
      <c r="J111" s="21">
        <v>1712000</v>
      </c>
      <c r="K111" s="36"/>
      <c r="L111" s="6">
        <f t="shared" si="9"/>
        <v>1712000</v>
      </c>
      <c r="M111" s="36">
        <v>30000</v>
      </c>
      <c r="N111" s="6">
        <f t="shared" si="10"/>
        <v>1742000</v>
      </c>
    </row>
    <row r="112" spans="2:14" ht="12.75">
      <c r="B112" s="14" t="s">
        <v>11</v>
      </c>
      <c r="C112" s="11">
        <v>906</v>
      </c>
      <c r="D112" s="13">
        <v>104</v>
      </c>
      <c r="E112" s="12">
        <v>16200</v>
      </c>
      <c r="F112" s="11" t="s">
        <v>107</v>
      </c>
      <c r="G112" s="11">
        <v>251</v>
      </c>
      <c r="H112" s="10">
        <v>10224</v>
      </c>
      <c r="I112" s="9">
        <v>1015000</v>
      </c>
      <c r="J112" s="21">
        <v>1015000</v>
      </c>
      <c r="K112" s="36"/>
      <c r="L112" s="6">
        <f t="shared" si="9"/>
        <v>1015000</v>
      </c>
      <c r="M112" s="36">
        <v>30000</v>
      </c>
      <c r="N112" s="6">
        <f t="shared" si="10"/>
        <v>1045000</v>
      </c>
    </row>
    <row r="113" spans="2:14" ht="12.75">
      <c r="B113" s="14" t="s">
        <v>10</v>
      </c>
      <c r="C113" s="11">
        <v>906</v>
      </c>
      <c r="D113" s="13">
        <v>104</v>
      </c>
      <c r="E113" s="12">
        <v>16200</v>
      </c>
      <c r="F113" s="11" t="s">
        <v>107</v>
      </c>
      <c r="G113" s="11">
        <v>251</v>
      </c>
      <c r="H113" s="10">
        <v>10224</v>
      </c>
      <c r="I113" s="9">
        <v>764000</v>
      </c>
      <c r="J113" s="21">
        <v>764000</v>
      </c>
      <c r="K113" s="36"/>
      <c r="L113" s="6">
        <f t="shared" si="9"/>
        <v>764000</v>
      </c>
      <c r="M113" s="36">
        <v>30000</v>
      </c>
      <c r="N113" s="6">
        <f t="shared" si="10"/>
        <v>794000</v>
      </c>
    </row>
    <row r="114" spans="2:14" ht="12.75">
      <c r="B114" s="14" t="s">
        <v>9</v>
      </c>
      <c r="C114" s="11">
        <v>906</v>
      </c>
      <c r="D114" s="13">
        <v>104</v>
      </c>
      <c r="E114" s="12">
        <v>16200</v>
      </c>
      <c r="F114" s="11" t="s">
        <v>107</v>
      </c>
      <c r="G114" s="11">
        <v>251</v>
      </c>
      <c r="H114" s="10">
        <v>10224</v>
      </c>
      <c r="I114" s="9">
        <v>652000</v>
      </c>
      <c r="J114" s="21">
        <v>652000</v>
      </c>
      <c r="K114" s="36"/>
      <c r="L114" s="6">
        <f t="shared" si="9"/>
        <v>652000</v>
      </c>
      <c r="M114" s="36">
        <v>64600</v>
      </c>
      <c r="N114" s="6">
        <f t="shared" si="10"/>
        <v>716600</v>
      </c>
    </row>
    <row r="115" spans="2:14" ht="12.75">
      <c r="B115" s="14" t="s">
        <v>8</v>
      </c>
      <c r="C115" s="11">
        <v>906</v>
      </c>
      <c r="D115" s="13">
        <v>104</v>
      </c>
      <c r="E115" s="12">
        <v>16200</v>
      </c>
      <c r="F115" s="11" t="s">
        <v>107</v>
      </c>
      <c r="G115" s="11">
        <v>251</v>
      </c>
      <c r="H115" s="10">
        <v>10224</v>
      </c>
      <c r="I115" s="9">
        <v>1004000</v>
      </c>
      <c r="J115" s="21">
        <v>1176000</v>
      </c>
      <c r="K115" s="36"/>
      <c r="L115" s="6">
        <f t="shared" si="9"/>
        <v>1176000</v>
      </c>
      <c r="M115" s="36">
        <v>30000</v>
      </c>
      <c r="N115" s="6">
        <f t="shared" si="10"/>
        <v>1206000</v>
      </c>
    </row>
    <row r="116" spans="2:14" ht="12.75">
      <c r="B116" s="14" t="s">
        <v>7</v>
      </c>
      <c r="C116" s="11">
        <v>906</v>
      </c>
      <c r="D116" s="13">
        <v>104</v>
      </c>
      <c r="E116" s="12">
        <v>16200</v>
      </c>
      <c r="F116" s="11" t="s">
        <v>107</v>
      </c>
      <c r="G116" s="11">
        <v>251</v>
      </c>
      <c r="H116" s="10">
        <v>10224</v>
      </c>
      <c r="I116" s="9">
        <v>810000</v>
      </c>
      <c r="J116" s="21">
        <v>810000</v>
      </c>
      <c r="K116" s="36"/>
      <c r="L116" s="6">
        <f t="shared" si="9"/>
        <v>810000</v>
      </c>
      <c r="M116" s="36">
        <v>30000</v>
      </c>
      <c r="N116" s="6">
        <f t="shared" si="10"/>
        <v>840000</v>
      </c>
    </row>
    <row r="117" spans="2:14" ht="12.75">
      <c r="B117" s="14" t="s">
        <v>6</v>
      </c>
      <c r="C117" s="11">
        <v>906</v>
      </c>
      <c r="D117" s="13">
        <v>104</v>
      </c>
      <c r="E117" s="12">
        <v>16200</v>
      </c>
      <c r="F117" s="11" t="s">
        <v>107</v>
      </c>
      <c r="G117" s="11">
        <v>251</v>
      </c>
      <c r="H117" s="10">
        <v>10224</v>
      </c>
      <c r="I117" s="9">
        <v>812000</v>
      </c>
      <c r="J117" s="21">
        <v>812000</v>
      </c>
      <c r="K117" s="36"/>
      <c r="L117" s="6">
        <f t="shared" si="9"/>
        <v>812000</v>
      </c>
      <c r="M117" s="36">
        <v>30000</v>
      </c>
      <c r="N117" s="6">
        <f t="shared" si="10"/>
        <v>842000</v>
      </c>
    </row>
    <row r="118" spans="2:14" ht="12.75">
      <c r="B118" s="14" t="s">
        <v>5</v>
      </c>
      <c r="C118" s="11">
        <v>906</v>
      </c>
      <c r="D118" s="13">
        <v>104</v>
      </c>
      <c r="E118" s="12">
        <v>16200</v>
      </c>
      <c r="F118" s="11" t="s">
        <v>107</v>
      </c>
      <c r="G118" s="11">
        <v>251</v>
      </c>
      <c r="H118" s="10">
        <v>10224</v>
      </c>
      <c r="I118" s="9">
        <v>719000</v>
      </c>
      <c r="J118" s="21">
        <v>719000</v>
      </c>
      <c r="K118" s="36"/>
      <c r="L118" s="6">
        <f t="shared" si="9"/>
        <v>719000</v>
      </c>
      <c r="M118" s="36">
        <v>30000</v>
      </c>
      <c r="N118" s="6">
        <f t="shared" si="10"/>
        <v>749000</v>
      </c>
    </row>
    <row r="119" spans="2:14" ht="12.75">
      <c r="B119" s="42"/>
      <c r="C119" s="42"/>
      <c r="D119" s="42"/>
      <c r="E119" s="42"/>
      <c r="F119" s="42"/>
      <c r="G119" s="42"/>
      <c r="H119" s="42"/>
      <c r="I119" s="7">
        <f aca="true" t="shared" si="11" ref="I119:N119">SUM(I108:I118)</f>
        <v>10595000</v>
      </c>
      <c r="J119" s="22">
        <f t="shared" si="11"/>
        <v>12272000</v>
      </c>
      <c r="K119" s="37">
        <f t="shared" si="11"/>
        <v>0</v>
      </c>
      <c r="L119" s="22">
        <f t="shared" si="11"/>
        <v>12272000</v>
      </c>
      <c r="M119" s="37">
        <f t="shared" si="11"/>
        <v>304600</v>
      </c>
      <c r="N119" s="22">
        <f t="shared" si="11"/>
        <v>12576600</v>
      </c>
    </row>
    <row r="120" spans="2:14" ht="12.75">
      <c r="B120" s="14" t="s">
        <v>14</v>
      </c>
      <c r="C120" s="11">
        <v>906</v>
      </c>
      <c r="D120" s="13">
        <v>113</v>
      </c>
      <c r="E120" s="12">
        <v>16600</v>
      </c>
      <c r="F120" s="11" t="s">
        <v>107</v>
      </c>
      <c r="G120" s="11">
        <v>251</v>
      </c>
      <c r="H120" s="10">
        <v>10249</v>
      </c>
      <c r="I120" s="9">
        <v>146000</v>
      </c>
      <c r="J120" s="21">
        <v>146000</v>
      </c>
      <c r="K120" s="36"/>
      <c r="L120" s="6">
        <f aca="true" t="shared" si="12" ref="L120:L130">J120+K120</f>
        <v>146000</v>
      </c>
      <c r="M120" s="36"/>
      <c r="N120" s="6">
        <f aca="true" t="shared" si="13" ref="N120:N130">L120+M120</f>
        <v>146000</v>
      </c>
    </row>
    <row r="121" spans="2:14" ht="12.75">
      <c r="B121" s="14" t="s">
        <v>2</v>
      </c>
      <c r="C121" s="11">
        <v>906</v>
      </c>
      <c r="D121" s="13">
        <v>113</v>
      </c>
      <c r="E121" s="12">
        <v>16600</v>
      </c>
      <c r="F121" s="11" t="s">
        <v>107</v>
      </c>
      <c r="G121" s="11">
        <v>251</v>
      </c>
      <c r="H121" s="10">
        <v>10249</v>
      </c>
      <c r="I121" s="9">
        <v>0</v>
      </c>
      <c r="J121" s="21">
        <v>0</v>
      </c>
      <c r="K121" s="36"/>
      <c r="L121" s="6">
        <f t="shared" si="12"/>
        <v>0</v>
      </c>
      <c r="M121" s="36"/>
      <c r="N121" s="6">
        <f t="shared" si="13"/>
        <v>0</v>
      </c>
    </row>
    <row r="122" spans="2:14" ht="12.75">
      <c r="B122" s="14" t="s">
        <v>13</v>
      </c>
      <c r="C122" s="11">
        <v>906</v>
      </c>
      <c r="D122" s="13">
        <v>113</v>
      </c>
      <c r="E122" s="12">
        <v>16600</v>
      </c>
      <c r="F122" s="11" t="s">
        <v>107</v>
      </c>
      <c r="G122" s="11">
        <v>251</v>
      </c>
      <c r="H122" s="10">
        <v>10249</v>
      </c>
      <c r="I122" s="9">
        <v>146000</v>
      </c>
      <c r="J122" s="21">
        <v>146000</v>
      </c>
      <c r="K122" s="36"/>
      <c r="L122" s="6">
        <f t="shared" si="12"/>
        <v>146000</v>
      </c>
      <c r="M122" s="36"/>
      <c r="N122" s="6">
        <f t="shared" si="13"/>
        <v>146000</v>
      </c>
    </row>
    <row r="123" spans="2:14" ht="12.75">
      <c r="B123" s="14" t="s">
        <v>12</v>
      </c>
      <c r="C123" s="11">
        <v>906</v>
      </c>
      <c r="D123" s="13">
        <v>113</v>
      </c>
      <c r="E123" s="12">
        <v>16600</v>
      </c>
      <c r="F123" s="11" t="s">
        <v>107</v>
      </c>
      <c r="G123" s="11">
        <v>251</v>
      </c>
      <c r="H123" s="10">
        <v>10249</v>
      </c>
      <c r="I123" s="9">
        <v>339000</v>
      </c>
      <c r="J123" s="21">
        <v>339000</v>
      </c>
      <c r="K123" s="36"/>
      <c r="L123" s="6">
        <f t="shared" si="12"/>
        <v>339000</v>
      </c>
      <c r="M123" s="36"/>
      <c r="N123" s="6">
        <f t="shared" si="13"/>
        <v>339000</v>
      </c>
    </row>
    <row r="124" spans="2:14" ht="12.75">
      <c r="B124" s="14" t="s">
        <v>11</v>
      </c>
      <c r="C124" s="11">
        <v>906</v>
      </c>
      <c r="D124" s="13">
        <v>113</v>
      </c>
      <c r="E124" s="12">
        <v>16600</v>
      </c>
      <c r="F124" s="11" t="s">
        <v>107</v>
      </c>
      <c r="G124" s="11">
        <v>251</v>
      </c>
      <c r="H124" s="10">
        <v>10249</v>
      </c>
      <c r="I124" s="9">
        <v>146000</v>
      </c>
      <c r="J124" s="21">
        <v>146000</v>
      </c>
      <c r="K124" s="36"/>
      <c r="L124" s="6">
        <f t="shared" si="12"/>
        <v>146000</v>
      </c>
      <c r="M124" s="36"/>
      <c r="N124" s="6">
        <f t="shared" si="13"/>
        <v>146000</v>
      </c>
    </row>
    <row r="125" spans="2:14" ht="12.75">
      <c r="B125" s="14" t="s">
        <v>10</v>
      </c>
      <c r="C125" s="11">
        <v>906</v>
      </c>
      <c r="D125" s="13">
        <v>113</v>
      </c>
      <c r="E125" s="12">
        <v>16600</v>
      </c>
      <c r="F125" s="11" t="s">
        <v>107</v>
      </c>
      <c r="G125" s="11">
        <v>251</v>
      </c>
      <c r="H125" s="10">
        <v>10249</v>
      </c>
      <c r="I125" s="9">
        <v>212000</v>
      </c>
      <c r="J125" s="21">
        <v>212000</v>
      </c>
      <c r="K125" s="36"/>
      <c r="L125" s="6">
        <f t="shared" si="12"/>
        <v>212000</v>
      </c>
      <c r="M125" s="36"/>
      <c r="N125" s="6">
        <f t="shared" si="13"/>
        <v>212000</v>
      </c>
    </row>
    <row r="126" spans="2:14" ht="12.75">
      <c r="B126" s="14" t="s">
        <v>9</v>
      </c>
      <c r="C126" s="11">
        <v>906</v>
      </c>
      <c r="D126" s="13">
        <v>113</v>
      </c>
      <c r="E126" s="12">
        <v>16600</v>
      </c>
      <c r="F126" s="11" t="s">
        <v>107</v>
      </c>
      <c r="G126" s="11">
        <v>251</v>
      </c>
      <c r="H126" s="10">
        <v>10249</v>
      </c>
      <c r="I126" s="9">
        <v>190000</v>
      </c>
      <c r="J126" s="21">
        <v>190000</v>
      </c>
      <c r="K126" s="36"/>
      <c r="L126" s="6">
        <f t="shared" si="12"/>
        <v>190000</v>
      </c>
      <c r="M126" s="36"/>
      <c r="N126" s="6">
        <f t="shared" si="13"/>
        <v>190000</v>
      </c>
    </row>
    <row r="127" spans="2:14" ht="12.75">
      <c r="B127" s="14" t="s">
        <v>8</v>
      </c>
      <c r="C127" s="11">
        <v>906</v>
      </c>
      <c r="D127" s="13">
        <v>113</v>
      </c>
      <c r="E127" s="12">
        <v>16600</v>
      </c>
      <c r="F127" s="11" t="s">
        <v>107</v>
      </c>
      <c r="G127" s="11">
        <v>251</v>
      </c>
      <c r="H127" s="10">
        <v>10249</v>
      </c>
      <c r="I127" s="9">
        <v>209000</v>
      </c>
      <c r="J127" s="21">
        <v>209000</v>
      </c>
      <c r="K127" s="36"/>
      <c r="L127" s="6">
        <f t="shared" si="12"/>
        <v>209000</v>
      </c>
      <c r="M127" s="36"/>
      <c r="N127" s="6">
        <f t="shared" si="13"/>
        <v>209000</v>
      </c>
    </row>
    <row r="128" spans="2:14" ht="12.75">
      <c r="B128" s="14" t="s">
        <v>7</v>
      </c>
      <c r="C128" s="11">
        <v>906</v>
      </c>
      <c r="D128" s="13">
        <v>113</v>
      </c>
      <c r="E128" s="12">
        <v>16600</v>
      </c>
      <c r="F128" s="11" t="s">
        <v>107</v>
      </c>
      <c r="G128" s="11">
        <v>251</v>
      </c>
      <c r="H128" s="10">
        <v>10249</v>
      </c>
      <c r="I128" s="9">
        <v>212000</v>
      </c>
      <c r="J128" s="21">
        <v>212000</v>
      </c>
      <c r="K128" s="36"/>
      <c r="L128" s="6">
        <f t="shared" si="12"/>
        <v>212000</v>
      </c>
      <c r="M128" s="36"/>
      <c r="N128" s="6">
        <f t="shared" si="13"/>
        <v>212000</v>
      </c>
    </row>
    <row r="129" spans="2:14" ht="12.75">
      <c r="B129" s="14" t="s">
        <v>6</v>
      </c>
      <c r="C129" s="11">
        <v>906</v>
      </c>
      <c r="D129" s="13">
        <v>113</v>
      </c>
      <c r="E129" s="12">
        <v>16600</v>
      </c>
      <c r="F129" s="11" t="s">
        <v>107</v>
      </c>
      <c r="G129" s="11">
        <v>251</v>
      </c>
      <c r="H129" s="10">
        <v>10249</v>
      </c>
      <c r="I129" s="9">
        <v>190000</v>
      </c>
      <c r="J129" s="21">
        <v>190000</v>
      </c>
      <c r="K129" s="36"/>
      <c r="L129" s="6">
        <f t="shared" si="12"/>
        <v>190000</v>
      </c>
      <c r="M129" s="36"/>
      <c r="N129" s="6">
        <f t="shared" si="13"/>
        <v>190000</v>
      </c>
    </row>
    <row r="130" spans="2:14" ht="12.75">
      <c r="B130" s="14" t="s">
        <v>5</v>
      </c>
      <c r="C130" s="11">
        <v>906</v>
      </c>
      <c r="D130" s="13">
        <v>113</v>
      </c>
      <c r="E130" s="12">
        <v>16600</v>
      </c>
      <c r="F130" s="11" t="s">
        <v>107</v>
      </c>
      <c r="G130" s="11">
        <v>251</v>
      </c>
      <c r="H130" s="10">
        <v>10249</v>
      </c>
      <c r="I130" s="9">
        <v>212000</v>
      </c>
      <c r="J130" s="21">
        <v>212000</v>
      </c>
      <c r="K130" s="36"/>
      <c r="L130" s="6">
        <f t="shared" si="12"/>
        <v>212000</v>
      </c>
      <c r="M130" s="36"/>
      <c r="N130" s="6">
        <f t="shared" si="13"/>
        <v>212000</v>
      </c>
    </row>
    <row r="131" spans="2:14" ht="12.75">
      <c r="B131" s="42"/>
      <c r="C131" s="42"/>
      <c r="D131" s="42"/>
      <c r="E131" s="42"/>
      <c r="F131" s="42"/>
      <c r="G131" s="42"/>
      <c r="H131" s="42"/>
      <c r="I131" s="7">
        <f aca="true" t="shared" si="14" ref="I131:N131">SUM(I120:I130)</f>
        <v>2002000</v>
      </c>
      <c r="J131" s="22">
        <f t="shared" si="14"/>
        <v>2002000</v>
      </c>
      <c r="K131" s="37">
        <f t="shared" si="14"/>
        <v>0</v>
      </c>
      <c r="L131" s="22">
        <f t="shared" si="14"/>
        <v>2002000</v>
      </c>
      <c r="M131" s="37">
        <f t="shared" si="14"/>
        <v>0</v>
      </c>
      <c r="N131" s="22">
        <f t="shared" si="14"/>
        <v>2002000</v>
      </c>
    </row>
    <row r="132" spans="2:14" ht="12.75">
      <c r="B132" s="14" t="s">
        <v>106</v>
      </c>
      <c r="C132" s="11">
        <v>906</v>
      </c>
      <c r="D132" s="13">
        <v>1401</v>
      </c>
      <c r="E132" s="12">
        <v>5160110</v>
      </c>
      <c r="F132" s="11" t="s">
        <v>4</v>
      </c>
      <c r="G132" s="11">
        <v>251</v>
      </c>
      <c r="H132" s="10">
        <v>10101</v>
      </c>
      <c r="I132" s="9">
        <v>401100</v>
      </c>
      <c r="J132" s="21">
        <v>401100</v>
      </c>
      <c r="K132" s="36"/>
      <c r="L132" s="6">
        <f aca="true" t="shared" si="15" ref="L132:L163">J132+K132</f>
        <v>401100</v>
      </c>
      <c r="M132" s="36"/>
      <c r="N132" s="6">
        <f aca="true" t="shared" si="16" ref="N132:N195">L132+M132</f>
        <v>401100</v>
      </c>
    </row>
    <row r="133" spans="2:14" ht="12.75">
      <c r="B133" s="14" t="s">
        <v>105</v>
      </c>
      <c r="C133" s="11">
        <v>906</v>
      </c>
      <c r="D133" s="13">
        <v>1401</v>
      </c>
      <c r="E133" s="12">
        <v>5160110</v>
      </c>
      <c r="F133" s="11" t="s">
        <v>4</v>
      </c>
      <c r="G133" s="11">
        <v>251</v>
      </c>
      <c r="H133" s="10">
        <v>10101</v>
      </c>
      <c r="I133" s="9">
        <v>178000</v>
      </c>
      <c r="J133" s="21">
        <v>178000</v>
      </c>
      <c r="K133" s="36"/>
      <c r="L133" s="6">
        <f t="shared" si="15"/>
        <v>178000</v>
      </c>
      <c r="M133" s="36"/>
      <c r="N133" s="6">
        <f t="shared" si="16"/>
        <v>178000</v>
      </c>
    </row>
    <row r="134" spans="2:14" ht="12.75">
      <c r="B134" s="14" t="s">
        <v>104</v>
      </c>
      <c r="C134" s="11">
        <v>906</v>
      </c>
      <c r="D134" s="13">
        <v>1401</v>
      </c>
      <c r="E134" s="12">
        <v>5160110</v>
      </c>
      <c r="F134" s="11" t="s">
        <v>4</v>
      </c>
      <c r="G134" s="11">
        <v>251</v>
      </c>
      <c r="H134" s="10">
        <v>10101</v>
      </c>
      <c r="I134" s="9">
        <v>654600</v>
      </c>
      <c r="J134" s="21">
        <v>654600</v>
      </c>
      <c r="K134" s="36"/>
      <c r="L134" s="6">
        <f t="shared" si="15"/>
        <v>654600</v>
      </c>
      <c r="M134" s="36"/>
      <c r="N134" s="6">
        <f t="shared" si="16"/>
        <v>654600</v>
      </c>
    </row>
    <row r="135" spans="2:14" ht="12.75">
      <c r="B135" s="14" t="s">
        <v>103</v>
      </c>
      <c r="C135" s="11">
        <v>906</v>
      </c>
      <c r="D135" s="13">
        <v>1401</v>
      </c>
      <c r="E135" s="12">
        <v>5160110</v>
      </c>
      <c r="F135" s="11" t="s">
        <v>4</v>
      </c>
      <c r="G135" s="11">
        <v>251</v>
      </c>
      <c r="H135" s="10">
        <v>10101</v>
      </c>
      <c r="I135" s="9">
        <v>593300</v>
      </c>
      <c r="J135" s="21">
        <v>593300</v>
      </c>
      <c r="K135" s="36"/>
      <c r="L135" s="6">
        <f t="shared" si="15"/>
        <v>593300</v>
      </c>
      <c r="M135" s="36"/>
      <c r="N135" s="6">
        <f t="shared" si="16"/>
        <v>593300</v>
      </c>
    </row>
    <row r="136" spans="2:14" ht="12.75">
      <c r="B136" s="14" t="s">
        <v>102</v>
      </c>
      <c r="C136" s="11">
        <v>906</v>
      </c>
      <c r="D136" s="13">
        <v>1401</v>
      </c>
      <c r="E136" s="12">
        <v>5160110</v>
      </c>
      <c r="F136" s="11" t="s">
        <v>4</v>
      </c>
      <c r="G136" s="11">
        <v>251</v>
      </c>
      <c r="H136" s="10">
        <v>10101</v>
      </c>
      <c r="I136" s="9">
        <v>367600</v>
      </c>
      <c r="J136" s="21">
        <v>367600</v>
      </c>
      <c r="K136" s="36"/>
      <c r="L136" s="6">
        <f t="shared" si="15"/>
        <v>367600</v>
      </c>
      <c r="M136" s="36"/>
      <c r="N136" s="6">
        <f t="shared" si="16"/>
        <v>367600</v>
      </c>
    </row>
    <row r="137" spans="2:14" ht="12.75">
      <c r="B137" s="14" t="s">
        <v>101</v>
      </c>
      <c r="C137" s="11">
        <v>906</v>
      </c>
      <c r="D137" s="13">
        <v>1401</v>
      </c>
      <c r="E137" s="12">
        <v>5160110</v>
      </c>
      <c r="F137" s="11" t="s">
        <v>4</v>
      </c>
      <c r="G137" s="11">
        <v>251</v>
      </c>
      <c r="H137" s="10">
        <v>10101</v>
      </c>
      <c r="I137" s="9">
        <v>234800</v>
      </c>
      <c r="J137" s="21">
        <v>234800</v>
      </c>
      <c r="K137" s="36"/>
      <c r="L137" s="6">
        <f t="shared" si="15"/>
        <v>234800</v>
      </c>
      <c r="M137" s="36"/>
      <c r="N137" s="6">
        <f t="shared" si="16"/>
        <v>234800</v>
      </c>
    </row>
    <row r="138" spans="2:14" ht="12.75">
      <c r="B138" s="14" t="s">
        <v>100</v>
      </c>
      <c r="C138" s="11">
        <v>906</v>
      </c>
      <c r="D138" s="13">
        <v>1401</v>
      </c>
      <c r="E138" s="12">
        <v>5160110</v>
      </c>
      <c r="F138" s="11" t="s">
        <v>4</v>
      </c>
      <c r="G138" s="11">
        <v>251</v>
      </c>
      <c r="H138" s="10">
        <v>10101</v>
      </c>
      <c r="I138" s="9">
        <v>302500</v>
      </c>
      <c r="J138" s="21">
        <v>302500</v>
      </c>
      <c r="K138" s="36"/>
      <c r="L138" s="6">
        <f t="shared" si="15"/>
        <v>302500</v>
      </c>
      <c r="M138" s="36"/>
      <c r="N138" s="6">
        <f t="shared" si="16"/>
        <v>302500</v>
      </c>
    </row>
    <row r="139" spans="2:14" ht="12.75">
      <c r="B139" s="14" t="s">
        <v>99</v>
      </c>
      <c r="C139" s="11">
        <v>906</v>
      </c>
      <c r="D139" s="13">
        <v>1401</v>
      </c>
      <c r="E139" s="12">
        <v>5160110</v>
      </c>
      <c r="F139" s="11" t="s">
        <v>4</v>
      </c>
      <c r="G139" s="11">
        <v>251</v>
      </c>
      <c r="H139" s="10">
        <v>10101</v>
      </c>
      <c r="I139" s="9">
        <v>316700</v>
      </c>
      <c r="J139" s="21">
        <v>316700</v>
      </c>
      <c r="K139" s="36"/>
      <c r="L139" s="6">
        <f t="shared" si="15"/>
        <v>316700</v>
      </c>
      <c r="M139" s="36"/>
      <c r="N139" s="6">
        <f t="shared" si="16"/>
        <v>316700</v>
      </c>
    </row>
    <row r="140" spans="2:14" ht="12.75">
      <c r="B140" s="14" t="s">
        <v>98</v>
      </c>
      <c r="C140" s="11">
        <v>906</v>
      </c>
      <c r="D140" s="13">
        <v>1401</v>
      </c>
      <c r="E140" s="12">
        <v>5160110</v>
      </c>
      <c r="F140" s="11" t="s">
        <v>4</v>
      </c>
      <c r="G140" s="11">
        <v>251</v>
      </c>
      <c r="H140" s="10">
        <v>10101</v>
      </c>
      <c r="I140" s="9">
        <v>1204700</v>
      </c>
      <c r="J140" s="21">
        <v>1204700</v>
      </c>
      <c r="K140" s="36"/>
      <c r="L140" s="6">
        <f t="shared" si="15"/>
        <v>1204700</v>
      </c>
      <c r="M140" s="36"/>
      <c r="N140" s="6">
        <f t="shared" si="16"/>
        <v>1204700</v>
      </c>
    </row>
    <row r="141" spans="2:14" ht="12.75">
      <c r="B141" s="14" t="s">
        <v>97</v>
      </c>
      <c r="C141" s="11">
        <v>906</v>
      </c>
      <c r="D141" s="13">
        <v>1401</v>
      </c>
      <c r="E141" s="12">
        <v>5160110</v>
      </c>
      <c r="F141" s="11" t="s">
        <v>4</v>
      </c>
      <c r="G141" s="11">
        <v>251</v>
      </c>
      <c r="H141" s="10">
        <v>10101</v>
      </c>
      <c r="I141" s="9">
        <v>3377500</v>
      </c>
      <c r="J141" s="21">
        <v>3377500</v>
      </c>
      <c r="K141" s="36"/>
      <c r="L141" s="6">
        <f t="shared" si="15"/>
        <v>3377500</v>
      </c>
      <c r="M141" s="36"/>
      <c r="N141" s="6">
        <f t="shared" si="16"/>
        <v>3377500</v>
      </c>
    </row>
    <row r="142" spans="2:14" ht="12.75">
      <c r="B142" s="14" t="s">
        <v>96</v>
      </c>
      <c r="C142" s="11">
        <v>906</v>
      </c>
      <c r="D142" s="13">
        <v>1401</v>
      </c>
      <c r="E142" s="12">
        <v>5160110</v>
      </c>
      <c r="F142" s="11" t="s">
        <v>4</v>
      </c>
      <c r="G142" s="11">
        <v>251</v>
      </c>
      <c r="H142" s="10">
        <v>10101</v>
      </c>
      <c r="I142" s="9">
        <v>337900</v>
      </c>
      <c r="J142" s="21">
        <v>337900</v>
      </c>
      <c r="K142" s="36"/>
      <c r="L142" s="6">
        <f t="shared" si="15"/>
        <v>337900</v>
      </c>
      <c r="M142" s="36"/>
      <c r="N142" s="6">
        <f t="shared" si="16"/>
        <v>337900</v>
      </c>
    </row>
    <row r="143" spans="2:14" ht="12.75">
      <c r="B143" s="14" t="s">
        <v>95</v>
      </c>
      <c r="C143" s="11">
        <v>906</v>
      </c>
      <c r="D143" s="13">
        <v>1401</v>
      </c>
      <c r="E143" s="12">
        <v>5160110</v>
      </c>
      <c r="F143" s="11" t="s">
        <v>4</v>
      </c>
      <c r="G143" s="11">
        <v>251</v>
      </c>
      <c r="H143" s="10">
        <v>10101</v>
      </c>
      <c r="I143" s="9">
        <v>434700</v>
      </c>
      <c r="J143" s="21">
        <v>434700</v>
      </c>
      <c r="K143" s="36"/>
      <c r="L143" s="6">
        <f t="shared" si="15"/>
        <v>434700</v>
      </c>
      <c r="M143" s="36"/>
      <c r="N143" s="6">
        <f t="shared" si="16"/>
        <v>434700</v>
      </c>
    </row>
    <row r="144" spans="2:14" ht="12.75">
      <c r="B144" s="14" t="s">
        <v>94</v>
      </c>
      <c r="C144" s="11">
        <v>906</v>
      </c>
      <c r="D144" s="13">
        <v>1401</v>
      </c>
      <c r="E144" s="12">
        <v>5160110</v>
      </c>
      <c r="F144" s="11" t="s">
        <v>4</v>
      </c>
      <c r="G144" s="11">
        <v>251</v>
      </c>
      <c r="H144" s="10">
        <v>10101</v>
      </c>
      <c r="I144" s="9">
        <v>293400</v>
      </c>
      <c r="J144" s="21">
        <v>293400</v>
      </c>
      <c r="K144" s="36"/>
      <c r="L144" s="6">
        <f t="shared" si="15"/>
        <v>293400</v>
      </c>
      <c r="M144" s="36"/>
      <c r="N144" s="6">
        <f t="shared" si="16"/>
        <v>293400</v>
      </c>
    </row>
    <row r="145" spans="2:14" ht="12.75">
      <c r="B145" s="14" t="s">
        <v>93</v>
      </c>
      <c r="C145" s="11">
        <v>906</v>
      </c>
      <c r="D145" s="13">
        <v>1401</v>
      </c>
      <c r="E145" s="12">
        <v>5160110</v>
      </c>
      <c r="F145" s="11" t="s">
        <v>4</v>
      </c>
      <c r="G145" s="11">
        <v>251</v>
      </c>
      <c r="H145" s="10">
        <v>10101</v>
      </c>
      <c r="I145" s="9">
        <v>432700</v>
      </c>
      <c r="J145" s="21">
        <v>432700</v>
      </c>
      <c r="K145" s="36"/>
      <c r="L145" s="6">
        <f t="shared" si="15"/>
        <v>432700</v>
      </c>
      <c r="M145" s="36"/>
      <c r="N145" s="6">
        <f t="shared" si="16"/>
        <v>432700</v>
      </c>
    </row>
    <row r="146" spans="2:14" ht="12.75">
      <c r="B146" s="14" t="s">
        <v>92</v>
      </c>
      <c r="C146" s="11">
        <v>906</v>
      </c>
      <c r="D146" s="13">
        <v>1401</v>
      </c>
      <c r="E146" s="12">
        <v>5160110</v>
      </c>
      <c r="F146" s="11" t="s">
        <v>4</v>
      </c>
      <c r="G146" s="11">
        <v>251</v>
      </c>
      <c r="H146" s="10">
        <v>10101</v>
      </c>
      <c r="I146" s="9">
        <v>2601000</v>
      </c>
      <c r="J146" s="21">
        <v>2601000</v>
      </c>
      <c r="K146" s="36"/>
      <c r="L146" s="6">
        <f t="shared" si="15"/>
        <v>2601000</v>
      </c>
      <c r="M146" s="36"/>
      <c r="N146" s="6">
        <f t="shared" si="16"/>
        <v>2601000</v>
      </c>
    </row>
    <row r="147" spans="2:14" ht="12.75">
      <c r="B147" s="14" t="s">
        <v>91</v>
      </c>
      <c r="C147" s="11">
        <v>906</v>
      </c>
      <c r="D147" s="13">
        <v>1401</v>
      </c>
      <c r="E147" s="12">
        <v>5160110</v>
      </c>
      <c r="F147" s="11" t="s">
        <v>4</v>
      </c>
      <c r="G147" s="11">
        <v>251</v>
      </c>
      <c r="H147" s="10">
        <v>10101</v>
      </c>
      <c r="I147" s="9">
        <v>720400</v>
      </c>
      <c r="J147" s="21">
        <v>720400</v>
      </c>
      <c r="K147" s="36"/>
      <c r="L147" s="6">
        <f t="shared" si="15"/>
        <v>720400</v>
      </c>
      <c r="M147" s="36"/>
      <c r="N147" s="6">
        <f t="shared" si="16"/>
        <v>720400</v>
      </c>
    </row>
    <row r="148" spans="2:14" ht="12.75">
      <c r="B148" s="14" t="s">
        <v>90</v>
      </c>
      <c r="C148" s="11">
        <v>906</v>
      </c>
      <c r="D148" s="13">
        <v>1401</v>
      </c>
      <c r="E148" s="12">
        <v>5160110</v>
      </c>
      <c r="F148" s="11" t="s">
        <v>4</v>
      </c>
      <c r="G148" s="11">
        <v>251</v>
      </c>
      <c r="H148" s="10">
        <v>10101</v>
      </c>
      <c r="I148" s="9">
        <v>506900</v>
      </c>
      <c r="J148" s="21">
        <v>506900</v>
      </c>
      <c r="K148" s="36"/>
      <c r="L148" s="6">
        <f t="shared" si="15"/>
        <v>506900</v>
      </c>
      <c r="M148" s="36"/>
      <c r="N148" s="6">
        <f t="shared" si="16"/>
        <v>506900</v>
      </c>
    </row>
    <row r="149" spans="2:14" ht="12.75">
      <c r="B149" s="14" t="s">
        <v>89</v>
      </c>
      <c r="C149" s="11">
        <v>906</v>
      </c>
      <c r="D149" s="13">
        <v>1401</v>
      </c>
      <c r="E149" s="12">
        <v>5160110</v>
      </c>
      <c r="F149" s="11" t="s">
        <v>4</v>
      </c>
      <c r="G149" s="11">
        <v>251</v>
      </c>
      <c r="H149" s="10">
        <v>10101</v>
      </c>
      <c r="I149" s="9">
        <v>1153100</v>
      </c>
      <c r="J149" s="21">
        <v>1153100</v>
      </c>
      <c r="K149" s="36"/>
      <c r="L149" s="6">
        <f t="shared" si="15"/>
        <v>1153100</v>
      </c>
      <c r="M149" s="36"/>
      <c r="N149" s="6">
        <f t="shared" si="16"/>
        <v>1153100</v>
      </c>
    </row>
    <row r="150" spans="2:14" ht="12.75">
      <c r="B150" s="14" t="s">
        <v>88</v>
      </c>
      <c r="C150" s="11">
        <v>906</v>
      </c>
      <c r="D150" s="13">
        <v>1401</v>
      </c>
      <c r="E150" s="12">
        <v>5160110</v>
      </c>
      <c r="F150" s="11" t="s">
        <v>4</v>
      </c>
      <c r="G150" s="11">
        <v>251</v>
      </c>
      <c r="H150" s="10">
        <v>10101</v>
      </c>
      <c r="I150" s="9">
        <v>242500</v>
      </c>
      <c r="J150" s="21">
        <v>242500</v>
      </c>
      <c r="K150" s="36"/>
      <c r="L150" s="6">
        <f t="shared" si="15"/>
        <v>242500</v>
      </c>
      <c r="M150" s="36"/>
      <c r="N150" s="6">
        <f t="shared" si="16"/>
        <v>242500</v>
      </c>
    </row>
    <row r="151" spans="2:14" ht="12.75">
      <c r="B151" s="14" t="s">
        <v>87</v>
      </c>
      <c r="C151" s="11">
        <v>906</v>
      </c>
      <c r="D151" s="13">
        <v>1401</v>
      </c>
      <c r="E151" s="12">
        <v>5160110</v>
      </c>
      <c r="F151" s="11" t="s">
        <v>4</v>
      </c>
      <c r="G151" s="11">
        <v>251</v>
      </c>
      <c r="H151" s="10">
        <v>10101</v>
      </c>
      <c r="I151" s="9">
        <v>1612300</v>
      </c>
      <c r="J151" s="21">
        <v>1612300</v>
      </c>
      <c r="K151" s="36"/>
      <c r="L151" s="6">
        <f t="shared" si="15"/>
        <v>1612300</v>
      </c>
      <c r="M151" s="36"/>
      <c r="N151" s="6">
        <f t="shared" si="16"/>
        <v>1612300</v>
      </c>
    </row>
    <row r="152" spans="2:14" ht="12.75">
      <c r="B152" s="14" t="s">
        <v>86</v>
      </c>
      <c r="C152" s="11">
        <v>906</v>
      </c>
      <c r="D152" s="13">
        <v>1401</v>
      </c>
      <c r="E152" s="12">
        <v>5160110</v>
      </c>
      <c r="F152" s="11" t="s">
        <v>4</v>
      </c>
      <c r="G152" s="11">
        <v>251</v>
      </c>
      <c r="H152" s="10">
        <v>10101</v>
      </c>
      <c r="I152" s="9">
        <v>223800</v>
      </c>
      <c r="J152" s="21">
        <v>223800</v>
      </c>
      <c r="K152" s="36"/>
      <c r="L152" s="6">
        <f t="shared" si="15"/>
        <v>223800</v>
      </c>
      <c r="M152" s="36"/>
      <c r="N152" s="6">
        <f t="shared" si="16"/>
        <v>223800</v>
      </c>
    </row>
    <row r="153" spans="2:14" ht="12.75">
      <c r="B153" s="14" t="s">
        <v>85</v>
      </c>
      <c r="C153" s="11">
        <v>906</v>
      </c>
      <c r="D153" s="13">
        <v>1401</v>
      </c>
      <c r="E153" s="12">
        <v>5160110</v>
      </c>
      <c r="F153" s="11" t="s">
        <v>4</v>
      </c>
      <c r="G153" s="11">
        <v>251</v>
      </c>
      <c r="H153" s="10">
        <v>10101</v>
      </c>
      <c r="I153" s="9">
        <v>897100</v>
      </c>
      <c r="J153" s="21">
        <v>897100</v>
      </c>
      <c r="K153" s="36"/>
      <c r="L153" s="6">
        <f t="shared" si="15"/>
        <v>897100</v>
      </c>
      <c r="M153" s="36"/>
      <c r="N153" s="6">
        <f t="shared" si="16"/>
        <v>897100</v>
      </c>
    </row>
    <row r="154" spans="2:14" ht="12.75">
      <c r="B154" s="14" t="s">
        <v>84</v>
      </c>
      <c r="C154" s="11">
        <v>906</v>
      </c>
      <c r="D154" s="13">
        <v>1401</v>
      </c>
      <c r="E154" s="12">
        <v>5160110</v>
      </c>
      <c r="F154" s="11" t="s">
        <v>4</v>
      </c>
      <c r="G154" s="11">
        <v>251</v>
      </c>
      <c r="H154" s="10">
        <v>10101</v>
      </c>
      <c r="I154" s="9">
        <v>975800</v>
      </c>
      <c r="J154" s="21">
        <v>975800</v>
      </c>
      <c r="K154" s="36"/>
      <c r="L154" s="6">
        <f t="shared" si="15"/>
        <v>975800</v>
      </c>
      <c r="M154" s="36"/>
      <c r="N154" s="6">
        <f t="shared" si="16"/>
        <v>975800</v>
      </c>
    </row>
    <row r="155" spans="2:14" ht="12.75">
      <c r="B155" s="14" t="s">
        <v>83</v>
      </c>
      <c r="C155" s="11">
        <v>906</v>
      </c>
      <c r="D155" s="13">
        <v>1401</v>
      </c>
      <c r="E155" s="12">
        <v>5160110</v>
      </c>
      <c r="F155" s="11" t="s">
        <v>4</v>
      </c>
      <c r="G155" s="11">
        <v>251</v>
      </c>
      <c r="H155" s="10">
        <v>10101</v>
      </c>
      <c r="I155" s="9">
        <v>994500</v>
      </c>
      <c r="J155" s="21">
        <v>994500</v>
      </c>
      <c r="K155" s="36"/>
      <c r="L155" s="6">
        <f t="shared" si="15"/>
        <v>994500</v>
      </c>
      <c r="M155" s="36"/>
      <c r="N155" s="6">
        <f t="shared" si="16"/>
        <v>994500</v>
      </c>
    </row>
    <row r="156" spans="2:14" ht="12.75">
      <c r="B156" s="14" t="s">
        <v>82</v>
      </c>
      <c r="C156" s="11">
        <v>906</v>
      </c>
      <c r="D156" s="13">
        <v>1401</v>
      </c>
      <c r="E156" s="12">
        <v>5160110</v>
      </c>
      <c r="F156" s="11" t="s">
        <v>4</v>
      </c>
      <c r="G156" s="11">
        <v>251</v>
      </c>
      <c r="H156" s="10">
        <v>10101</v>
      </c>
      <c r="I156" s="9">
        <v>826800</v>
      </c>
      <c r="J156" s="21">
        <v>826800</v>
      </c>
      <c r="K156" s="36"/>
      <c r="L156" s="6">
        <f t="shared" si="15"/>
        <v>826800</v>
      </c>
      <c r="M156" s="36"/>
      <c r="N156" s="6">
        <f t="shared" si="16"/>
        <v>826800</v>
      </c>
    </row>
    <row r="157" spans="2:14" ht="12.75">
      <c r="B157" s="14" t="s">
        <v>81</v>
      </c>
      <c r="C157" s="11">
        <v>906</v>
      </c>
      <c r="D157" s="13">
        <v>1401</v>
      </c>
      <c r="E157" s="12">
        <v>5160110</v>
      </c>
      <c r="F157" s="11" t="s">
        <v>4</v>
      </c>
      <c r="G157" s="11">
        <v>251</v>
      </c>
      <c r="H157" s="10">
        <v>10101</v>
      </c>
      <c r="I157" s="9">
        <v>919700</v>
      </c>
      <c r="J157" s="21">
        <v>919700</v>
      </c>
      <c r="K157" s="36"/>
      <c r="L157" s="6">
        <f t="shared" si="15"/>
        <v>919700</v>
      </c>
      <c r="M157" s="36"/>
      <c r="N157" s="6">
        <f t="shared" si="16"/>
        <v>919700</v>
      </c>
    </row>
    <row r="158" spans="2:14" ht="12.75">
      <c r="B158" s="14" t="s">
        <v>80</v>
      </c>
      <c r="C158" s="11">
        <v>906</v>
      </c>
      <c r="D158" s="13">
        <v>1401</v>
      </c>
      <c r="E158" s="12">
        <v>5160110</v>
      </c>
      <c r="F158" s="11" t="s">
        <v>4</v>
      </c>
      <c r="G158" s="11">
        <v>251</v>
      </c>
      <c r="H158" s="10">
        <v>10101</v>
      </c>
      <c r="I158" s="9">
        <v>573300</v>
      </c>
      <c r="J158" s="21">
        <v>573300</v>
      </c>
      <c r="K158" s="36"/>
      <c r="L158" s="6">
        <f t="shared" si="15"/>
        <v>573300</v>
      </c>
      <c r="M158" s="36"/>
      <c r="N158" s="6">
        <f t="shared" si="16"/>
        <v>573300</v>
      </c>
    </row>
    <row r="159" spans="2:14" ht="12.75">
      <c r="B159" s="14" t="s">
        <v>79</v>
      </c>
      <c r="C159" s="11">
        <v>906</v>
      </c>
      <c r="D159" s="13">
        <v>1401</v>
      </c>
      <c r="E159" s="12">
        <v>5160110</v>
      </c>
      <c r="F159" s="11" t="s">
        <v>4</v>
      </c>
      <c r="G159" s="11">
        <v>251</v>
      </c>
      <c r="H159" s="10">
        <v>10101</v>
      </c>
      <c r="I159" s="9">
        <v>640400</v>
      </c>
      <c r="J159" s="21">
        <v>640400</v>
      </c>
      <c r="K159" s="36"/>
      <c r="L159" s="6">
        <f t="shared" si="15"/>
        <v>640400</v>
      </c>
      <c r="M159" s="36"/>
      <c r="N159" s="6">
        <f t="shared" si="16"/>
        <v>640400</v>
      </c>
    </row>
    <row r="160" spans="2:14" ht="12.75">
      <c r="B160" s="14" t="s">
        <v>78</v>
      </c>
      <c r="C160" s="11">
        <v>906</v>
      </c>
      <c r="D160" s="13">
        <v>1401</v>
      </c>
      <c r="E160" s="12">
        <v>5160110</v>
      </c>
      <c r="F160" s="11" t="s">
        <v>4</v>
      </c>
      <c r="G160" s="11">
        <v>251</v>
      </c>
      <c r="H160" s="10">
        <v>10101</v>
      </c>
      <c r="I160" s="9">
        <v>822900</v>
      </c>
      <c r="J160" s="21">
        <v>822900</v>
      </c>
      <c r="K160" s="36"/>
      <c r="L160" s="6">
        <f t="shared" si="15"/>
        <v>822900</v>
      </c>
      <c r="M160" s="36"/>
      <c r="N160" s="6">
        <f t="shared" si="16"/>
        <v>822900</v>
      </c>
    </row>
    <row r="161" spans="2:14" ht="12.75">
      <c r="B161" s="14" t="s">
        <v>77</v>
      </c>
      <c r="C161" s="11">
        <v>906</v>
      </c>
      <c r="D161" s="13">
        <v>1401</v>
      </c>
      <c r="E161" s="12">
        <v>5160110</v>
      </c>
      <c r="F161" s="11" t="s">
        <v>4</v>
      </c>
      <c r="G161" s="11">
        <v>251</v>
      </c>
      <c r="H161" s="10">
        <v>10101</v>
      </c>
      <c r="I161" s="9">
        <v>559800</v>
      </c>
      <c r="J161" s="21">
        <v>559800</v>
      </c>
      <c r="K161" s="36"/>
      <c r="L161" s="6">
        <f t="shared" si="15"/>
        <v>559800</v>
      </c>
      <c r="M161" s="36"/>
      <c r="N161" s="6">
        <f t="shared" si="16"/>
        <v>559800</v>
      </c>
    </row>
    <row r="162" spans="2:14" ht="12.75">
      <c r="B162" s="14" t="s">
        <v>76</v>
      </c>
      <c r="C162" s="11">
        <v>906</v>
      </c>
      <c r="D162" s="13">
        <v>1401</v>
      </c>
      <c r="E162" s="12">
        <v>5160110</v>
      </c>
      <c r="F162" s="11" t="s">
        <v>4</v>
      </c>
      <c r="G162" s="11">
        <v>251</v>
      </c>
      <c r="H162" s="10">
        <v>10101</v>
      </c>
      <c r="I162" s="9">
        <v>440500</v>
      </c>
      <c r="J162" s="21">
        <v>440500</v>
      </c>
      <c r="K162" s="36"/>
      <c r="L162" s="6">
        <f t="shared" si="15"/>
        <v>440500</v>
      </c>
      <c r="M162" s="36"/>
      <c r="N162" s="6">
        <f t="shared" si="16"/>
        <v>440500</v>
      </c>
    </row>
    <row r="163" spans="2:14" ht="12.75">
      <c r="B163" s="14" t="s">
        <v>75</v>
      </c>
      <c r="C163" s="11">
        <v>906</v>
      </c>
      <c r="D163" s="13">
        <v>1401</v>
      </c>
      <c r="E163" s="12">
        <v>5160110</v>
      </c>
      <c r="F163" s="11" t="s">
        <v>4</v>
      </c>
      <c r="G163" s="11">
        <v>251</v>
      </c>
      <c r="H163" s="10">
        <v>10101</v>
      </c>
      <c r="I163" s="9">
        <v>359200</v>
      </c>
      <c r="J163" s="21">
        <v>359200</v>
      </c>
      <c r="K163" s="36"/>
      <c r="L163" s="6">
        <f t="shared" si="15"/>
        <v>359200</v>
      </c>
      <c r="M163" s="36"/>
      <c r="N163" s="6">
        <f t="shared" si="16"/>
        <v>359200</v>
      </c>
    </row>
    <row r="164" spans="2:14" ht="12.75">
      <c r="B164" s="14" t="s">
        <v>74</v>
      </c>
      <c r="C164" s="11">
        <v>906</v>
      </c>
      <c r="D164" s="13">
        <v>1401</v>
      </c>
      <c r="E164" s="12">
        <v>5160110</v>
      </c>
      <c r="F164" s="11" t="s">
        <v>4</v>
      </c>
      <c r="G164" s="11">
        <v>251</v>
      </c>
      <c r="H164" s="10">
        <v>10101</v>
      </c>
      <c r="I164" s="9">
        <v>640400</v>
      </c>
      <c r="J164" s="21">
        <v>640400</v>
      </c>
      <c r="K164" s="36"/>
      <c r="L164" s="6">
        <f aca="true" t="shared" si="17" ref="L164:L195">J164+K164</f>
        <v>640400</v>
      </c>
      <c r="M164" s="36"/>
      <c r="N164" s="6">
        <f t="shared" si="16"/>
        <v>640400</v>
      </c>
    </row>
    <row r="165" spans="2:14" ht="12.75">
      <c r="B165" s="14" t="s">
        <v>73</v>
      </c>
      <c r="C165" s="11">
        <v>906</v>
      </c>
      <c r="D165" s="13">
        <v>1401</v>
      </c>
      <c r="E165" s="12">
        <v>5160110</v>
      </c>
      <c r="F165" s="11" t="s">
        <v>4</v>
      </c>
      <c r="G165" s="11">
        <v>251</v>
      </c>
      <c r="H165" s="10">
        <v>10101</v>
      </c>
      <c r="I165" s="9">
        <v>412800</v>
      </c>
      <c r="J165" s="21">
        <v>412800</v>
      </c>
      <c r="K165" s="36"/>
      <c r="L165" s="6">
        <f t="shared" si="17"/>
        <v>412800</v>
      </c>
      <c r="M165" s="36"/>
      <c r="N165" s="6">
        <f t="shared" si="16"/>
        <v>412800</v>
      </c>
    </row>
    <row r="166" spans="2:14" ht="12.75">
      <c r="B166" s="14" t="s">
        <v>72</v>
      </c>
      <c r="C166" s="11">
        <v>906</v>
      </c>
      <c r="D166" s="13">
        <v>1401</v>
      </c>
      <c r="E166" s="12">
        <v>5160110</v>
      </c>
      <c r="F166" s="11" t="s">
        <v>4</v>
      </c>
      <c r="G166" s="11">
        <v>251</v>
      </c>
      <c r="H166" s="10">
        <v>10101</v>
      </c>
      <c r="I166" s="9">
        <v>285100</v>
      </c>
      <c r="J166" s="21">
        <v>285100</v>
      </c>
      <c r="K166" s="36"/>
      <c r="L166" s="6">
        <f t="shared" si="17"/>
        <v>285100</v>
      </c>
      <c r="M166" s="36"/>
      <c r="N166" s="6">
        <f t="shared" si="16"/>
        <v>285100</v>
      </c>
    </row>
    <row r="167" spans="2:14" ht="12.75">
      <c r="B167" s="14" t="s">
        <v>71</v>
      </c>
      <c r="C167" s="11">
        <v>906</v>
      </c>
      <c r="D167" s="13">
        <v>1401</v>
      </c>
      <c r="E167" s="12">
        <v>5160110</v>
      </c>
      <c r="F167" s="11" t="s">
        <v>4</v>
      </c>
      <c r="G167" s="11">
        <v>251</v>
      </c>
      <c r="H167" s="10">
        <v>10101</v>
      </c>
      <c r="I167" s="9">
        <v>5297500</v>
      </c>
      <c r="J167" s="21">
        <v>5297500</v>
      </c>
      <c r="K167" s="36"/>
      <c r="L167" s="6">
        <f t="shared" si="17"/>
        <v>5297500</v>
      </c>
      <c r="M167" s="36"/>
      <c r="N167" s="6">
        <f t="shared" si="16"/>
        <v>5297500</v>
      </c>
    </row>
    <row r="168" spans="2:14" ht="12.75">
      <c r="B168" s="14" t="s">
        <v>70</v>
      </c>
      <c r="C168" s="11">
        <v>906</v>
      </c>
      <c r="D168" s="13">
        <v>1401</v>
      </c>
      <c r="E168" s="12">
        <v>5160110</v>
      </c>
      <c r="F168" s="11" t="s">
        <v>4</v>
      </c>
      <c r="G168" s="11">
        <v>251</v>
      </c>
      <c r="H168" s="10">
        <v>10101</v>
      </c>
      <c r="I168" s="9">
        <v>454000</v>
      </c>
      <c r="J168" s="21">
        <v>454000</v>
      </c>
      <c r="K168" s="36"/>
      <c r="L168" s="6">
        <f t="shared" si="17"/>
        <v>454000</v>
      </c>
      <c r="M168" s="36"/>
      <c r="N168" s="6">
        <f t="shared" si="16"/>
        <v>454000</v>
      </c>
    </row>
    <row r="169" spans="2:14" ht="12.75">
      <c r="B169" s="14" t="s">
        <v>69</v>
      </c>
      <c r="C169" s="11">
        <v>906</v>
      </c>
      <c r="D169" s="13">
        <v>1401</v>
      </c>
      <c r="E169" s="12">
        <v>5160110</v>
      </c>
      <c r="F169" s="11" t="s">
        <v>4</v>
      </c>
      <c r="G169" s="11">
        <v>251</v>
      </c>
      <c r="H169" s="10">
        <v>10101</v>
      </c>
      <c r="I169" s="9">
        <v>11323700</v>
      </c>
      <c r="J169" s="21">
        <v>11323700</v>
      </c>
      <c r="K169" s="36"/>
      <c r="L169" s="6">
        <f t="shared" si="17"/>
        <v>11323700</v>
      </c>
      <c r="M169" s="36"/>
      <c r="N169" s="6">
        <f t="shared" si="16"/>
        <v>11323700</v>
      </c>
    </row>
    <row r="170" spans="2:14" ht="12.75">
      <c r="B170" s="14" t="s">
        <v>68</v>
      </c>
      <c r="C170" s="11">
        <v>906</v>
      </c>
      <c r="D170" s="13">
        <v>1401</v>
      </c>
      <c r="E170" s="12">
        <v>5160110</v>
      </c>
      <c r="F170" s="11" t="s">
        <v>4</v>
      </c>
      <c r="G170" s="11">
        <v>251</v>
      </c>
      <c r="H170" s="10">
        <v>10101</v>
      </c>
      <c r="I170" s="9">
        <v>1087300</v>
      </c>
      <c r="J170" s="21">
        <v>1087300</v>
      </c>
      <c r="K170" s="36"/>
      <c r="L170" s="6">
        <f t="shared" si="17"/>
        <v>1087300</v>
      </c>
      <c r="M170" s="36"/>
      <c r="N170" s="6">
        <f t="shared" si="16"/>
        <v>1087300</v>
      </c>
    </row>
    <row r="171" spans="2:14" ht="12.75">
      <c r="B171" s="14" t="s">
        <v>67</v>
      </c>
      <c r="C171" s="11">
        <v>906</v>
      </c>
      <c r="D171" s="13">
        <v>1401</v>
      </c>
      <c r="E171" s="12">
        <v>5160110</v>
      </c>
      <c r="F171" s="11" t="s">
        <v>4</v>
      </c>
      <c r="G171" s="11">
        <v>251</v>
      </c>
      <c r="H171" s="10">
        <v>10101</v>
      </c>
      <c r="I171" s="9">
        <v>434700</v>
      </c>
      <c r="J171" s="21">
        <v>434700</v>
      </c>
      <c r="K171" s="36"/>
      <c r="L171" s="6">
        <f t="shared" si="17"/>
        <v>434700</v>
      </c>
      <c r="M171" s="36"/>
      <c r="N171" s="6">
        <f t="shared" si="16"/>
        <v>434700</v>
      </c>
    </row>
    <row r="172" spans="2:14" ht="12.75">
      <c r="B172" s="14" t="s">
        <v>66</v>
      </c>
      <c r="C172" s="11">
        <v>906</v>
      </c>
      <c r="D172" s="13">
        <v>1401</v>
      </c>
      <c r="E172" s="12">
        <v>5160110</v>
      </c>
      <c r="F172" s="11" t="s">
        <v>4</v>
      </c>
      <c r="G172" s="11">
        <v>251</v>
      </c>
      <c r="H172" s="10">
        <v>10101</v>
      </c>
      <c r="I172" s="9">
        <v>3729600</v>
      </c>
      <c r="J172" s="21">
        <v>3729600</v>
      </c>
      <c r="K172" s="36"/>
      <c r="L172" s="6">
        <f t="shared" si="17"/>
        <v>3729600</v>
      </c>
      <c r="M172" s="36"/>
      <c r="N172" s="6">
        <f t="shared" si="16"/>
        <v>3729600</v>
      </c>
    </row>
    <row r="173" spans="2:14" ht="12.75">
      <c r="B173" s="14" t="s">
        <v>65</v>
      </c>
      <c r="C173" s="11">
        <v>906</v>
      </c>
      <c r="D173" s="13">
        <v>1401</v>
      </c>
      <c r="E173" s="12">
        <v>5160110</v>
      </c>
      <c r="F173" s="11" t="s">
        <v>4</v>
      </c>
      <c r="G173" s="11">
        <v>251</v>
      </c>
      <c r="H173" s="10">
        <v>10101</v>
      </c>
      <c r="I173" s="9">
        <v>923500</v>
      </c>
      <c r="J173" s="21">
        <v>923500</v>
      </c>
      <c r="K173" s="36"/>
      <c r="L173" s="6">
        <f t="shared" si="17"/>
        <v>923500</v>
      </c>
      <c r="M173" s="36"/>
      <c r="N173" s="6">
        <f t="shared" si="16"/>
        <v>923500</v>
      </c>
    </row>
    <row r="174" spans="2:14" ht="12.75">
      <c r="B174" s="14" t="s">
        <v>64</v>
      </c>
      <c r="C174" s="11">
        <v>906</v>
      </c>
      <c r="D174" s="13">
        <v>1401</v>
      </c>
      <c r="E174" s="12">
        <v>5160110</v>
      </c>
      <c r="F174" s="11" t="s">
        <v>4</v>
      </c>
      <c r="G174" s="11">
        <v>251</v>
      </c>
      <c r="H174" s="10">
        <v>10101</v>
      </c>
      <c r="I174" s="9">
        <v>283800</v>
      </c>
      <c r="J174" s="21">
        <v>283800</v>
      </c>
      <c r="K174" s="36"/>
      <c r="L174" s="6">
        <f t="shared" si="17"/>
        <v>283800</v>
      </c>
      <c r="M174" s="36"/>
      <c r="N174" s="6">
        <f t="shared" si="16"/>
        <v>283800</v>
      </c>
    </row>
    <row r="175" spans="2:14" ht="12.75">
      <c r="B175" s="14" t="s">
        <v>63</v>
      </c>
      <c r="C175" s="11">
        <v>906</v>
      </c>
      <c r="D175" s="13">
        <v>1401</v>
      </c>
      <c r="E175" s="12">
        <v>5160110</v>
      </c>
      <c r="F175" s="11" t="s">
        <v>4</v>
      </c>
      <c r="G175" s="11">
        <v>251</v>
      </c>
      <c r="H175" s="10">
        <v>10101</v>
      </c>
      <c r="I175" s="9">
        <v>834500</v>
      </c>
      <c r="J175" s="21">
        <v>834500</v>
      </c>
      <c r="K175" s="36"/>
      <c r="L175" s="6">
        <f t="shared" si="17"/>
        <v>834500</v>
      </c>
      <c r="M175" s="36"/>
      <c r="N175" s="6">
        <f t="shared" si="16"/>
        <v>834500</v>
      </c>
    </row>
    <row r="176" spans="2:14" ht="12.75">
      <c r="B176" s="14" t="s">
        <v>62</v>
      </c>
      <c r="C176" s="11">
        <v>906</v>
      </c>
      <c r="D176" s="13">
        <v>1401</v>
      </c>
      <c r="E176" s="12">
        <v>5160110</v>
      </c>
      <c r="F176" s="11" t="s">
        <v>4</v>
      </c>
      <c r="G176" s="11">
        <v>251</v>
      </c>
      <c r="H176" s="10">
        <v>10101</v>
      </c>
      <c r="I176" s="9">
        <v>812600</v>
      </c>
      <c r="J176" s="21">
        <v>812600</v>
      </c>
      <c r="K176" s="36"/>
      <c r="L176" s="6">
        <f t="shared" si="17"/>
        <v>812600</v>
      </c>
      <c r="M176" s="36"/>
      <c r="N176" s="6">
        <f t="shared" si="16"/>
        <v>812600</v>
      </c>
    </row>
    <row r="177" spans="2:14" ht="12.75">
      <c r="B177" s="14" t="s">
        <v>61</v>
      </c>
      <c r="C177" s="11">
        <v>906</v>
      </c>
      <c r="D177" s="13">
        <v>1401</v>
      </c>
      <c r="E177" s="12">
        <v>5160110</v>
      </c>
      <c r="F177" s="11" t="s">
        <v>4</v>
      </c>
      <c r="G177" s="11">
        <v>251</v>
      </c>
      <c r="H177" s="10">
        <v>10101</v>
      </c>
      <c r="I177" s="9">
        <v>1150500</v>
      </c>
      <c r="J177" s="21">
        <v>1150500</v>
      </c>
      <c r="K177" s="36"/>
      <c r="L177" s="6">
        <f t="shared" si="17"/>
        <v>1150500</v>
      </c>
      <c r="M177" s="36"/>
      <c r="N177" s="6">
        <f t="shared" si="16"/>
        <v>1150500</v>
      </c>
    </row>
    <row r="178" spans="2:14" ht="12.75">
      <c r="B178" s="14" t="s">
        <v>60</v>
      </c>
      <c r="C178" s="11">
        <v>906</v>
      </c>
      <c r="D178" s="13">
        <v>1401</v>
      </c>
      <c r="E178" s="12">
        <v>5160110</v>
      </c>
      <c r="F178" s="11" t="s">
        <v>4</v>
      </c>
      <c r="G178" s="11">
        <v>251</v>
      </c>
      <c r="H178" s="10">
        <v>10101</v>
      </c>
      <c r="I178" s="9">
        <v>497900</v>
      </c>
      <c r="J178" s="21">
        <v>497900</v>
      </c>
      <c r="K178" s="36"/>
      <c r="L178" s="6">
        <f t="shared" si="17"/>
        <v>497900</v>
      </c>
      <c r="M178" s="36"/>
      <c r="N178" s="6">
        <f t="shared" si="16"/>
        <v>497900</v>
      </c>
    </row>
    <row r="179" spans="2:14" ht="12.75">
      <c r="B179" s="14" t="s">
        <v>59</v>
      </c>
      <c r="C179" s="11">
        <v>906</v>
      </c>
      <c r="D179" s="13">
        <v>1401</v>
      </c>
      <c r="E179" s="12">
        <v>5160110</v>
      </c>
      <c r="F179" s="11" t="s">
        <v>4</v>
      </c>
      <c r="G179" s="11">
        <v>251</v>
      </c>
      <c r="H179" s="10">
        <v>10101</v>
      </c>
      <c r="I179" s="9">
        <v>676500</v>
      </c>
      <c r="J179" s="21">
        <v>676500</v>
      </c>
      <c r="K179" s="36"/>
      <c r="L179" s="6">
        <f t="shared" si="17"/>
        <v>676500</v>
      </c>
      <c r="M179" s="36"/>
      <c r="N179" s="6">
        <f t="shared" si="16"/>
        <v>676500</v>
      </c>
    </row>
    <row r="180" spans="2:14" ht="12.75">
      <c r="B180" s="14" t="s">
        <v>58</v>
      </c>
      <c r="C180" s="11">
        <v>906</v>
      </c>
      <c r="D180" s="13">
        <v>1401</v>
      </c>
      <c r="E180" s="12">
        <v>5160110</v>
      </c>
      <c r="F180" s="11" t="s">
        <v>4</v>
      </c>
      <c r="G180" s="11">
        <v>251</v>
      </c>
      <c r="H180" s="10">
        <v>10101</v>
      </c>
      <c r="I180" s="9">
        <v>334100</v>
      </c>
      <c r="J180" s="21">
        <v>334100</v>
      </c>
      <c r="K180" s="36"/>
      <c r="L180" s="6">
        <f t="shared" si="17"/>
        <v>334100</v>
      </c>
      <c r="M180" s="36"/>
      <c r="N180" s="6">
        <f t="shared" si="16"/>
        <v>334100</v>
      </c>
    </row>
    <row r="181" spans="2:14" ht="12.75">
      <c r="B181" s="14" t="s">
        <v>57</v>
      </c>
      <c r="C181" s="11">
        <v>906</v>
      </c>
      <c r="D181" s="13">
        <v>1401</v>
      </c>
      <c r="E181" s="12">
        <v>5160110</v>
      </c>
      <c r="F181" s="11" t="s">
        <v>4</v>
      </c>
      <c r="G181" s="11">
        <v>251</v>
      </c>
      <c r="H181" s="10">
        <v>10101</v>
      </c>
      <c r="I181" s="9">
        <v>472100</v>
      </c>
      <c r="J181" s="21">
        <v>472100</v>
      </c>
      <c r="K181" s="36"/>
      <c r="L181" s="6">
        <f t="shared" si="17"/>
        <v>472100</v>
      </c>
      <c r="M181" s="36"/>
      <c r="N181" s="6">
        <f t="shared" si="16"/>
        <v>472100</v>
      </c>
    </row>
    <row r="182" spans="2:14" ht="12.75">
      <c r="B182" s="14" t="s">
        <v>56</v>
      </c>
      <c r="C182" s="11">
        <v>906</v>
      </c>
      <c r="D182" s="13">
        <v>1401</v>
      </c>
      <c r="E182" s="12">
        <v>5160110</v>
      </c>
      <c r="F182" s="11" t="s">
        <v>4</v>
      </c>
      <c r="G182" s="11">
        <v>251</v>
      </c>
      <c r="H182" s="10">
        <v>10101</v>
      </c>
      <c r="I182" s="9">
        <v>342500</v>
      </c>
      <c r="J182" s="21">
        <v>342500</v>
      </c>
      <c r="K182" s="36"/>
      <c r="L182" s="6">
        <f t="shared" si="17"/>
        <v>342500</v>
      </c>
      <c r="M182" s="36"/>
      <c r="N182" s="6">
        <f t="shared" si="16"/>
        <v>342500</v>
      </c>
    </row>
    <row r="183" spans="2:14" ht="12.75">
      <c r="B183" s="14" t="s">
        <v>55</v>
      </c>
      <c r="C183" s="11">
        <v>906</v>
      </c>
      <c r="D183" s="13">
        <v>1401</v>
      </c>
      <c r="E183" s="12">
        <v>5160110</v>
      </c>
      <c r="F183" s="11" t="s">
        <v>4</v>
      </c>
      <c r="G183" s="11">
        <v>251</v>
      </c>
      <c r="H183" s="10">
        <v>10101</v>
      </c>
      <c r="I183" s="9">
        <v>508200</v>
      </c>
      <c r="J183" s="21">
        <v>508200</v>
      </c>
      <c r="K183" s="36"/>
      <c r="L183" s="6">
        <f t="shared" si="17"/>
        <v>508200</v>
      </c>
      <c r="M183" s="36"/>
      <c r="N183" s="6">
        <f t="shared" si="16"/>
        <v>508200</v>
      </c>
    </row>
    <row r="184" spans="2:14" ht="12.75">
      <c r="B184" s="14" t="s">
        <v>54</v>
      </c>
      <c r="C184" s="11">
        <v>906</v>
      </c>
      <c r="D184" s="13">
        <v>1401</v>
      </c>
      <c r="E184" s="12">
        <v>5160110</v>
      </c>
      <c r="F184" s="11" t="s">
        <v>4</v>
      </c>
      <c r="G184" s="11">
        <v>251</v>
      </c>
      <c r="H184" s="10">
        <v>10101</v>
      </c>
      <c r="I184" s="9">
        <v>1066700</v>
      </c>
      <c r="J184" s="21">
        <v>1066700</v>
      </c>
      <c r="K184" s="36"/>
      <c r="L184" s="6">
        <f t="shared" si="17"/>
        <v>1066700</v>
      </c>
      <c r="M184" s="36"/>
      <c r="N184" s="6">
        <f t="shared" si="16"/>
        <v>1066700</v>
      </c>
    </row>
    <row r="185" spans="2:14" ht="12.75">
      <c r="B185" s="14" t="s">
        <v>53</v>
      </c>
      <c r="C185" s="11">
        <v>906</v>
      </c>
      <c r="D185" s="13">
        <v>1401</v>
      </c>
      <c r="E185" s="12">
        <v>5160110</v>
      </c>
      <c r="F185" s="11" t="s">
        <v>4</v>
      </c>
      <c r="G185" s="11">
        <v>251</v>
      </c>
      <c r="H185" s="10">
        <v>10101</v>
      </c>
      <c r="I185" s="9">
        <v>3605200</v>
      </c>
      <c r="J185" s="21">
        <v>3605200</v>
      </c>
      <c r="K185" s="36"/>
      <c r="L185" s="6">
        <f t="shared" si="17"/>
        <v>3605200</v>
      </c>
      <c r="M185" s="36"/>
      <c r="N185" s="6">
        <f t="shared" si="16"/>
        <v>3605200</v>
      </c>
    </row>
    <row r="186" spans="2:14" ht="12.75">
      <c r="B186" s="14" t="s">
        <v>52</v>
      </c>
      <c r="C186" s="11">
        <v>906</v>
      </c>
      <c r="D186" s="13">
        <v>1401</v>
      </c>
      <c r="E186" s="12">
        <v>5160110</v>
      </c>
      <c r="F186" s="11" t="s">
        <v>4</v>
      </c>
      <c r="G186" s="11">
        <v>251</v>
      </c>
      <c r="H186" s="10">
        <v>10101</v>
      </c>
      <c r="I186" s="9">
        <v>3760000</v>
      </c>
      <c r="J186" s="21">
        <v>3760000</v>
      </c>
      <c r="K186" s="36"/>
      <c r="L186" s="6">
        <f t="shared" si="17"/>
        <v>3760000</v>
      </c>
      <c r="M186" s="36"/>
      <c r="N186" s="6">
        <f t="shared" si="16"/>
        <v>3760000</v>
      </c>
    </row>
    <row r="187" spans="2:14" ht="12.75">
      <c r="B187" s="14" t="s">
        <v>51</v>
      </c>
      <c r="C187" s="11">
        <v>906</v>
      </c>
      <c r="D187" s="13">
        <v>1401</v>
      </c>
      <c r="E187" s="12">
        <v>5160110</v>
      </c>
      <c r="F187" s="11" t="s">
        <v>4</v>
      </c>
      <c r="G187" s="11">
        <v>251</v>
      </c>
      <c r="H187" s="10">
        <v>10101</v>
      </c>
      <c r="I187" s="9">
        <v>597800</v>
      </c>
      <c r="J187" s="21">
        <v>597800</v>
      </c>
      <c r="K187" s="36"/>
      <c r="L187" s="6">
        <f t="shared" si="17"/>
        <v>597800</v>
      </c>
      <c r="M187" s="36"/>
      <c r="N187" s="6">
        <f t="shared" si="16"/>
        <v>597800</v>
      </c>
    </row>
    <row r="188" spans="2:14" ht="12.75">
      <c r="B188" s="14" t="s">
        <v>50</v>
      </c>
      <c r="C188" s="11">
        <v>906</v>
      </c>
      <c r="D188" s="13">
        <v>1401</v>
      </c>
      <c r="E188" s="12">
        <v>5160110</v>
      </c>
      <c r="F188" s="11" t="s">
        <v>4</v>
      </c>
      <c r="G188" s="11">
        <v>251</v>
      </c>
      <c r="H188" s="10">
        <v>10101</v>
      </c>
      <c r="I188" s="9">
        <v>1347900</v>
      </c>
      <c r="J188" s="21">
        <v>1347900</v>
      </c>
      <c r="K188" s="36"/>
      <c r="L188" s="6">
        <f t="shared" si="17"/>
        <v>1347900</v>
      </c>
      <c r="M188" s="36"/>
      <c r="N188" s="6">
        <f t="shared" si="16"/>
        <v>1347900</v>
      </c>
    </row>
    <row r="189" spans="2:14" ht="12.75">
      <c r="B189" s="14" t="s">
        <v>49</v>
      </c>
      <c r="C189" s="11">
        <v>906</v>
      </c>
      <c r="D189" s="13">
        <v>1401</v>
      </c>
      <c r="E189" s="12">
        <v>5160110</v>
      </c>
      <c r="F189" s="11" t="s">
        <v>4</v>
      </c>
      <c r="G189" s="11">
        <v>251</v>
      </c>
      <c r="H189" s="10">
        <v>10101</v>
      </c>
      <c r="I189" s="9">
        <v>506900</v>
      </c>
      <c r="J189" s="21">
        <v>506900</v>
      </c>
      <c r="K189" s="36"/>
      <c r="L189" s="6">
        <f t="shared" si="17"/>
        <v>506900</v>
      </c>
      <c r="M189" s="36"/>
      <c r="N189" s="6">
        <f t="shared" si="16"/>
        <v>506900</v>
      </c>
    </row>
    <row r="190" spans="2:14" ht="12.75">
      <c r="B190" s="14" t="s">
        <v>48</v>
      </c>
      <c r="C190" s="11">
        <v>906</v>
      </c>
      <c r="D190" s="13">
        <v>1401</v>
      </c>
      <c r="E190" s="12">
        <v>5160110</v>
      </c>
      <c r="F190" s="11" t="s">
        <v>4</v>
      </c>
      <c r="G190" s="11">
        <v>251</v>
      </c>
      <c r="H190" s="10">
        <v>10101</v>
      </c>
      <c r="I190" s="9">
        <v>773300</v>
      </c>
      <c r="J190" s="21">
        <v>773300</v>
      </c>
      <c r="K190" s="36"/>
      <c r="L190" s="6">
        <f t="shared" si="17"/>
        <v>773300</v>
      </c>
      <c r="M190" s="36"/>
      <c r="N190" s="6">
        <f t="shared" si="16"/>
        <v>773300</v>
      </c>
    </row>
    <row r="191" spans="2:14" ht="12.75">
      <c r="B191" s="14" t="s">
        <v>47</v>
      </c>
      <c r="C191" s="11">
        <v>906</v>
      </c>
      <c r="D191" s="13">
        <v>1401</v>
      </c>
      <c r="E191" s="12">
        <v>5160110</v>
      </c>
      <c r="F191" s="11" t="s">
        <v>4</v>
      </c>
      <c r="G191" s="11">
        <v>251</v>
      </c>
      <c r="H191" s="10">
        <v>10101</v>
      </c>
      <c r="I191" s="9">
        <v>169600</v>
      </c>
      <c r="J191" s="21">
        <v>169600</v>
      </c>
      <c r="K191" s="36"/>
      <c r="L191" s="6">
        <f t="shared" si="17"/>
        <v>169600</v>
      </c>
      <c r="M191" s="36"/>
      <c r="N191" s="6">
        <f t="shared" si="16"/>
        <v>169600</v>
      </c>
    </row>
    <row r="192" spans="2:14" ht="12.75">
      <c r="B192" s="14" t="s">
        <v>46</v>
      </c>
      <c r="C192" s="11">
        <v>906</v>
      </c>
      <c r="D192" s="13">
        <v>1401</v>
      </c>
      <c r="E192" s="12">
        <v>5160110</v>
      </c>
      <c r="F192" s="11" t="s">
        <v>4</v>
      </c>
      <c r="G192" s="11">
        <v>251</v>
      </c>
      <c r="H192" s="10">
        <v>10101</v>
      </c>
      <c r="I192" s="9">
        <v>124500</v>
      </c>
      <c r="J192" s="21">
        <v>124500</v>
      </c>
      <c r="K192" s="36"/>
      <c r="L192" s="6">
        <f t="shared" si="17"/>
        <v>124500</v>
      </c>
      <c r="M192" s="36"/>
      <c r="N192" s="6">
        <f t="shared" si="16"/>
        <v>124500</v>
      </c>
    </row>
    <row r="193" spans="2:14" ht="12.75">
      <c r="B193" s="14" t="s">
        <v>45</v>
      </c>
      <c r="C193" s="11">
        <v>906</v>
      </c>
      <c r="D193" s="13">
        <v>1401</v>
      </c>
      <c r="E193" s="12">
        <v>5160110</v>
      </c>
      <c r="F193" s="11" t="s">
        <v>4</v>
      </c>
      <c r="G193" s="11">
        <v>251</v>
      </c>
      <c r="H193" s="10">
        <v>10101</v>
      </c>
      <c r="I193" s="9">
        <v>334700</v>
      </c>
      <c r="J193" s="21">
        <v>334700</v>
      </c>
      <c r="K193" s="36"/>
      <c r="L193" s="6">
        <f t="shared" si="17"/>
        <v>334700</v>
      </c>
      <c r="M193" s="36"/>
      <c r="N193" s="6">
        <f t="shared" si="16"/>
        <v>334700</v>
      </c>
    </row>
    <row r="194" spans="2:14" ht="12.75">
      <c r="B194" s="14" t="s">
        <v>44</v>
      </c>
      <c r="C194" s="11">
        <v>906</v>
      </c>
      <c r="D194" s="13">
        <v>1401</v>
      </c>
      <c r="E194" s="12">
        <v>5160110</v>
      </c>
      <c r="F194" s="11" t="s">
        <v>4</v>
      </c>
      <c r="G194" s="11">
        <v>251</v>
      </c>
      <c r="H194" s="10">
        <v>10101</v>
      </c>
      <c r="I194" s="9">
        <v>421100</v>
      </c>
      <c r="J194" s="21">
        <v>421100</v>
      </c>
      <c r="K194" s="36"/>
      <c r="L194" s="6">
        <f t="shared" si="17"/>
        <v>421100</v>
      </c>
      <c r="M194" s="36"/>
      <c r="N194" s="6">
        <f t="shared" si="16"/>
        <v>421100</v>
      </c>
    </row>
    <row r="195" spans="2:14" ht="12.75">
      <c r="B195" s="14" t="s">
        <v>43</v>
      </c>
      <c r="C195" s="11">
        <v>906</v>
      </c>
      <c r="D195" s="13">
        <v>1401</v>
      </c>
      <c r="E195" s="12">
        <v>5160110</v>
      </c>
      <c r="F195" s="11" t="s">
        <v>4</v>
      </c>
      <c r="G195" s="11">
        <v>251</v>
      </c>
      <c r="H195" s="10">
        <v>10101</v>
      </c>
      <c r="I195" s="9">
        <v>2109000</v>
      </c>
      <c r="J195" s="21">
        <v>2109000</v>
      </c>
      <c r="K195" s="36"/>
      <c r="L195" s="6">
        <f t="shared" si="17"/>
        <v>2109000</v>
      </c>
      <c r="M195" s="36"/>
      <c r="N195" s="6">
        <f t="shared" si="16"/>
        <v>2109000</v>
      </c>
    </row>
    <row r="196" spans="2:14" ht="12.75">
      <c r="B196" s="14" t="s">
        <v>42</v>
      </c>
      <c r="C196" s="11">
        <v>906</v>
      </c>
      <c r="D196" s="13">
        <v>1401</v>
      </c>
      <c r="E196" s="12">
        <v>5160110</v>
      </c>
      <c r="F196" s="11" t="s">
        <v>4</v>
      </c>
      <c r="G196" s="11">
        <v>251</v>
      </c>
      <c r="H196" s="10">
        <v>10101</v>
      </c>
      <c r="I196" s="9">
        <v>1761300</v>
      </c>
      <c r="J196" s="21">
        <v>1761300</v>
      </c>
      <c r="K196" s="36"/>
      <c r="L196" s="6">
        <f aca="true" t="shared" si="18" ref="L196:L223">J196+K196</f>
        <v>1761300</v>
      </c>
      <c r="M196" s="36"/>
      <c r="N196" s="6">
        <f aca="true" t="shared" si="19" ref="N196:N223">L196+M196</f>
        <v>1761300</v>
      </c>
    </row>
    <row r="197" spans="2:14" ht="12.75">
      <c r="B197" s="14" t="s">
        <v>41</v>
      </c>
      <c r="C197" s="11">
        <v>906</v>
      </c>
      <c r="D197" s="13">
        <v>1401</v>
      </c>
      <c r="E197" s="12">
        <v>5160110</v>
      </c>
      <c r="F197" s="11" t="s">
        <v>4</v>
      </c>
      <c r="G197" s="11">
        <v>251</v>
      </c>
      <c r="H197" s="10">
        <v>10101</v>
      </c>
      <c r="I197" s="9">
        <v>644900</v>
      </c>
      <c r="J197" s="21">
        <v>644900</v>
      </c>
      <c r="K197" s="36"/>
      <c r="L197" s="6">
        <f t="shared" si="18"/>
        <v>644900</v>
      </c>
      <c r="M197" s="36"/>
      <c r="N197" s="6">
        <f t="shared" si="19"/>
        <v>644900</v>
      </c>
    </row>
    <row r="198" spans="2:14" ht="12.75">
      <c r="B198" s="14" t="s">
        <v>40</v>
      </c>
      <c r="C198" s="11">
        <v>906</v>
      </c>
      <c r="D198" s="13">
        <v>1401</v>
      </c>
      <c r="E198" s="12">
        <v>5160110</v>
      </c>
      <c r="F198" s="11" t="s">
        <v>4</v>
      </c>
      <c r="G198" s="11">
        <v>251</v>
      </c>
      <c r="H198" s="10">
        <v>10101</v>
      </c>
      <c r="I198" s="9">
        <v>422400</v>
      </c>
      <c r="J198" s="21">
        <v>422400</v>
      </c>
      <c r="K198" s="36"/>
      <c r="L198" s="6">
        <f t="shared" si="18"/>
        <v>422400</v>
      </c>
      <c r="M198" s="36"/>
      <c r="N198" s="6">
        <f t="shared" si="19"/>
        <v>422400</v>
      </c>
    </row>
    <row r="199" spans="2:14" ht="12.75">
      <c r="B199" s="14" t="s">
        <v>39</v>
      </c>
      <c r="C199" s="11">
        <v>906</v>
      </c>
      <c r="D199" s="13">
        <v>1401</v>
      </c>
      <c r="E199" s="12">
        <v>5160110</v>
      </c>
      <c r="F199" s="11" t="s">
        <v>4</v>
      </c>
      <c r="G199" s="11">
        <v>251</v>
      </c>
      <c r="H199" s="10">
        <v>10101</v>
      </c>
      <c r="I199" s="9">
        <v>695900</v>
      </c>
      <c r="J199" s="21">
        <v>695900</v>
      </c>
      <c r="K199" s="36"/>
      <c r="L199" s="6">
        <f t="shared" si="18"/>
        <v>695900</v>
      </c>
      <c r="M199" s="36"/>
      <c r="N199" s="6">
        <f t="shared" si="19"/>
        <v>695900</v>
      </c>
    </row>
    <row r="200" spans="2:14" ht="12.75">
      <c r="B200" s="14" t="s">
        <v>38</v>
      </c>
      <c r="C200" s="11">
        <v>906</v>
      </c>
      <c r="D200" s="13">
        <v>1401</v>
      </c>
      <c r="E200" s="12">
        <v>5160110</v>
      </c>
      <c r="F200" s="11" t="s">
        <v>4</v>
      </c>
      <c r="G200" s="11">
        <v>251</v>
      </c>
      <c r="H200" s="10">
        <v>10101</v>
      </c>
      <c r="I200" s="9">
        <v>630700</v>
      </c>
      <c r="J200" s="21">
        <v>630700</v>
      </c>
      <c r="K200" s="36"/>
      <c r="L200" s="6">
        <f t="shared" si="18"/>
        <v>630700</v>
      </c>
      <c r="M200" s="36"/>
      <c r="N200" s="6">
        <f t="shared" si="19"/>
        <v>630700</v>
      </c>
    </row>
    <row r="201" spans="2:14" ht="12.75">
      <c r="B201" s="14" t="s">
        <v>37</v>
      </c>
      <c r="C201" s="11">
        <v>906</v>
      </c>
      <c r="D201" s="13">
        <v>1401</v>
      </c>
      <c r="E201" s="12">
        <v>5160110</v>
      </c>
      <c r="F201" s="11" t="s">
        <v>4</v>
      </c>
      <c r="G201" s="11">
        <v>251</v>
      </c>
      <c r="H201" s="10">
        <v>10101</v>
      </c>
      <c r="I201" s="9">
        <v>1071900</v>
      </c>
      <c r="J201" s="21">
        <v>1071900</v>
      </c>
      <c r="K201" s="36"/>
      <c r="L201" s="6">
        <f t="shared" si="18"/>
        <v>1071900</v>
      </c>
      <c r="M201" s="36"/>
      <c r="N201" s="6">
        <f t="shared" si="19"/>
        <v>1071900</v>
      </c>
    </row>
    <row r="202" spans="2:14" ht="12.75">
      <c r="B202" s="14" t="s">
        <v>36</v>
      </c>
      <c r="C202" s="11">
        <v>906</v>
      </c>
      <c r="D202" s="13">
        <v>1401</v>
      </c>
      <c r="E202" s="12">
        <v>5160110</v>
      </c>
      <c r="F202" s="11" t="s">
        <v>4</v>
      </c>
      <c r="G202" s="11">
        <v>251</v>
      </c>
      <c r="H202" s="10">
        <v>10101</v>
      </c>
      <c r="I202" s="9">
        <v>2619000</v>
      </c>
      <c r="J202" s="21">
        <v>2619000</v>
      </c>
      <c r="K202" s="36"/>
      <c r="L202" s="6">
        <f t="shared" si="18"/>
        <v>2619000</v>
      </c>
      <c r="M202" s="36"/>
      <c r="N202" s="6">
        <f t="shared" si="19"/>
        <v>2619000</v>
      </c>
    </row>
    <row r="203" spans="2:14" ht="12.75">
      <c r="B203" s="14" t="s">
        <v>35</v>
      </c>
      <c r="C203" s="11">
        <v>906</v>
      </c>
      <c r="D203" s="13">
        <v>1401</v>
      </c>
      <c r="E203" s="12">
        <v>5160110</v>
      </c>
      <c r="F203" s="11" t="s">
        <v>4</v>
      </c>
      <c r="G203" s="11">
        <v>251</v>
      </c>
      <c r="H203" s="10">
        <v>10101</v>
      </c>
      <c r="I203" s="9">
        <v>1101500</v>
      </c>
      <c r="J203" s="21">
        <v>1101500</v>
      </c>
      <c r="K203" s="36"/>
      <c r="L203" s="6">
        <f t="shared" si="18"/>
        <v>1101500</v>
      </c>
      <c r="M203" s="36"/>
      <c r="N203" s="6">
        <f t="shared" si="19"/>
        <v>1101500</v>
      </c>
    </row>
    <row r="204" spans="2:14" ht="12.75">
      <c r="B204" s="14" t="s">
        <v>34</v>
      </c>
      <c r="C204" s="11">
        <v>906</v>
      </c>
      <c r="D204" s="13">
        <v>1401</v>
      </c>
      <c r="E204" s="12">
        <v>5160110</v>
      </c>
      <c r="F204" s="11" t="s">
        <v>4</v>
      </c>
      <c r="G204" s="11">
        <v>251</v>
      </c>
      <c r="H204" s="10">
        <v>10101</v>
      </c>
      <c r="I204" s="9">
        <v>1060300</v>
      </c>
      <c r="J204" s="21">
        <v>1060300</v>
      </c>
      <c r="K204" s="36"/>
      <c r="L204" s="6">
        <f t="shared" si="18"/>
        <v>1060300</v>
      </c>
      <c r="M204" s="36"/>
      <c r="N204" s="6">
        <f t="shared" si="19"/>
        <v>1060300</v>
      </c>
    </row>
    <row r="205" spans="2:14" ht="12.75">
      <c r="B205" s="14" t="s">
        <v>33</v>
      </c>
      <c r="C205" s="11">
        <v>906</v>
      </c>
      <c r="D205" s="13">
        <v>1401</v>
      </c>
      <c r="E205" s="12">
        <v>5160110</v>
      </c>
      <c r="F205" s="11" t="s">
        <v>4</v>
      </c>
      <c r="G205" s="11">
        <v>251</v>
      </c>
      <c r="H205" s="10">
        <v>10101</v>
      </c>
      <c r="I205" s="9">
        <v>681000</v>
      </c>
      <c r="J205" s="21">
        <v>681000</v>
      </c>
      <c r="K205" s="36"/>
      <c r="L205" s="6">
        <f t="shared" si="18"/>
        <v>681000</v>
      </c>
      <c r="M205" s="36"/>
      <c r="N205" s="6">
        <f t="shared" si="19"/>
        <v>681000</v>
      </c>
    </row>
    <row r="206" spans="2:14" ht="12.75">
      <c r="B206" s="14" t="s">
        <v>32</v>
      </c>
      <c r="C206" s="11">
        <v>906</v>
      </c>
      <c r="D206" s="13">
        <v>1401</v>
      </c>
      <c r="E206" s="12">
        <v>5160110</v>
      </c>
      <c r="F206" s="11" t="s">
        <v>4</v>
      </c>
      <c r="G206" s="11">
        <v>251</v>
      </c>
      <c r="H206" s="10">
        <v>10101</v>
      </c>
      <c r="I206" s="9">
        <v>489500</v>
      </c>
      <c r="J206" s="21">
        <v>489500</v>
      </c>
      <c r="K206" s="36"/>
      <c r="L206" s="6">
        <f t="shared" si="18"/>
        <v>489500</v>
      </c>
      <c r="M206" s="36"/>
      <c r="N206" s="6">
        <f t="shared" si="19"/>
        <v>489500</v>
      </c>
    </row>
    <row r="207" spans="2:14" ht="12.75">
      <c r="B207" s="14" t="s">
        <v>31</v>
      </c>
      <c r="C207" s="11">
        <v>906</v>
      </c>
      <c r="D207" s="13">
        <v>1401</v>
      </c>
      <c r="E207" s="12">
        <v>5160110</v>
      </c>
      <c r="F207" s="11" t="s">
        <v>4</v>
      </c>
      <c r="G207" s="11">
        <v>251</v>
      </c>
      <c r="H207" s="10">
        <v>10101</v>
      </c>
      <c r="I207" s="9">
        <v>733900</v>
      </c>
      <c r="J207" s="21">
        <v>733900</v>
      </c>
      <c r="K207" s="36"/>
      <c r="L207" s="6">
        <f t="shared" si="18"/>
        <v>733900</v>
      </c>
      <c r="M207" s="36"/>
      <c r="N207" s="6">
        <f t="shared" si="19"/>
        <v>733900</v>
      </c>
    </row>
    <row r="208" spans="2:14" ht="12.75">
      <c r="B208" s="14" t="s">
        <v>30</v>
      </c>
      <c r="C208" s="11">
        <v>906</v>
      </c>
      <c r="D208" s="13">
        <v>1401</v>
      </c>
      <c r="E208" s="12">
        <v>5160110</v>
      </c>
      <c r="F208" s="11" t="s">
        <v>4</v>
      </c>
      <c r="G208" s="11">
        <v>251</v>
      </c>
      <c r="H208" s="10">
        <v>10101</v>
      </c>
      <c r="I208" s="9">
        <v>619800</v>
      </c>
      <c r="J208" s="21">
        <v>619800</v>
      </c>
      <c r="K208" s="36"/>
      <c r="L208" s="6">
        <f t="shared" si="18"/>
        <v>619800</v>
      </c>
      <c r="M208" s="36"/>
      <c r="N208" s="6">
        <f t="shared" si="19"/>
        <v>619800</v>
      </c>
    </row>
    <row r="209" spans="2:14" ht="12.75">
      <c r="B209" s="14" t="s">
        <v>29</v>
      </c>
      <c r="C209" s="11">
        <v>906</v>
      </c>
      <c r="D209" s="13">
        <v>1401</v>
      </c>
      <c r="E209" s="12">
        <v>5160110</v>
      </c>
      <c r="F209" s="11" t="s">
        <v>4</v>
      </c>
      <c r="G209" s="11">
        <v>251</v>
      </c>
      <c r="H209" s="10">
        <v>10101</v>
      </c>
      <c r="I209" s="9">
        <v>602400</v>
      </c>
      <c r="J209" s="21">
        <v>602400</v>
      </c>
      <c r="K209" s="36"/>
      <c r="L209" s="6">
        <f t="shared" si="18"/>
        <v>602400</v>
      </c>
      <c r="M209" s="36"/>
      <c r="N209" s="6">
        <f t="shared" si="19"/>
        <v>602400</v>
      </c>
    </row>
    <row r="210" spans="2:14" ht="12.75">
      <c r="B210" s="14" t="s">
        <v>28</v>
      </c>
      <c r="C210" s="11">
        <v>906</v>
      </c>
      <c r="D210" s="13">
        <v>1401</v>
      </c>
      <c r="E210" s="12">
        <v>5160110</v>
      </c>
      <c r="F210" s="11" t="s">
        <v>4</v>
      </c>
      <c r="G210" s="11">
        <v>251</v>
      </c>
      <c r="H210" s="10">
        <v>10101</v>
      </c>
      <c r="I210" s="9">
        <v>662300</v>
      </c>
      <c r="J210" s="21">
        <v>662300</v>
      </c>
      <c r="K210" s="36"/>
      <c r="L210" s="6">
        <f t="shared" si="18"/>
        <v>662300</v>
      </c>
      <c r="M210" s="36"/>
      <c r="N210" s="6">
        <f t="shared" si="19"/>
        <v>662300</v>
      </c>
    </row>
    <row r="211" spans="2:14" ht="12.75">
      <c r="B211" s="14" t="s">
        <v>27</v>
      </c>
      <c r="C211" s="11">
        <v>906</v>
      </c>
      <c r="D211" s="13">
        <v>1401</v>
      </c>
      <c r="E211" s="12">
        <v>5160110</v>
      </c>
      <c r="F211" s="11" t="s">
        <v>4</v>
      </c>
      <c r="G211" s="11">
        <v>251</v>
      </c>
      <c r="H211" s="10">
        <v>10101</v>
      </c>
      <c r="I211" s="9">
        <v>385700</v>
      </c>
      <c r="J211" s="21">
        <v>385700</v>
      </c>
      <c r="K211" s="36"/>
      <c r="L211" s="6">
        <f t="shared" si="18"/>
        <v>385700</v>
      </c>
      <c r="M211" s="36"/>
      <c r="N211" s="6">
        <f t="shared" si="19"/>
        <v>385700</v>
      </c>
    </row>
    <row r="212" spans="2:14" ht="12.75">
      <c r="B212" s="14" t="s">
        <v>26</v>
      </c>
      <c r="C212" s="11">
        <v>906</v>
      </c>
      <c r="D212" s="13">
        <v>1401</v>
      </c>
      <c r="E212" s="12">
        <v>5160110</v>
      </c>
      <c r="F212" s="11" t="s">
        <v>4</v>
      </c>
      <c r="G212" s="11">
        <v>251</v>
      </c>
      <c r="H212" s="10">
        <v>10101</v>
      </c>
      <c r="I212" s="9">
        <v>456600</v>
      </c>
      <c r="J212" s="21">
        <v>456600</v>
      </c>
      <c r="K212" s="36"/>
      <c r="L212" s="6">
        <f t="shared" si="18"/>
        <v>456600</v>
      </c>
      <c r="M212" s="36"/>
      <c r="N212" s="6">
        <f t="shared" si="19"/>
        <v>456600</v>
      </c>
    </row>
    <row r="213" spans="2:14" ht="12.75">
      <c r="B213" s="14" t="s">
        <v>25</v>
      </c>
      <c r="C213" s="11">
        <v>906</v>
      </c>
      <c r="D213" s="13">
        <v>1401</v>
      </c>
      <c r="E213" s="12">
        <v>5160110</v>
      </c>
      <c r="F213" s="11" t="s">
        <v>4</v>
      </c>
      <c r="G213" s="11">
        <v>251</v>
      </c>
      <c r="H213" s="10">
        <v>10101</v>
      </c>
      <c r="I213" s="9">
        <v>1005400</v>
      </c>
      <c r="J213" s="21">
        <v>1005400</v>
      </c>
      <c r="K213" s="36"/>
      <c r="L213" s="6">
        <f t="shared" si="18"/>
        <v>1005400</v>
      </c>
      <c r="M213" s="36"/>
      <c r="N213" s="6">
        <f t="shared" si="19"/>
        <v>1005400</v>
      </c>
    </row>
    <row r="214" spans="2:14" ht="12.75">
      <c r="B214" s="14" t="s">
        <v>24</v>
      </c>
      <c r="C214" s="11">
        <v>906</v>
      </c>
      <c r="D214" s="13">
        <v>1401</v>
      </c>
      <c r="E214" s="12">
        <v>5160110</v>
      </c>
      <c r="F214" s="11" t="s">
        <v>4</v>
      </c>
      <c r="G214" s="11">
        <v>251</v>
      </c>
      <c r="H214" s="10">
        <v>10101</v>
      </c>
      <c r="I214" s="9">
        <v>675900</v>
      </c>
      <c r="J214" s="21">
        <v>675900</v>
      </c>
      <c r="K214" s="36"/>
      <c r="L214" s="6">
        <f t="shared" si="18"/>
        <v>675900</v>
      </c>
      <c r="M214" s="36"/>
      <c r="N214" s="6">
        <f t="shared" si="19"/>
        <v>675900</v>
      </c>
    </row>
    <row r="215" spans="2:14" ht="12.75">
      <c r="B215" s="14" t="s">
        <v>23</v>
      </c>
      <c r="C215" s="11">
        <v>906</v>
      </c>
      <c r="D215" s="13">
        <v>1401</v>
      </c>
      <c r="E215" s="12">
        <v>5160110</v>
      </c>
      <c r="F215" s="11" t="s">
        <v>4</v>
      </c>
      <c r="G215" s="11">
        <v>251</v>
      </c>
      <c r="H215" s="10">
        <v>10101</v>
      </c>
      <c r="I215" s="9">
        <v>992500</v>
      </c>
      <c r="J215" s="21">
        <v>992500</v>
      </c>
      <c r="K215" s="36"/>
      <c r="L215" s="6">
        <f t="shared" si="18"/>
        <v>992500</v>
      </c>
      <c r="M215" s="36"/>
      <c r="N215" s="6">
        <f t="shared" si="19"/>
        <v>992500</v>
      </c>
    </row>
    <row r="216" spans="2:14" ht="12.75">
      <c r="B216" s="14" t="s">
        <v>22</v>
      </c>
      <c r="C216" s="11">
        <v>906</v>
      </c>
      <c r="D216" s="13">
        <v>1401</v>
      </c>
      <c r="E216" s="12">
        <v>5160110</v>
      </c>
      <c r="F216" s="11" t="s">
        <v>4</v>
      </c>
      <c r="G216" s="11">
        <v>251</v>
      </c>
      <c r="H216" s="10">
        <v>10101</v>
      </c>
      <c r="I216" s="9">
        <v>525600</v>
      </c>
      <c r="J216" s="21">
        <v>525600</v>
      </c>
      <c r="K216" s="36"/>
      <c r="L216" s="6">
        <f t="shared" si="18"/>
        <v>525600</v>
      </c>
      <c r="M216" s="36"/>
      <c r="N216" s="6">
        <f t="shared" si="19"/>
        <v>525600</v>
      </c>
    </row>
    <row r="217" spans="2:14" ht="12.75">
      <c r="B217" s="14" t="s">
        <v>21</v>
      </c>
      <c r="C217" s="11">
        <v>906</v>
      </c>
      <c r="D217" s="13">
        <v>1401</v>
      </c>
      <c r="E217" s="12">
        <v>5160110</v>
      </c>
      <c r="F217" s="11" t="s">
        <v>4</v>
      </c>
      <c r="G217" s="11">
        <v>251</v>
      </c>
      <c r="H217" s="10">
        <v>10101</v>
      </c>
      <c r="I217" s="9">
        <v>834500</v>
      </c>
      <c r="J217" s="21">
        <v>834500</v>
      </c>
      <c r="K217" s="36"/>
      <c r="L217" s="6">
        <f t="shared" si="18"/>
        <v>834500</v>
      </c>
      <c r="M217" s="36"/>
      <c r="N217" s="6">
        <f t="shared" si="19"/>
        <v>834500</v>
      </c>
    </row>
    <row r="218" spans="2:14" ht="12.75">
      <c r="B218" s="14" t="s">
        <v>20</v>
      </c>
      <c r="C218" s="11">
        <v>906</v>
      </c>
      <c r="D218" s="13">
        <v>1401</v>
      </c>
      <c r="E218" s="12">
        <v>5160110</v>
      </c>
      <c r="F218" s="11" t="s">
        <v>4</v>
      </c>
      <c r="G218" s="11">
        <v>251</v>
      </c>
      <c r="H218" s="10">
        <v>10101</v>
      </c>
      <c r="I218" s="9">
        <v>902900</v>
      </c>
      <c r="J218" s="21">
        <v>902900</v>
      </c>
      <c r="K218" s="36"/>
      <c r="L218" s="6">
        <f t="shared" si="18"/>
        <v>902900</v>
      </c>
      <c r="M218" s="36"/>
      <c r="N218" s="6">
        <f t="shared" si="19"/>
        <v>902900</v>
      </c>
    </row>
    <row r="219" spans="2:14" ht="12.75">
      <c r="B219" s="14" t="s">
        <v>19</v>
      </c>
      <c r="C219" s="11">
        <v>906</v>
      </c>
      <c r="D219" s="13">
        <v>1401</v>
      </c>
      <c r="E219" s="12">
        <v>5160110</v>
      </c>
      <c r="F219" s="11" t="s">
        <v>4</v>
      </c>
      <c r="G219" s="11">
        <v>251</v>
      </c>
      <c r="H219" s="10">
        <v>10101</v>
      </c>
      <c r="I219" s="9">
        <v>1491100</v>
      </c>
      <c r="J219" s="21">
        <v>1491100</v>
      </c>
      <c r="K219" s="36"/>
      <c r="L219" s="6">
        <f t="shared" si="18"/>
        <v>1491100</v>
      </c>
      <c r="M219" s="36"/>
      <c r="N219" s="6">
        <f t="shared" si="19"/>
        <v>1491100</v>
      </c>
    </row>
    <row r="220" spans="2:14" ht="12.75">
      <c r="B220" s="14" t="s">
        <v>18</v>
      </c>
      <c r="C220" s="11">
        <v>906</v>
      </c>
      <c r="D220" s="13">
        <v>1401</v>
      </c>
      <c r="E220" s="12">
        <v>5160110</v>
      </c>
      <c r="F220" s="11" t="s">
        <v>4</v>
      </c>
      <c r="G220" s="11">
        <v>251</v>
      </c>
      <c r="H220" s="10">
        <v>10101</v>
      </c>
      <c r="I220" s="9">
        <v>1013200</v>
      </c>
      <c r="J220" s="21">
        <v>1013200</v>
      </c>
      <c r="K220" s="36"/>
      <c r="L220" s="6">
        <f t="shared" si="18"/>
        <v>1013200</v>
      </c>
      <c r="M220" s="36"/>
      <c r="N220" s="6">
        <f t="shared" si="19"/>
        <v>1013200</v>
      </c>
    </row>
    <row r="221" spans="2:14" ht="12.75">
      <c r="B221" s="14" t="s">
        <v>17</v>
      </c>
      <c r="C221" s="11">
        <v>906</v>
      </c>
      <c r="D221" s="13">
        <v>1401</v>
      </c>
      <c r="E221" s="12">
        <v>5160110</v>
      </c>
      <c r="F221" s="11" t="s">
        <v>4</v>
      </c>
      <c r="G221" s="11">
        <v>251</v>
      </c>
      <c r="H221" s="10">
        <v>10101</v>
      </c>
      <c r="I221" s="9">
        <v>3563200</v>
      </c>
      <c r="J221" s="21">
        <v>3563200</v>
      </c>
      <c r="K221" s="36"/>
      <c r="L221" s="6">
        <f t="shared" si="18"/>
        <v>3563200</v>
      </c>
      <c r="M221" s="36"/>
      <c r="N221" s="6">
        <f t="shared" si="19"/>
        <v>3563200</v>
      </c>
    </row>
    <row r="222" spans="2:14" ht="12.75">
      <c r="B222" s="14" t="s">
        <v>16</v>
      </c>
      <c r="C222" s="11">
        <v>906</v>
      </c>
      <c r="D222" s="13">
        <v>1401</v>
      </c>
      <c r="E222" s="12">
        <v>5160110</v>
      </c>
      <c r="F222" s="11" t="s">
        <v>4</v>
      </c>
      <c r="G222" s="11">
        <v>251</v>
      </c>
      <c r="H222" s="10">
        <v>10101</v>
      </c>
      <c r="I222" s="9">
        <v>264400</v>
      </c>
      <c r="J222" s="21">
        <v>264400</v>
      </c>
      <c r="K222" s="36"/>
      <c r="L222" s="6">
        <f t="shared" si="18"/>
        <v>264400</v>
      </c>
      <c r="M222" s="36"/>
      <c r="N222" s="6">
        <f t="shared" si="19"/>
        <v>264400</v>
      </c>
    </row>
    <row r="223" spans="2:14" ht="12.75">
      <c r="B223" s="14" t="s">
        <v>15</v>
      </c>
      <c r="C223" s="11">
        <v>906</v>
      </c>
      <c r="D223" s="13">
        <v>1401</v>
      </c>
      <c r="E223" s="12">
        <v>5160110</v>
      </c>
      <c r="F223" s="11" t="s">
        <v>4</v>
      </c>
      <c r="G223" s="11">
        <v>251</v>
      </c>
      <c r="H223" s="10">
        <v>10101</v>
      </c>
      <c r="I223" s="9">
        <v>478500</v>
      </c>
      <c r="J223" s="21">
        <v>478500</v>
      </c>
      <c r="K223" s="36"/>
      <c r="L223" s="6">
        <f t="shared" si="18"/>
        <v>478500</v>
      </c>
      <c r="M223" s="36"/>
      <c r="N223" s="6">
        <f t="shared" si="19"/>
        <v>478500</v>
      </c>
    </row>
    <row r="224" spans="2:14" ht="12.75">
      <c r="B224" s="42"/>
      <c r="C224" s="42"/>
      <c r="D224" s="42"/>
      <c r="E224" s="42"/>
      <c r="F224" s="42"/>
      <c r="G224" s="42"/>
      <c r="H224" s="42"/>
      <c r="I224" s="7">
        <f aca="true" t="shared" si="20" ref="I224:N224">SUM(I132:I223)</f>
        <v>95903800</v>
      </c>
      <c r="J224" s="22">
        <f t="shared" si="20"/>
        <v>95903800</v>
      </c>
      <c r="K224" s="37">
        <f t="shared" si="20"/>
        <v>0</v>
      </c>
      <c r="L224" s="22">
        <f t="shared" si="20"/>
        <v>95903800</v>
      </c>
      <c r="M224" s="37">
        <f t="shared" si="20"/>
        <v>0</v>
      </c>
      <c r="N224" s="22">
        <f t="shared" si="20"/>
        <v>95903800</v>
      </c>
    </row>
    <row r="225" spans="2:14" ht="12.75">
      <c r="B225" s="14" t="s">
        <v>14</v>
      </c>
      <c r="C225" s="11">
        <v>906</v>
      </c>
      <c r="D225" s="13">
        <v>1401</v>
      </c>
      <c r="E225" s="12">
        <v>5160120</v>
      </c>
      <c r="F225" s="11" t="s">
        <v>4</v>
      </c>
      <c r="G225" s="11">
        <v>251</v>
      </c>
      <c r="H225" s="10">
        <v>10101</v>
      </c>
      <c r="I225" s="9">
        <v>35239600</v>
      </c>
      <c r="J225" s="21">
        <v>35239600</v>
      </c>
      <c r="K225" s="36"/>
      <c r="L225" s="6">
        <f aca="true" t="shared" si="21" ref="L225:L235">J225+K225</f>
        <v>35239600</v>
      </c>
      <c r="M225" s="36"/>
      <c r="N225" s="6">
        <f aca="true" t="shared" si="22" ref="N225:N235">L225+M225</f>
        <v>35239600</v>
      </c>
    </row>
    <row r="226" spans="2:15" ht="12.75">
      <c r="B226" s="14" t="s">
        <v>13</v>
      </c>
      <c r="C226" s="11">
        <v>906</v>
      </c>
      <c r="D226" s="13">
        <v>1401</v>
      </c>
      <c r="E226" s="12">
        <v>5160120</v>
      </c>
      <c r="F226" s="11" t="s">
        <v>4</v>
      </c>
      <c r="G226" s="11">
        <v>251</v>
      </c>
      <c r="H226" s="10">
        <v>10101</v>
      </c>
      <c r="I226" s="9">
        <v>38161300</v>
      </c>
      <c r="J226" s="21">
        <v>38161300</v>
      </c>
      <c r="K226" s="36"/>
      <c r="L226" s="6">
        <f t="shared" si="21"/>
        <v>38161300</v>
      </c>
      <c r="M226" s="36"/>
      <c r="N226" s="6">
        <f t="shared" si="22"/>
        <v>38161300</v>
      </c>
      <c r="O226" s="26"/>
    </row>
    <row r="227" spans="2:15" ht="12.75">
      <c r="B227" s="14" t="s">
        <v>12</v>
      </c>
      <c r="C227" s="11">
        <v>906</v>
      </c>
      <c r="D227" s="13">
        <v>1401</v>
      </c>
      <c r="E227" s="12">
        <v>5160120</v>
      </c>
      <c r="F227" s="11" t="s">
        <v>4</v>
      </c>
      <c r="G227" s="11">
        <v>251</v>
      </c>
      <c r="H227" s="10">
        <v>10101</v>
      </c>
      <c r="I227" s="9">
        <v>158063900</v>
      </c>
      <c r="J227" s="21">
        <v>158063900</v>
      </c>
      <c r="K227" s="36"/>
      <c r="L227" s="6">
        <f t="shared" si="21"/>
        <v>158063900</v>
      </c>
      <c r="M227" s="36"/>
      <c r="N227" s="6">
        <f t="shared" si="22"/>
        <v>158063900</v>
      </c>
      <c r="O227" s="27"/>
    </row>
    <row r="228" spans="2:15" ht="12.75">
      <c r="B228" s="14" t="s">
        <v>11</v>
      </c>
      <c r="C228" s="11">
        <v>906</v>
      </c>
      <c r="D228" s="13">
        <v>1401</v>
      </c>
      <c r="E228" s="12">
        <v>5160120</v>
      </c>
      <c r="F228" s="11" t="s">
        <v>4</v>
      </c>
      <c r="G228" s="11">
        <v>251</v>
      </c>
      <c r="H228" s="10">
        <v>10101</v>
      </c>
      <c r="I228" s="9">
        <v>62666800</v>
      </c>
      <c r="J228" s="21">
        <v>62666800</v>
      </c>
      <c r="K228" s="36"/>
      <c r="L228" s="6">
        <f t="shared" si="21"/>
        <v>62666800</v>
      </c>
      <c r="M228" s="36"/>
      <c r="N228" s="6">
        <f t="shared" si="22"/>
        <v>62666800</v>
      </c>
      <c r="O228" s="27"/>
    </row>
    <row r="229" spans="2:15" ht="12.75">
      <c r="B229" s="14" t="s">
        <v>10</v>
      </c>
      <c r="C229" s="11">
        <v>906</v>
      </c>
      <c r="D229" s="13">
        <v>1401</v>
      </c>
      <c r="E229" s="12">
        <v>5160120</v>
      </c>
      <c r="F229" s="11" t="s">
        <v>4</v>
      </c>
      <c r="G229" s="11">
        <v>251</v>
      </c>
      <c r="H229" s="10">
        <v>10101</v>
      </c>
      <c r="I229" s="9">
        <v>63199700</v>
      </c>
      <c r="J229" s="21">
        <v>62299700</v>
      </c>
      <c r="K229" s="36">
        <v>-500000</v>
      </c>
      <c r="L229" s="6">
        <f t="shared" si="21"/>
        <v>61799700</v>
      </c>
      <c r="M229" s="36"/>
      <c r="N229" s="6">
        <f t="shared" si="22"/>
        <v>61799700</v>
      </c>
      <c r="O229" s="27"/>
    </row>
    <row r="230" spans="2:15" ht="12.75">
      <c r="B230" s="14" t="s">
        <v>9</v>
      </c>
      <c r="C230" s="11">
        <v>906</v>
      </c>
      <c r="D230" s="13">
        <v>1401</v>
      </c>
      <c r="E230" s="12">
        <v>5160120</v>
      </c>
      <c r="F230" s="11" t="s">
        <v>4</v>
      </c>
      <c r="G230" s="11">
        <v>251</v>
      </c>
      <c r="H230" s="10">
        <v>10101</v>
      </c>
      <c r="I230" s="9">
        <v>69482200</v>
      </c>
      <c r="J230" s="21">
        <v>69482200</v>
      </c>
      <c r="K230" s="36"/>
      <c r="L230" s="6">
        <f t="shared" si="21"/>
        <v>69482200</v>
      </c>
      <c r="M230" s="36"/>
      <c r="N230" s="6">
        <f t="shared" si="22"/>
        <v>69482200</v>
      </c>
      <c r="O230" s="27"/>
    </row>
    <row r="231" spans="2:15" ht="12.75">
      <c r="B231" s="14" t="s">
        <v>8</v>
      </c>
      <c r="C231" s="11">
        <v>906</v>
      </c>
      <c r="D231" s="13">
        <v>1401</v>
      </c>
      <c r="E231" s="12">
        <v>5160120</v>
      </c>
      <c r="F231" s="11" t="s">
        <v>4</v>
      </c>
      <c r="G231" s="11">
        <v>251</v>
      </c>
      <c r="H231" s="10">
        <v>10101</v>
      </c>
      <c r="I231" s="9">
        <v>72000900</v>
      </c>
      <c r="J231" s="21">
        <v>72000900</v>
      </c>
      <c r="K231" s="36"/>
      <c r="L231" s="6">
        <f t="shared" si="21"/>
        <v>72000900</v>
      </c>
      <c r="M231" s="36"/>
      <c r="N231" s="6">
        <f t="shared" si="22"/>
        <v>72000900</v>
      </c>
      <c r="O231" s="28"/>
    </row>
    <row r="232" spans="2:15" ht="12.75">
      <c r="B232" s="14" t="s">
        <v>7</v>
      </c>
      <c r="C232" s="11">
        <v>906</v>
      </c>
      <c r="D232" s="13">
        <v>1401</v>
      </c>
      <c r="E232" s="12">
        <v>5160120</v>
      </c>
      <c r="F232" s="11" t="s">
        <v>4</v>
      </c>
      <c r="G232" s="11">
        <v>251</v>
      </c>
      <c r="H232" s="10">
        <v>10101</v>
      </c>
      <c r="I232" s="9">
        <v>76620400</v>
      </c>
      <c r="J232" s="21">
        <v>76620400</v>
      </c>
      <c r="K232" s="36"/>
      <c r="L232" s="6">
        <f t="shared" si="21"/>
        <v>76620400</v>
      </c>
      <c r="M232" s="36"/>
      <c r="N232" s="6">
        <f t="shared" si="22"/>
        <v>76620400</v>
      </c>
      <c r="O232" s="28"/>
    </row>
    <row r="233" spans="2:15" ht="12.75">
      <c r="B233" s="14" t="s">
        <v>6</v>
      </c>
      <c r="C233" s="11">
        <v>906</v>
      </c>
      <c r="D233" s="13">
        <v>1401</v>
      </c>
      <c r="E233" s="12">
        <v>5160120</v>
      </c>
      <c r="F233" s="11" t="s">
        <v>4</v>
      </c>
      <c r="G233" s="11">
        <v>251</v>
      </c>
      <c r="H233" s="10">
        <v>10101</v>
      </c>
      <c r="I233" s="9">
        <v>78387400</v>
      </c>
      <c r="J233" s="21">
        <v>78387400</v>
      </c>
      <c r="K233" s="36"/>
      <c r="L233" s="6">
        <f t="shared" si="21"/>
        <v>78387400</v>
      </c>
      <c r="M233" s="36"/>
      <c r="N233" s="6">
        <f t="shared" si="22"/>
        <v>78387400</v>
      </c>
      <c r="O233" s="28"/>
    </row>
    <row r="234" spans="2:15" ht="12.75">
      <c r="B234" s="14" t="s">
        <v>5</v>
      </c>
      <c r="C234" s="11">
        <v>906</v>
      </c>
      <c r="D234" s="13">
        <v>1401</v>
      </c>
      <c r="E234" s="12">
        <v>5160120</v>
      </c>
      <c r="F234" s="11" t="s">
        <v>4</v>
      </c>
      <c r="G234" s="11">
        <v>251</v>
      </c>
      <c r="H234" s="10">
        <v>10101</v>
      </c>
      <c r="I234" s="9">
        <v>73961800</v>
      </c>
      <c r="J234" s="21">
        <v>73961800</v>
      </c>
      <c r="K234" s="36"/>
      <c r="L234" s="6">
        <f t="shared" si="21"/>
        <v>73961800</v>
      </c>
      <c r="M234" s="36"/>
      <c r="N234" s="6">
        <f t="shared" si="22"/>
        <v>73961800</v>
      </c>
      <c r="O234" s="28"/>
    </row>
    <row r="235" spans="2:15" ht="12.75">
      <c r="B235" s="14" t="s">
        <v>2</v>
      </c>
      <c r="C235" s="11">
        <v>906</v>
      </c>
      <c r="D235" s="13">
        <v>1401</v>
      </c>
      <c r="E235" s="12">
        <v>5160120</v>
      </c>
      <c r="F235" s="11" t="s">
        <v>4</v>
      </c>
      <c r="G235" s="11">
        <v>251</v>
      </c>
      <c r="H235" s="10">
        <v>10101</v>
      </c>
      <c r="I235" s="9">
        <v>0</v>
      </c>
      <c r="J235" s="21">
        <v>0</v>
      </c>
      <c r="K235" s="36"/>
      <c r="L235" s="6">
        <f t="shared" si="21"/>
        <v>0</v>
      </c>
      <c r="M235" s="36"/>
      <c r="N235" s="6">
        <f t="shared" si="22"/>
        <v>0</v>
      </c>
      <c r="O235" s="28"/>
    </row>
    <row r="236" spans="2:15" ht="12.75">
      <c r="B236" s="42"/>
      <c r="C236" s="42"/>
      <c r="D236" s="42"/>
      <c r="E236" s="42"/>
      <c r="F236" s="42"/>
      <c r="G236" s="42"/>
      <c r="H236" s="42"/>
      <c r="I236" s="15">
        <f aca="true" t="shared" si="23" ref="I236:N236">SUM(I225:I235)</f>
        <v>727784000</v>
      </c>
      <c r="J236" s="23">
        <f t="shared" si="23"/>
        <v>726884000</v>
      </c>
      <c r="K236" s="38">
        <f t="shared" si="23"/>
        <v>-500000</v>
      </c>
      <c r="L236" s="23">
        <f t="shared" si="23"/>
        <v>726384000</v>
      </c>
      <c r="M236" s="38">
        <f t="shared" si="23"/>
        <v>0</v>
      </c>
      <c r="N236" s="23">
        <f t="shared" si="23"/>
        <v>726384000</v>
      </c>
      <c r="O236" s="27"/>
    </row>
    <row r="237" spans="2:15" ht="12.75">
      <c r="B237" s="14" t="s">
        <v>14</v>
      </c>
      <c r="C237" s="11">
        <v>906</v>
      </c>
      <c r="D237" s="13">
        <v>1402</v>
      </c>
      <c r="E237" s="12">
        <v>5170200</v>
      </c>
      <c r="F237" s="11" t="s">
        <v>4</v>
      </c>
      <c r="G237" s="11">
        <v>251</v>
      </c>
      <c r="H237" s="10">
        <v>10102</v>
      </c>
      <c r="I237" s="9"/>
      <c r="J237" s="21">
        <v>959300</v>
      </c>
      <c r="K237" s="36">
        <v>1938445.56</v>
      </c>
      <c r="L237" s="9">
        <f aca="true" t="shared" si="24" ref="L237:L248">J237+K237</f>
        <v>2897745.56</v>
      </c>
      <c r="M237" s="36">
        <f>'[1]коррект'!$N$67*1000-100</f>
        <v>300000</v>
      </c>
      <c r="N237" s="9">
        <f aca="true" t="shared" si="25" ref="N237:N248">L237+M237</f>
        <v>3197745.56</v>
      </c>
      <c r="O237" s="27"/>
    </row>
    <row r="238" spans="2:15" ht="12.75">
      <c r="B238" s="14" t="s">
        <v>13</v>
      </c>
      <c r="C238" s="11">
        <v>906</v>
      </c>
      <c r="D238" s="13">
        <v>1402</v>
      </c>
      <c r="E238" s="12">
        <v>5170200</v>
      </c>
      <c r="F238" s="11" t="s">
        <v>4</v>
      </c>
      <c r="G238" s="11">
        <v>251</v>
      </c>
      <c r="H238" s="10">
        <v>10102</v>
      </c>
      <c r="I238" s="9"/>
      <c r="J238" s="21">
        <v>5406200</v>
      </c>
      <c r="K238" s="36">
        <v>10541112.63</v>
      </c>
      <c r="L238" s="9">
        <f t="shared" si="24"/>
        <v>15947312.63</v>
      </c>
      <c r="M238" s="36">
        <f>'[1]коррект'!$M$67*1000</f>
        <v>3650000</v>
      </c>
      <c r="N238" s="9">
        <f t="shared" si="25"/>
        <v>19597312.630000003</v>
      </c>
      <c r="O238" s="27"/>
    </row>
    <row r="239" spans="2:15" ht="12.75">
      <c r="B239" s="14" t="s">
        <v>12</v>
      </c>
      <c r="C239" s="11">
        <v>906</v>
      </c>
      <c r="D239" s="13">
        <v>1402</v>
      </c>
      <c r="E239" s="12">
        <v>5170200</v>
      </c>
      <c r="F239" s="11" t="s">
        <v>4</v>
      </c>
      <c r="G239" s="11">
        <v>251</v>
      </c>
      <c r="H239" s="10">
        <v>10102</v>
      </c>
      <c r="I239" s="9"/>
      <c r="J239" s="21">
        <v>11673700</v>
      </c>
      <c r="K239" s="36">
        <v>11645900</v>
      </c>
      <c r="L239" s="9">
        <f t="shared" si="24"/>
        <v>23319600</v>
      </c>
      <c r="M239" s="36">
        <v>7225900</v>
      </c>
      <c r="N239" s="9">
        <f t="shared" si="25"/>
        <v>30545500</v>
      </c>
      <c r="O239" s="26"/>
    </row>
    <row r="240" spans="2:15" ht="12.75">
      <c r="B240" s="14" t="s">
        <v>11</v>
      </c>
      <c r="C240" s="11">
        <v>906</v>
      </c>
      <c r="D240" s="13">
        <v>1402</v>
      </c>
      <c r="E240" s="12">
        <v>5170200</v>
      </c>
      <c r="F240" s="11" t="s">
        <v>4</v>
      </c>
      <c r="G240" s="11">
        <v>251</v>
      </c>
      <c r="H240" s="10">
        <v>10102</v>
      </c>
      <c r="I240" s="9"/>
      <c r="J240" s="21">
        <v>17284400</v>
      </c>
      <c r="K240" s="36">
        <v>30803307.29</v>
      </c>
      <c r="L240" s="9">
        <f t="shared" si="24"/>
        <v>48087707.29</v>
      </c>
      <c r="M240" s="36">
        <f>'[1]коррект'!$L$67*1000</f>
        <v>3367000</v>
      </c>
      <c r="N240" s="9">
        <f t="shared" si="25"/>
        <v>51454707.29</v>
      </c>
      <c r="O240" s="26"/>
    </row>
    <row r="241" spans="2:15" ht="12.75">
      <c r="B241" s="14" t="s">
        <v>108</v>
      </c>
      <c r="C241" s="11">
        <v>906</v>
      </c>
      <c r="D241" s="13">
        <v>1402</v>
      </c>
      <c r="E241" s="12">
        <v>5170200</v>
      </c>
      <c r="F241" s="11" t="s">
        <v>4</v>
      </c>
      <c r="G241" s="11">
        <v>251</v>
      </c>
      <c r="H241" s="10">
        <v>10102</v>
      </c>
      <c r="I241" s="9"/>
      <c r="J241" s="21">
        <v>26985500</v>
      </c>
      <c r="K241" s="36">
        <v>23395571.689999998</v>
      </c>
      <c r="L241" s="9">
        <f t="shared" si="24"/>
        <v>50381071.69</v>
      </c>
      <c r="M241" s="36">
        <f>'[1]коррект'!$O$67*1000</f>
        <v>1490000</v>
      </c>
      <c r="N241" s="9">
        <f t="shared" si="25"/>
        <v>51871071.69</v>
      </c>
      <c r="O241" s="26"/>
    </row>
    <row r="242" spans="2:15" ht="12.75">
      <c r="B242" s="14" t="s">
        <v>10</v>
      </c>
      <c r="C242" s="11">
        <v>906</v>
      </c>
      <c r="D242" s="13">
        <v>1402</v>
      </c>
      <c r="E242" s="12">
        <v>5170200</v>
      </c>
      <c r="F242" s="11" t="s">
        <v>4</v>
      </c>
      <c r="G242" s="11">
        <v>251</v>
      </c>
      <c r="H242" s="10">
        <v>10102</v>
      </c>
      <c r="I242" s="9"/>
      <c r="J242" s="21">
        <v>500300</v>
      </c>
      <c r="K242" s="36">
        <v>8846200</v>
      </c>
      <c r="L242" s="9">
        <f t="shared" si="24"/>
        <v>9346500</v>
      </c>
      <c r="M242" s="36">
        <f>'[1]коррект'!$H$67*1000</f>
        <v>2200000</v>
      </c>
      <c r="N242" s="9">
        <f t="shared" si="25"/>
        <v>11546500</v>
      </c>
      <c r="O242" s="26"/>
    </row>
    <row r="243" spans="2:15" ht="12.75">
      <c r="B243" s="14" t="s">
        <v>9</v>
      </c>
      <c r="C243" s="11">
        <v>906</v>
      </c>
      <c r="D243" s="13">
        <v>1402</v>
      </c>
      <c r="E243" s="12">
        <v>5170200</v>
      </c>
      <c r="F243" s="11" t="s">
        <v>4</v>
      </c>
      <c r="G243" s="11">
        <v>251</v>
      </c>
      <c r="H243" s="10">
        <v>10102</v>
      </c>
      <c r="I243" s="9"/>
      <c r="J243" s="21">
        <v>694100</v>
      </c>
      <c r="K243" s="36">
        <v>3696146.09</v>
      </c>
      <c r="L243" s="9">
        <f t="shared" si="24"/>
        <v>4390246.09</v>
      </c>
      <c r="M243" s="36">
        <f>'[1]коррект'!$K$67*1000</f>
        <v>117100</v>
      </c>
      <c r="N243" s="9">
        <f t="shared" si="25"/>
        <v>4507346.09</v>
      </c>
      <c r="O243" s="26"/>
    </row>
    <row r="244" spans="2:14" ht="12.75">
      <c r="B244" s="14" t="s">
        <v>8</v>
      </c>
      <c r="C244" s="11">
        <v>906</v>
      </c>
      <c r="D244" s="13">
        <v>1402</v>
      </c>
      <c r="E244" s="12">
        <v>5170200</v>
      </c>
      <c r="F244" s="11" t="s">
        <v>4</v>
      </c>
      <c r="G244" s="11">
        <v>251</v>
      </c>
      <c r="H244" s="10">
        <v>10102</v>
      </c>
      <c r="I244" s="9"/>
      <c r="J244" s="21">
        <v>13536000</v>
      </c>
      <c r="K244" s="36">
        <v>4379918</v>
      </c>
      <c r="L244" s="9">
        <f t="shared" si="24"/>
        <v>17915918</v>
      </c>
      <c r="M244" s="36">
        <f>'[1]коррект'!$F$67*1000</f>
        <v>2669000</v>
      </c>
      <c r="N244" s="9">
        <f t="shared" si="25"/>
        <v>20584918</v>
      </c>
    </row>
    <row r="245" spans="2:14" ht="12.75">
      <c r="B245" s="14" t="s">
        <v>7</v>
      </c>
      <c r="C245" s="11">
        <v>906</v>
      </c>
      <c r="D245" s="13">
        <v>1402</v>
      </c>
      <c r="E245" s="12">
        <v>5170200</v>
      </c>
      <c r="F245" s="11" t="s">
        <v>4</v>
      </c>
      <c r="G245" s="11">
        <v>251</v>
      </c>
      <c r="H245" s="10">
        <v>10102</v>
      </c>
      <c r="I245" s="9"/>
      <c r="J245" s="21">
        <v>511500</v>
      </c>
      <c r="K245" s="36">
        <v>4465000</v>
      </c>
      <c r="L245" s="9">
        <f t="shared" si="24"/>
        <v>4976500</v>
      </c>
      <c r="M245" s="36">
        <f>'[1]коррект'!$G$67*1000</f>
        <v>1800000</v>
      </c>
      <c r="N245" s="9">
        <f t="shared" si="25"/>
        <v>6776500</v>
      </c>
    </row>
    <row r="246" spans="2:14" ht="12.75">
      <c r="B246" s="14" t="s">
        <v>6</v>
      </c>
      <c r="C246" s="11">
        <v>906</v>
      </c>
      <c r="D246" s="13">
        <v>1402</v>
      </c>
      <c r="E246" s="12">
        <v>5170200</v>
      </c>
      <c r="F246" s="11" t="s">
        <v>4</v>
      </c>
      <c r="G246" s="11">
        <v>251</v>
      </c>
      <c r="H246" s="10">
        <v>10102</v>
      </c>
      <c r="I246" s="9"/>
      <c r="J246" s="21">
        <v>992100</v>
      </c>
      <c r="K246" s="36">
        <v>7263754.22</v>
      </c>
      <c r="L246" s="9">
        <f t="shared" si="24"/>
        <v>8255854.22</v>
      </c>
      <c r="M246" s="36">
        <f>'[1]коррект'!$J$67*1000</f>
        <v>1755000</v>
      </c>
      <c r="N246" s="9">
        <f t="shared" si="25"/>
        <v>10010854.219999999</v>
      </c>
    </row>
    <row r="247" spans="2:14" ht="12.75">
      <c r="B247" s="14" t="s">
        <v>5</v>
      </c>
      <c r="C247" s="11">
        <v>906</v>
      </c>
      <c r="D247" s="13">
        <v>1402</v>
      </c>
      <c r="E247" s="12">
        <v>5170200</v>
      </c>
      <c r="F247" s="11" t="s">
        <v>4</v>
      </c>
      <c r="G247" s="11">
        <v>251</v>
      </c>
      <c r="H247" s="10">
        <v>10102</v>
      </c>
      <c r="I247" s="9"/>
      <c r="J247" s="21">
        <v>530200</v>
      </c>
      <c r="K247" s="36">
        <v>10163000</v>
      </c>
      <c r="L247" s="9">
        <f t="shared" si="24"/>
        <v>10693200</v>
      </c>
      <c r="M247" s="36">
        <f>'[1]коррект'!$I$67*1000</f>
        <v>1500000</v>
      </c>
      <c r="N247" s="9">
        <f t="shared" si="25"/>
        <v>12193200</v>
      </c>
    </row>
    <row r="248" spans="2:14" ht="12.75">
      <c r="B248" s="14" t="s">
        <v>2</v>
      </c>
      <c r="C248" s="11">
        <v>906</v>
      </c>
      <c r="D248" s="13">
        <v>1402</v>
      </c>
      <c r="E248" s="12">
        <v>5170200</v>
      </c>
      <c r="F248" s="11" t="s">
        <v>3</v>
      </c>
      <c r="G248" s="11">
        <v>251</v>
      </c>
      <c r="H248" s="10">
        <v>10102</v>
      </c>
      <c r="I248" s="9">
        <v>134560000</v>
      </c>
      <c r="J248" s="21">
        <v>75217460.34</v>
      </c>
      <c r="K248" s="36">
        <v>-50823557.95</v>
      </c>
      <c r="L248" s="9">
        <f t="shared" si="24"/>
        <v>24393902.39</v>
      </c>
      <c r="M248" s="36">
        <f>223035257.87-246679557.87</f>
        <v>-23644300</v>
      </c>
      <c r="N248" s="9">
        <f t="shared" si="25"/>
        <v>749602.3900000006</v>
      </c>
    </row>
    <row r="249" spans="2:14" ht="12.75">
      <c r="B249" s="42"/>
      <c r="C249" s="42"/>
      <c r="D249" s="42"/>
      <c r="E249" s="42"/>
      <c r="F249" s="42"/>
      <c r="G249" s="42"/>
      <c r="H249" s="42"/>
      <c r="I249" s="7">
        <f aca="true" t="shared" si="26" ref="I249:N249">SUM(I237:I248)</f>
        <v>134560000</v>
      </c>
      <c r="J249" s="22">
        <f t="shared" si="26"/>
        <v>154290760.34</v>
      </c>
      <c r="K249" s="37">
        <f t="shared" si="26"/>
        <v>66314797.53</v>
      </c>
      <c r="L249" s="22">
        <f t="shared" si="26"/>
        <v>220605557.87</v>
      </c>
      <c r="M249" s="37">
        <f t="shared" si="26"/>
        <v>2429700</v>
      </c>
      <c r="N249" s="22">
        <f t="shared" si="26"/>
        <v>223035257.87</v>
      </c>
    </row>
    <row r="250" spans="2:14" ht="12.75">
      <c r="B250" s="14" t="s">
        <v>2</v>
      </c>
      <c r="C250" s="11">
        <v>906</v>
      </c>
      <c r="D250" s="13">
        <v>1403</v>
      </c>
      <c r="E250" s="12">
        <v>5228800</v>
      </c>
      <c r="F250" s="11" t="s">
        <v>1</v>
      </c>
      <c r="G250" s="11">
        <v>251</v>
      </c>
      <c r="H250" s="10">
        <v>10437</v>
      </c>
      <c r="I250" s="9">
        <v>5000000</v>
      </c>
      <c r="J250" s="21">
        <v>5000000</v>
      </c>
      <c r="K250" s="36">
        <v>-5000000</v>
      </c>
      <c r="L250" s="6">
        <f>J250+K250</f>
        <v>0</v>
      </c>
      <c r="M250" s="36"/>
      <c r="N250" s="6">
        <f>L250+M250</f>
        <v>0</v>
      </c>
    </row>
    <row r="251" spans="2:14" ht="12.75">
      <c r="B251" s="42"/>
      <c r="C251" s="42"/>
      <c r="D251" s="42"/>
      <c r="E251" s="42"/>
      <c r="F251" s="42"/>
      <c r="G251" s="42"/>
      <c r="H251" s="42"/>
      <c r="I251" s="7"/>
      <c r="J251" s="22"/>
      <c r="K251" s="39"/>
      <c r="L251" s="6"/>
      <c r="M251" s="39"/>
      <c r="N251" s="6"/>
    </row>
    <row r="252" spans="2:14" ht="12.75">
      <c r="B252" s="8"/>
      <c r="C252" s="8"/>
      <c r="D252" s="8"/>
      <c r="E252" s="8"/>
      <c r="F252" s="8"/>
      <c r="G252" s="8"/>
      <c r="H252" s="8"/>
      <c r="I252" s="7"/>
      <c r="J252" s="22"/>
      <c r="K252" s="39"/>
      <c r="L252" s="6"/>
      <c r="M252" s="39"/>
      <c r="N252" s="6"/>
    </row>
    <row r="253" spans="2:14" ht="12.75">
      <c r="B253" s="5" t="s">
        <v>0</v>
      </c>
      <c r="C253" s="4"/>
      <c r="D253" s="4"/>
      <c r="E253" s="4"/>
      <c r="F253" s="4"/>
      <c r="G253" s="4"/>
      <c r="H253" s="4"/>
      <c r="I253" s="3">
        <f>I94+I107+I119+I131+I224+I236+I248+I250</f>
        <v>981985200</v>
      </c>
      <c r="J253" s="24">
        <f>J250+J249+J236+J224+J131+J119+J94+J107</f>
        <v>1002492960.34</v>
      </c>
      <c r="K253" s="40">
        <f>K250+K249+K236+K224+K131+K119+K94+K107</f>
        <v>60814797.53</v>
      </c>
      <c r="L253" s="24">
        <f>L250+L249+L236+L224+L131+L119+L94+L107</f>
        <v>1063307757.87</v>
      </c>
      <c r="M253" s="40">
        <f>M250+M249+M236+M224+M131+M119+M94+M107</f>
        <v>2698600</v>
      </c>
      <c r="N253" s="24">
        <f>N250+N249+N236+N224+N131+N119+N94+N107</f>
        <v>1066006357.87</v>
      </c>
    </row>
    <row r="254" spans="10:14" ht="12.75">
      <c r="J254" s="25"/>
      <c r="M254" s="41"/>
      <c r="N254" s="2"/>
    </row>
    <row r="255" spans="10:14" ht="12.75">
      <c r="J255" s="30">
        <v>499.96033999999</v>
      </c>
      <c r="L255" s="29">
        <v>1063307757.87</v>
      </c>
      <c r="M255" s="41"/>
      <c r="N255" s="29"/>
    </row>
    <row r="256" spans="10:12" ht="12.75">
      <c r="J256" s="31">
        <v>1002492960.34</v>
      </c>
      <c r="L256" s="29">
        <f>L253-L255</f>
        <v>0</v>
      </c>
    </row>
    <row r="257" ht="12.75">
      <c r="J257" s="32">
        <f>J253-J256</f>
        <v>0</v>
      </c>
    </row>
  </sheetData>
  <sheetProtection/>
  <mergeCells count="17">
    <mergeCell ref="B5:N6"/>
    <mergeCell ref="N9:N10"/>
    <mergeCell ref="B94:H94"/>
    <mergeCell ref="B224:H224"/>
    <mergeCell ref="B236:H236"/>
    <mergeCell ref="B249:H249"/>
    <mergeCell ref="B8:G8"/>
    <mergeCell ref="B251:H251"/>
    <mergeCell ref="B131:H131"/>
    <mergeCell ref="B107:H107"/>
    <mergeCell ref="B119:H119"/>
    <mergeCell ref="J9:J10"/>
    <mergeCell ref="L9:L10"/>
    <mergeCell ref="B9:B10"/>
    <mergeCell ref="C9:G9"/>
    <mergeCell ref="H9:H10"/>
    <mergeCell ref="I9:I10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G12" sqref="G12"/>
    </sheetView>
  </sheetViews>
  <sheetFormatPr defaultColWidth="9.140625" defaultRowHeight="15"/>
  <sheetData>
    <row r="2" ht="15">
      <c r="A2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bardina</dc:creator>
  <cp:keywords/>
  <dc:description/>
  <cp:lastModifiedBy>Кучуганова</cp:lastModifiedBy>
  <cp:lastPrinted>2013-12-27T01:36:29Z</cp:lastPrinted>
  <dcterms:created xsi:type="dcterms:W3CDTF">2012-12-26T10:53:09Z</dcterms:created>
  <dcterms:modified xsi:type="dcterms:W3CDTF">2013-12-27T01:37:56Z</dcterms:modified>
  <cp:category/>
  <cp:version/>
  <cp:contentType/>
  <cp:contentStatus/>
</cp:coreProperties>
</file>