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Исполнение КБ РА\"/>
    </mc:Choice>
  </mc:AlternateContent>
  <bookViews>
    <workbookView xWindow="0" yWindow="0" windowWidth="28800" windowHeight="12330"/>
  </bookViews>
  <sheets>
    <sheet name="Отчет (1)" sheetId="2" r:id="rId1"/>
  </sheets>
  <calcPr calcId="162913"/>
</workbook>
</file>

<file path=xl/calcChain.xml><?xml version="1.0" encoding="utf-8"?>
<calcChain xmlns="http://schemas.openxmlformats.org/spreadsheetml/2006/main">
  <c r="O27" i="2" l="1"/>
  <c r="N27" i="2"/>
  <c r="I27" i="2"/>
  <c r="H27" i="2"/>
  <c r="R27" i="2"/>
  <c r="Q27" i="2"/>
  <c r="C27" i="2"/>
  <c r="B27" i="2"/>
  <c r="C35" i="2"/>
  <c r="B35" i="2"/>
</calcChain>
</file>

<file path=xl/sharedStrings.xml><?xml version="1.0" encoding="utf-8"?>
<sst xmlns="http://schemas.openxmlformats.org/spreadsheetml/2006/main" count="211" uniqueCount="57">
  <si>
    <t>Анализ поступлений налоговых и неналоговых доходов в консолидированный бюджет Республики Алтай</t>
  </si>
  <si>
    <t>по состоянию на  1 сентября 2026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</si>
  <si>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</si>
  <si>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</si>
  <si>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</si>
  <si>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</si>
  <si>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</si>
  <si>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</si>
  <si>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</si>
  <si>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</si>
  <si>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</si>
  <si>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</si>
  <si>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</si>
  <si>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</si>
  <si>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</si>
  <si>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</si>
  <si>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</si>
  <si>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</si>
  <si>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</si>
  <si>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</si>
  <si>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</si>
  <si>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</si>
  <si>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</si>
  <si>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</si>
  <si>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</si>
  <si>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</si>
  <si>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</si>
  <si>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</si>
  <si>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</si>
  <si>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</si>
  <si>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</si>
  <si>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</si>
  <si>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</si>
  <si>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</si>
  <si>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</si>
  <si>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</si>
  <si>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</si>
  <si>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</si>
  <si>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</si>
  <si>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</si>
  <si>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</si>
  <si>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</si>
  <si>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</si>
  <si>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</si>
  <si>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</si>
  <si>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</si>
  <si>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</si>
  <si>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</si>
  <si>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</si>
  <si>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</si>
  <si>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</si>
  <si>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</si>
  <si>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</si>
  <si>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</si>
  <si>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</si>
  <si>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</si>
  <si>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Налог, взимаемый в связи с применением специального налогового режима "Автоматизированная упрощенная система налогообложения"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</si>
</sst>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5" fillId="0" borderId="0"/>
    <xf numFmtId="0" fontId="15" fillId="0" borderId="0"/>
    <xf numFmtId="0" fontId="15" fillId="0" borderId="0"/>
    <xf numFmtId="0" fontId="3" fillId="0" borderId="1"/>
    <xf numFmtId="0" fontId="3" fillId="0" borderId="1"/>
    <xf numFmtId="0" fontId="14" fillId="4" borderId="1"/>
    <xf numFmtId="0" fontId="1" fillId="0" borderId="1">
      <alignment horizontal="center" vertical="center"/>
    </xf>
    <xf numFmtId="165" fontId="17" fillId="0" borderId="3">
      <alignment horizontal="right" shrinkToFit="1"/>
    </xf>
    <xf numFmtId="0" fontId="23" fillId="0" borderId="1"/>
  </cellStyleXfs>
  <cellXfs count="6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1" xfId="1" applyNumberFormat="1" applyFill="1" applyProtection="1"/>
    <xf numFmtId="0" fontId="16" fillId="0" borderId="1" xfId="17" applyNumberFormat="1" applyFont="1" applyProtection="1"/>
    <xf numFmtId="49" fontId="1" fillId="0" borderId="1" xfId="18" applyNumberFormat="1" applyBorder="1" applyProtection="1"/>
    <xf numFmtId="10" fontId="1" fillId="0" borderId="1" xfId="2" applyNumberFormat="1" applyProtection="1"/>
    <xf numFmtId="0" fontId="19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8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8" fillId="5" borderId="8" xfId="40" applyNumberFormat="1" applyFont="1" applyFill="1" applyBorder="1" applyProtection="1">
      <alignment horizontal="center" vertical="center" wrapText="1"/>
    </xf>
    <xf numFmtId="164" fontId="20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0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0" fillId="6" borderId="8" xfId="28" applyNumberFormat="1" applyFont="1" applyFill="1" applyBorder="1" applyAlignment="1" applyProtection="1">
      <alignment vertical="center" wrapText="1"/>
    </xf>
    <xf numFmtId="165" fontId="0" fillId="0" borderId="0" xfId="0" applyNumberFormat="1" applyProtection="1">
      <protection locked="0"/>
    </xf>
    <xf numFmtId="164" fontId="9" fillId="0" borderId="8" xfId="30" applyNumberFormat="1" applyBorder="1" applyAlignment="1" applyProtection="1">
      <alignment vertical="center" wrapText="1"/>
    </xf>
    <xf numFmtId="165" fontId="17" fillId="0" borderId="8" xfId="65" applyNumberFormat="1" applyFont="1" applyBorder="1" applyAlignment="1" applyProtection="1">
      <alignment horizontal="right" vertical="center" shrinkToFit="1"/>
    </xf>
    <xf numFmtId="166" fontId="18" fillId="5" borderId="8" xfId="45" applyNumberFormat="1" applyFont="1" applyFill="1" applyBorder="1" applyAlignment="1" applyProtection="1">
      <alignment horizontal="right" vertical="center" shrinkToFit="1"/>
    </xf>
    <xf numFmtId="164" fontId="20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5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4" fontId="10" fillId="0" borderId="8" xfId="33" applyNumberFormat="1" applyFill="1" applyBorder="1" applyAlignment="1" applyProtection="1">
      <alignment vertical="center" wrapText="1"/>
    </xf>
    <xf numFmtId="165" fontId="17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45" applyNumberFormat="1" applyFont="1" applyFill="1" applyBorder="1" applyAlignment="1" applyProtection="1">
      <alignment horizontal="right" vertical="center" shrinkToFi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5" fillId="8" borderId="8" xfId="30" applyNumberFormat="1" applyFont="1" applyFill="1" applyBorder="1" applyAlignment="1" applyProtection="1">
      <alignment vertical="center" wrapText="1"/>
    </xf>
    <xf numFmtId="164" fontId="17" fillId="0" borderId="8" xfId="30" applyNumberFormat="1" applyFont="1" applyBorder="1" applyAlignment="1" applyProtection="1">
      <alignment vertical="center" wrapText="1"/>
    </xf>
    <xf numFmtId="165" fontId="17" fillId="0" borderId="8" xfId="2" applyNumberFormat="1" applyFont="1" applyBorder="1" applyAlignment="1" applyProtection="1">
      <alignment horizontal="right" vertical="center" shrinkToFit="1"/>
    </xf>
    <xf numFmtId="164" fontId="17" fillId="0" borderId="8" xfId="30" applyNumberFormat="1" applyFont="1" applyFill="1" applyBorder="1" applyAlignment="1" applyProtection="1">
      <alignment vertical="center" wrapText="1"/>
    </xf>
    <xf numFmtId="165" fontId="17" fillId="0" borderId="8" xfId="65" applyNumberFormat="1" applyFont="1" applyFill="1" applyBorder="1" applyAlignment="1" applyProtection="1">
      <alignment horizontal="right" vertical="center" shrinkToFit="1"/>
    </xf>
    <xf numFmtId="164" fontId="26" fillId="0" borderId="8" xfId="30" applyNumberFormat="1" applyFont="1" applyFill="1" applyBorder="1" applyAlignment="1" applyProtection="1">
      <alignment vertical="center" wrapText="1"/>
    </xf>
    <xf numFmtId="164" fontId="21" fillId="8" borderId="8" xfId="30" applyNumberFormat="1" applyFont="1" applyFill="1" applyBorder="1" applyAlignment="1" applyProtection="1">
      <alignment vertical="center" wrapText="1"/>
    </xf>
    <xf numFmtId="164" fontId="17" fillId="7" borderId="8" xfId="25" applyNumberFormat="1" applyFont="1" applyFill="1" applyBorder="1" applyAlignment="1" applyProtection="1">
      <alignment vertical="center" wrapText="1"/>
    </xf>
    <xf numFmtId="165" fontId="17" fillId="7" borderId="8" xfId="65" applyNumberFormat="1" applyFont="1" applyFill="1" applyBorder="1" applyAlignment="1" applyProtection="1">
      <alignment horizontal="center" vertical="center" shrinkToFit="1"/>
    </xf>
    <xf numFmtId="164" fontId="19" fillId="0" borderId="8" xfId="30" applyNumberFormat="1" applyFont="1" applyBorder="1" applyAlignment="1" applyProtection="1">
      <alignment vertical="center" wrapText="1"/>
    </xf>
    <xf numFmtId="164" fontId="27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28" fillId="0" borderId="8" xfId="43" applyNumberFormat="1" applyFont="1" applyBorder="1" applyAlignment="1" applyProtection="1">
      <alignment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18" fillId="5" borderId="8" xfId="19" applyNumberFormat="1" applyFont="1" applyFill="1" applyBorder="1" applyProtection="1">
      <alignment horizontal="center" vertical="center" wrapText="1"/>
    </xf>
    <xf numFmtId="0" fontId="18" fillId="5" borderId="8" xfId="19" applyFont="1" applyFill="1" applyBorder="1">
      <alignment horizontal="center" vertical="center" wrapText="1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17" fillId="2" borderId="8" xfId="19" applyNumberFormat="1" applyFont="1" applyBorder="1" applyProtection="1">
      <alignment horizontal="center" vertical="center" wrapText="1"/>
    </xf>
    <xf numFmtId="0" fontId="17" fillId="2" borderId="8" xfId="19" applyFont="1" applyBorder="1">
      <alignment horizontal="center" vertical="center" wrapText="1"/>
    </xf>
    <xf numFmtId="2" fontId="18" fillId="5" borderId="8" xfId="19" applyNumberFormat="1" applyFont="1" applyFill="1" applyBorder="1" applyProtection="1">
      <alignment horizontal="center" vertical="center" wrapText="1"/>
    </xf>
    <xf numFmtId="2" fontId="18" fillId="5" borderId="8" xfId="19" applyNumberFormat="1" applyFont="1" applyFill="1" applyBorder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A4" zoomScaleNormal="100" zoomScaleSheetLayoutView="100" workbookViewId="0">
      <selection activeCell="F24" sqref="F24"/>
    </sheetView>
  </sheetViews>
  <sheetFormatPr defaultRowHeight="15" x14ac:dyDescent="0.25"/>
  <cols>
    <col min="1" max="1" width="4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7.5703125" style="1" customWidth="1"/>
    <col min="16" max="16" width="7.7109375" style="1" customWidth="1"/>
    <col min="17" max="19" width="9.85546875" style="1" customWidth="1"/>
    <col min="20" max="20" width="12.42578125" style="1" bestFit="1" customWidth="1"/>
    <col min="21" max="21" width="13.5703125" style="1" customWidth="1"/>
    <col min="22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63"/>
      <c r="S1" s="63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64"/>
      <c r="S2" s="64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63"/>
      <c r="S3" s="63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65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1:19" ht="17.649999999999999" hidden="1" customHeight="1" x14ac:dyDescent="0.3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19" ht="15.75" x14ac:dyDescent="0.25">
      <c r="A7" s="57" t="s">
        <v>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</row>
    <row r="8" spans="1:19" ht="26.25" hidden="1" customHeight="1" x14ac:dyDescent="0.25">
      <c r="A8" s="7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19" ht="15.2" hidden="1" customHeight="1" x14ac:dyDescent="0.25">
      <c r="A9" s="8"/>
      <c r="B9" s="3"/>
      <c r="C9" s="3"/>
      <c r="D9" s="3"/>
      <c r="E9" s="58" t="s">
        <v>2</v>
      </c>
      <c r="F9" s="58"/>
      <c r="G9" s="5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1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2" t="s">
        <v>4</v>
      </c>
      <c r="B13" s="52" t="s">
        <v>5</v>
      </c>
      <c r="C13" s="53"/>
      <c r="D13" s="53"/>
      <c r="E13" s="59" t="s">
        <v>6</v>
      </c>
      <c r="F13" s="60"/>
      <c r="G13" s="60"/>
      <c r="H13" s="61" t="s">
        <v>7</v>
      </c>
      <c r="I13" s="62"/>
      <c r="J13" s="62"/>
      <c r="K13" s="52" t="s">
        <v>8</v>
      </c>
      <c r="L13" s="53"/>
      <c r="M13" s="53"/>
      <c r="N13" s="61" t="s">
        <v>9</v>
      </c>
      <c r="O13" s="62"/>
      <c r="P13" s="62"/>
      <c r="Q13" s="52" t="s">
        <v>10</v>
      </c>
      <c r="R13" s="53"/>
      <c r="S13" s="53"/>
    </row>
    <row r="14" spans="1:19" ht="7.5" customHeight="1" x14ac:dyDescent="0.25">
      <c r="A14" s="53"/>
      <c r="B14" s="53"/>
      <c r="C14" s="53"/>
      <c r="D14" s="53"/>
      <c r="E14" s="60"/>
      <c r="F14" s="60"/>
      <c r="G14" s="60"/>
      <c r="H14" s="62"/>
      <c r="I14" s="62"/>
      <c r="J14" s="62"/>
      <c r="K14" s="53"/>
      <c r="L14" s="53"/>
      <c r="M14" s="53"/>
      <c r="N14" s="62"/>
      <c r="O14" s="62"/>
      <c r="P14" s="62"/>
      <c r="Q14" s="53"/>
      <c r="R14" s="53"/>
      <c r="S14" s="53"/>
    </row>
    <row r="15" spans="1:19" ht="15" customHeight="1" x14ac:dyDescent="0.25">
      <c r="A15" s="53"/>
      <c r="B15" s="52" t="s">
        <v>11</v>
      </c>
      <c r="C15" s="52" t="s">
        <v>12</v>
      </c>
      <c r="D15" s="53"/>
      <c r="E15" s="52" t="s">
        <v>11</v>
      </c>
      <c r="F15" s="52" t="s">
        <v>12</v>
      </c>
      <c r="G15" s="53"/>
      <c r="H15" s="55" t="s">
        <v>13</v>
      </c>
      <c r="I15" s="55" t="s">
        <v>12</v>
      </c>
      <c r="J15" s="56"/>
      <c r="K15" s="52" t="s">
        <v>13</v>
      </c>
      <c r="L15" s="52" t="s">
        <v>12</v>
      </c>
      <c r="M15" s="53"/>
      <c r="N15" s="55" t="s">
        <v>13</v>
      </c>
      <c r="O15" s="55" t="s">
        <v>12</v>
      </c>
      <c r="P15" s="56"/>
      <c r="Q15" s="52" t="s">
        <v>13</v>
      </c>
      <c r="R15" s="52" t="s">
        <v>12</v>
      </c>
      <c r="S15" s="53"/>
    </row>
    <row r="16" spans="1:19" ht="17.25" customHeight="1" x14ac:dyDescent="0.25">
      <c r="A16" s="53"/>
      <c r="B16" s="53"/>
      <c r="C16" s="13" t="s">
        <v>14</v>
      </c>
      <c r="D16" s="14" t="s">
        <v>15</v>
      </c>
      <c r="E16" s="53"/>
      <c r="F16" s="14" t="s">
        <v>14</v>
      </c>
      <c r="G16" s="14" t="s">
        <v>15</v>
      </c>
      <c r="H16" s="56"/>
      <c r="I16" s="15" t="s">
        <v>14</v>
      </c>
      <c r="J16" s="15" t="s">
        <v>16</v>
      </c>
      <c r="K16" s="53"/>
      <c r="L16" s="14" t="s">
        <v>14</v>
      </c>
      <c r="M16" s="14" t="s">
        <v>16</v>
      </c>
      <c r="N16" s="56"/>
      <c r="O16" s="15" t="s">
        <v>14</v>
      </c>
      <c r="P16" s="15" t="s">
        <v>16</v>
      </c>
      <c r="Q16" s="53"/>
      <c r="R16" s="14" t="s">
        <v>14</v>
      </c>
      <c r="S16" s="14" t="s">
        <v>16</v>
      </c>
    </row>
    <row r="17" spans="1:24" ht="10.7" hidden="1" customHeight="1" x14ac:dyDescent="0.25">
      <c r="A17" s="16">
        <v>1</v>
      </c>
      <c r="B17" s="17">
        <v>3</v>
      </c>
      <c r="C17" s="17">
        <v>4</v>
      </c>
      <c r="D17" s="17">
        <v>5</v>
      </c>
      <c r="E17" s="17">
        <v>6</v>
      </c>
      <c r="F17" s="17">
        <v>7</v>
      </c>
      <c r="G17" s="17">
        <v>8</v>
      </c>
      <c r="H17" s="18">
        <v>9</v>
      </c>
      <c r="I17" s="18">
        <v>10</v>
      </c>
      <c r="J17" s="18">
        <v>11</v>
      </c>
      <c r="K17" s="17">
        <v>12</v>
      </c>
      <c r="L17" s="17">
        <v>13</v>
      </c>
      <c r="M17" s="17">
        <v>14</v>
      </c>
      <c r="N17" s="18">
        <v>15</v>
      </c>
      <c r="O17" s="18">
        <v>16</v>
      </c>
      <c r="P17" s="18">
        <v>17</v>
      </c>
      <c r="Q17" s="17">
        <v>18</v>
      </c>
      <c r="R17" s="17">
        <v>19</v>
      </c>
      <c r="S17" s="17">
        <v>20</v>
      </c>
    </row>
    <row r="18" spans="1:24" ht="21" customHeight="1" x14ac:dyDescent="0.25">
      <c r="A18" s="19" t="s">
        <v>17</v>
      </c>
      <c r="B18" s="20">
        <v>14194947.52</v>
      </c>
      <c r="C18" s="20">
        <v>10033074.659</v>
      </c>
      <c r="D18" s="20">
        <v>4161875.4989999998</v>
      </c>
      <c r="E18" s="20">
        <v>24084916.039000001</v>
      </c>
      <c r="F18" s="20">
        <v>16931704.899999999</v>
      </c>
      <c r="G18" s="20">
        <v>7153536.1390000004</v>
      </c>
      <c r="H18" s="21">
        <v>58.936999999999998</v>
      </c>
      <c r="I18" s="21">
        <v>59.256</v>
      </c>
      <c r="J18" s="21">
        <v>58.179000000000002</v>
      </c>
      <c r="K18" s="20">
        <v>12709824.611</v>
      </c>
      <c r="L18" s="20">
        <v>8969931.852</v>
      </c>
      <c r="M18" s="20">
        <v>3739897.2990000001</v>
      </c>
      <c r="N18" s="21">
        <v>111.685</v>
      </c>
      <c r="O18" s="21">
        <v>111.852</v>
      </c>
      <c r="P18" s="21">
        <v>111.283</v>
      </c>
      <c r="Q18" s="20">
        <v>1485122.909</v>
      </c>
      <c r="R18" s="20">
        <v>1063142.807</v>
      </c>
      <c r="S18" s="20">
        <v>421978.2</v>
      </c>
    </row>
    <row r="19" spans="1:24" ht="27" customHeight="1" x14ac:dyDescent="0.25">
      <c r="A19" s="22" t="s">
        <v>18</v>
      </c>
      <c r="B19" s="23">
        <v>12507824.318</v>
      </c>
      <c r="C19" s="23">
        <v>8477189.9780000001</v>
      </c>
      <c r="D19" s="23">
        <v>4030636.9780000001</v>
      </c>
      <c r="E19" s="23">
        <v>21028139.982000001</v>
      </c>
      <c r="F19" s="23">
        <v>14090419.4</v>
      </c>
      <c r="G19" s="23">
        <v>6938045.5820000004</v>
      </c>
      <c r="H19" s="24">
        <v>58.936999999999998</v>
      </c>
      <c r="I19" s="24">
        <v>60.162999999999997</v>
      </c>
      <c r="J19" s="24">
        <v>58.094999999999999</v>
      </c>
      <c r="K19" s="23">
        <v>10994552.089</v>
      </c>
      <c r="L19" s="23">
        <v>7384385.3890000004</v>
      </c>
      <c r="M19" s="23">
        <v>3610171.24</v>
      </c>
      <c r="N19" s="24">
        <v>111.685</v>
      </c>
      <c r="O19" s="24">
        <v>114.79900000000001</v>
      </c>
      <c r="P19" s="24">
        <v>111.64700000000001</v>
      </c>
      <c r="Q19" s="23">
        <v>1485122.909</v>
      </c>
      <c r="R19" s="23">
        <v>1092804.5889999999</v>
      </c>
      <c r="S19" s="23">
        <v>420465.73800000001</v>
      </c>
    </row>
    <row r="20" spans="1:24" ht="21.75" customHeight="1" x14ac:dyDescent="0.25">
      <c r="A20" s="25" t="s">
        <v>19</v>
      </c>
      <c r="B20" s="20">
        <v>12878235.396</v>
      </c>
      <c r="C20" s="20">
        <v>9095426.7559999991</v>
      </c>
      <c r="D20" s="20">
        <v>3782808.64</v>
      </c>
      <c r="E20" s="20">
        <v>22327840.638999999</v>
      </c>
      <c r="F20" s="20">
        <v>15677202.699999999</v>
      </c>
      <c r="G20" s="20">
        <v>6650637.9390000002</v>
      </c>
      <c r="H20" s="21">
        <v>57.677999999999997</v>
      </c>
      <c r="I20" s="21">
        <v>58.017000000000003</v>
      </c>
      <c r="J20" s="21">
        <v>56.878999999999998</v>
      </c>
      <c r="K20" s="20">
        <v>11114652.494000001</v>
      </c>
      <c r="L20" s="20">
        <v>7802467.0980000002</v>
      </c>
      <c r="M20" s="20">
        <v>3312185.3960000002</v>
      </c>
      <c r="N20" s="21">
        <v>115.867</v>
      </c>
      <c r="O20" s="21">
        <v>116.571</v>
      </c>
      <c r="P20" s="21">
        <v>114.209</v>
      </c>
      <c r="Q20" s="20">
        <v>1763582.902</v>
      </c>
      <c r="R20" s="20">
        <v>1292959.6580000001</v>
      </c>
      <c r="S20" s="20">
        <v>470623.24400000001</v>
      </c>
      <c r="T20" s="26"/>
      <c r="U20" s="26"/>
      <c r="V20" s="26"/>
      <c r="W20" s="26"/>
      <c r="X20" s="26"/>
    </row>
    <row r="21" spans="1:24" x14ac:dyDescent="0.25">
      <c r="A21" s="27" t="s">
        <v>20</v>
      </c>
      <c r="B21" s="28">
        <v>1745064.0870000001</v>
      </c>
      <c r="C21" s="28">
        <v>1745064.0870000001</v>
      </c>
      <c r="D21" s="28" t="s">
        <v>21</v>
      </c>
      <c r="E21" s="28">
        <v>2219327</v>
      </c>
      <c r="F21" s="28">
        <v>2219327</v>
      </c>
      <c r="G21" s="28" t="s">
        <v>21</v>
      </c>
      <c r="H21" s="29">
        <v>78.63</v>
      </c>
      <c r="I21" s="29">
        <v>78.63</v>
      </c>
      <c r="J21" s="29" t="s">
        <v>21</v>
      </c>
      <c r="K21" s="28">
        <v>1604318.7830000001</v>
      </c>
      <c r="L21" s="28">
        <v>1604318.7830000001</v>
      </c>
      <c r="M21" s="28" t="s">
        <v>21</v>
      </c>
      <c r="N21" s="29">
        <v>108.773</v>
      </c>
      <c r="O21" s="29">
        <v>108.773</v>
      </c>
      <c r="P21" s="29" t="s">
        <v>21</v>
      </c>
      <c r="Q21" s="28">
        <v>140745.304</v>
      </c>
      <c r="R21" s="28">
        <v>140745.304</v>
      </c>
      <c r="S21" s="28" t="s">
        <v>21</v>
      </c>
    </row>
    <row r="22" spans="1:24" x14ac:dyDescent="0.25">
      <c r="A22" s="27" t="s">
        <v>22</v>
      </c>
      <c r="B22" s="28">
        <v>6787961.5710000005</v>
      </c>
      <c r="C22" s="28">
        <v>4318428.6569999997</v>
      </c>
      <c r="D22" s="28">
        <v>2469532.9139999999</v>
      </c>
      <c r="E22" s="28">
        <v>12968135.523</v>
      </c>
      <c r="F22" s="28">
        <v>8575095</v>
      </c>
      <c r="G22" s="28">
        <v>4393040.523</v>
      </c>
      <c r="H22" s="29">
        <v>52.343000000000004</v>
      </c>
      <c r="I22" s="29">
        <v>50.36</v>
      </c>
      <c r="J22" s="29">
        <v>56.215000000000003</v>
      </c>
      <c r="K22" s="28">
        <v>5376105.3200000003</v>
      </c>
      <c r="L22" s="28">
        <v>3314496.55</v>
      </c>
      <c r="M22" s="28">
        <v>2061608.77</v>
      </c>
      <c r="N22" s="29">
        <v>126.262</v>
      </c>
      <c r="O22" s="29">
        <v>130.28899999999999</v>
      </c>
      <c r="P22" s="29">
        <v>119.78700000000001</v>
      </c>
      <c r="Q22" s="28">
        <v>1411856.2509999999</v>
      </c>
      <c r="R22" s="28">
        <v>1003932.107</v>
      </c>
      <c r="S22" s="28">
        <v>407924.14399999997</v>
      </c>
    </row>
    <row r="23" spans="1:24" x14ac:dyDescent="0.25">
      <c r="A23" s="30" t="s">
        <v>23</v>
      </c>
      <c r="B23" s="31">
        <v>1635174.7479999999</v>
      </c>
      <c r="C23" s="31">
        <v>1503936.227</v>
      </c>
      <c r="D23" s="31">
        <v>131238.52100000001</v>
      </c>
      <c r="E23" s="31">
        <v>2792624.557</v>
      </c>
      <c r="F23" s="31">
        <v>2577134</v>
      </c>
      <c r="G23" s="31">
        <v>215490.557</v>
      </c>
      <c r="H23" s="32">
        <v>58.552999999999997</v>
      </c>
      <c r="I23" s="32">
        <v>58.356999999999999</v>
      </c>
      <c r="J23" s="32">
        <v>60.902000000000001</v>
      </c>
      <c r="K23" s="31">
        <v>1639018.0989999999</v>
      </c>
      <c r="L23" s="31">
        <v>1509292.0390000001</v>
      </c>
      <c r="M23" s="31">
        <v>129726.05899999999</v>
      </c>
      <c r="N23" s="32">
        <v>99.766000000000005</v>
      </c>
      <c r="O23" s="32">
        <v>99.644999999999996</v>
      </c>
      <c r="P23" s="32">
        <v>101.166</v>
      </c>
      <c r="Q23" s="31">
        <v>-3843.3510000000001</v>
      </c>
      <c r="R23" s="31">
        <v>-5355.8119999999999</v>
      </c>
      <c r="S23" s="31">
        <v>1512.462</v>
      </c>
    </row>
    <row r="24" spans="1:24" x14ac:dyDescent="0.25">
      <c r="A24" s="33" t="s">
        <v>24</v>
      </c>
      <c r="B24" s="23">
        <v>1492398.8940000001</v>
      </c>
      <c r="C24" s="23">
        <v>1361160.3729999999</v>
      </c>
      <c r="D24" s="23">
        <v>131238.52100000001</v>
      </c>
      <c r="E24" s="23">
        <v>2507588.557</v>
      </c>
      <c r="F24" s="23">
        <v>2292098</v>
      </c>
      <c r="G24" s="23">
        <v>215490.557</v>
      </c>
      <c r="H24" s="32">
        <v>59.515000000000001</v>
      </c>
      <c r="I24" s="32">
        <v>59.384999999999998</v>
      </c>
      <c r="J24" s="32">
        <v>60.902000000000001</v>
      </c>
      <c r="K24" s="23">
        <v>1491299.7239999999</v>
      </c>
      <c r="L24" s="23">
        <v>1361573.6640000001</v>
      </c>
      <c r="M24" s="23">
        <v>129726.05899999999</v>
      </c>
      <c r="N24" s="32">
        <v>100.074</v>
      </c>
      <c r="O24" s="32">
        <v>99.97</v>
      </c>
      <c r="P24" s="32">
        <v>101.166</v>
      </c>
      <c r="Q24" s="23">
        <v>1099.17</v>
      </c>
      <c r="R24" s="23">
        <v>-413.291</v>
      </c>
      <c r="S24" s="23">
        <v>1512.462</v>
      </c>
    </row>
    <row r="25" spans="1:24" ht="15.75" customHeight="1" x14ac:dyDescent="0.25">
      <c r="A25" s="34" t="s">
        <v>25</v>
      </c>
      <c r="B25" s="35">
        <v>874923.473</v>
      </c>
      <c r="C25" s="35">
        <v>743684.95200000005</v>
      </c>
      <c r="D25" s="35">
        <v>131238.52100000001</v>
      </c>
      <c r="E25" s="35">
        <v>1467803.557</v>
      </c>
      <c r="F25" s="35">
        <v>1252313</v>
      </c>
      <c r="G25" s="35">
        <v>215490.557</v>
      </c>
      <c r="H25" s="29">
        <v>59.607999999999997</v>
      </c>
      <c r="I25" s="29">
        <v>59.384999999999998</v>
      </c>
      <c r="J25" s="29">
        <v>60.902000000000001</v>
      </c>
      <c r="K25" s="35">
        <v>864840.39500000002</v>
      </c>
      <c r="L25" s="35">
        <v>735114.33499999996</v>
      </c>
      <c r="M25" s="35">
        <v>129726.05899999999</v>
      </c>
      <c r="N25" s="32">
        <v>101.166</v>
      </c>
      <c r="O25" s="32">
        <v>101.166</v>
      </c>
      <c r="P25" s="32">
        <v>101.166</v>
      </c>
      <c r="Q25" s="35">
        <v>10083.078</v>
      </c>
      <c r="R25" s="35">
        <v>8570.6170000000002</v>
      </c>
      <c r="S25" s="35">
        <v>1512.462</v>
      </c>
    </row>
    <row r="26" spans="1:24" x14ac:dyDescent="0.25">
      <c r="A26" s="34" t="s">
        <v>26</v>
      </c>
      <c r="B26" s="35">
        <v>617475.42099999997</v>
      </c>
      <c r="C26" s="35">
        <v>617475.42099999997</v>
      </c>
      <c r="D26" s="35" t="s">
        <v>21</v>
      </c>
      <c r="E26" s="35">
        <v>1039785</v>
      </c>
      <c r="F26" s="35">
        <v>1039785</v>
      </c>
      <c r="G26" s="35" t="s">
        <v>21</v>
      </c>
      <c r="H26" s="29">
        <v>59.384999999999998</v>
      </c>
      <c r="I26" s="29">
        <v>59.384999999999998</v>
      </c>
      <c r="J26" s="29" t="s">
        <v>21</v>
      </c>
      <c r="K26" s="35">
        <v>626459.32900000003</v>
      </c>
      <c r="L26" s="35">
        <v>626459.32900000003</v>
      </c>
      <c r="M26" s="35" t="s">
        <v>21</v>
      </c>
      <c r="N26" s="32">
        <v>98.566000000000003</v>
      </c>
      <c r="O26" s="32">
        <v>98.566000000000003</v>
      </c>
      <c r="P26" s="32" t="s">
        <v>21</v>
      </c>
      <c r="Q26" s="35">
        <v>-8983.9079999999994</v>
      </c>
      <c r="R26" s="35">
        <v>-8983.9079999999994</v>
      </c>
      <c r="S26" s="35" t="s">
        <v>21</v>
      </c>
    </row>
    <row r="27" spans="1:24" x14ac:dyDescent="0.25">
      <c r="A27" s="34" t="s">
        <v>27</v>
      </c>
      <c r="B27" s="35">
        <f>B23-B24</f>
        <v>142775.85399999982</v>
      </c>
      <c r="C27" s="35">
        <f>C23-C24</f>
        <v>142775.85400000005</v>
      </c>
      <c r="D27" s="35" t="s">
        <v>21</v>
      </c>
      <c r="E27" s="35">
        <v>285036</v>
      </c>
      <c r="F27" s="35">
        <v>285036</v>
      </c>
      <c r="G27" s="35" t="s">
        <v>21</v>
      </c>
      <c r="H27" s="29">
        <f>B27*100/E27</f>
        <v>50.090463660730514</v>
      </c>
      <c r="I27" s="29">
        <f>C27*100/F27</f>
        <v>50.090463660730592</v>
      </c>
      <c r="J27" s="29" t="s">
        <v>21</v>
      </c>
      <c r="K27" s="35">
        <v>147718.375</v>
      </c>
      <c r="L27" s="35">
        <v>147718.375</v>
      </c>
      <c r="M27" s="35" t="s">
        <v>21</v>
      </c>
      <c r="N27" s="32">
        <f>B27*100/K27</f>
        <v>96.654091950307347</v>
      </c>
      <c r="O27" s="32">
        <f>C27*100/L27</f>
        <v>96.654091950307503</v>
      </c>
      <c r="P27" s="32" t="s">
        <v>21</v>
      </c>
      <c r="Q27" s="35">
        <f>B27-K27</f>
        <v>-4942.5210000001825</v>
      </c>
      <c r="R27" s="35">
        <f>C27-L27</f>
        <v>-4942.5209999999497</v>
      </c>
      <c r="S27" s="35" t="s">
        <v>21</v>
      </c>
      <c r="T27" s="26"/>
    </row>
    <row r="28" spans="1:24" x14ac:dyDescent="0.25">
      <c r="A28" s="36" t="s">
        <v>28</v>
      </c>
      <c r="B28" s="37">
        <v>112439.99400000001</v>
      </c>
      <c r="C28" s="38" t="s">
        <v>21</v>
      </c>
      <c r="D28" s="38">
        <v>112439.99400000001</v>
      </c>
      <c r="E28" s="38">
        <v>269457.62400000001</v>
      </c>
      <c r="F28" s="38" t="s">
        <v>21</v>
      </c>
      <c r="G28" s="38">
        <v>269457.62400000001</v>
      </c>
      <c r="H28" s="29">
        <v>41.728000000000002</v>
      </c>
      <c r="I28" s="29" t="s">
        <v>21</v>
      </c>
      <c r="J28" s="29">
        <v>41.728000000000002</v>
      </c>
      <c r="K28" s="38">
        <v>41652.764999999999</v>
      </c>
      <c r="L28" s="38" t="s">
        <v>21</v>
      </c>
      <c r="M28" s="38">
        <v>41652.764999999999</v>
      </c>
      <c r="N28" s="32">
        <v>269.94600000000003</v>
      </c>
      <c r="O28" s="32" t="s">
        <v>21</v>
      </c>
      <c r="P28" s="32">
        <v>269.94600000000003</v>
      </c>
      <c r="Q28" s="35">
        <v>70787.229000000007</v>
      </c>
      <c r="R28" s="35" t="s">
        <v>21</v>
      </c>
      <c r="S28" s="35">
        <v>70787.229000000007</v>
      </c>
    </row>
    <row r="29" spans="1:24" x14ac:dyDescent="0.25">
      <c r="A29" s="39" t="s">
        <v>29</v>
      </c>
      <c r="B29" s="31">
        <v>1328250.554</v>
      </c>
      <c r="C29" s="31">
        <v>1075698.4099999999</v>
      </c>
      <c r="D29" s="31">
        <v>252552.144</v>
      </c>
      <c r="E29" s="31">
        <v>1937947.34</v>
      </c>
      <c r="F29" s="31">
        <v>1532222</v>
      </c>
      <c r="G29" s="31">
        <v>405725.34</v>
      </c>
      <c r="H29" s="32">
        <v>68.539000000000001</v>
      </c>
      <c r="I29" s="32">
        <v>70.204999999999998</v>
      </c>
      <c r="J29" s="32">
        <v>62.247</v>
      </c>
      <c r="K29" s="31">
        <v>1249491.186</v>
      </c>
      <c r="L29" s="31">
        <v>938461.17299999995</v>
      </c>
      <c r="M29" s="31">
        <v>311030.01400000002</v>
      </c>
      <c r="N29" s="32">
        <v>106.303</v>
      </c>
      <c r="O29" s="32">
        <v>114.624</v>
      </c>
      <c r="P29" s="32">
        <v>81.198999999999998</v>
      </c>
      <c r="Q29" s="31">
        <v>78759.368000000002</v>
      </c>
      <c r="R29" s="31">
        <v>137237.23699999999</v>
      </c>
      <c r="S29" s="31">
        <v>-58477.87</v>
      </c>
    </row>
    <row r="30" spans="1:24" ht="24" customHeight="1" x14ac:dyDescent="0.25">
      <c r="A30" s="40" t="s">
        <v>30</v>
      </c>
      <c r="B30" s="28">
        <v>1080517.524</v>
      </c>
      <c r="C30" s="28">
        <v>861333.80599999998</v>
      </c>
      <c r="D30" s="28">
        <v>219183.71799999999</v>
      </c>
      <c r="E30" s="28">
        <v>1713717.3</v>
      </c>
      <c r="F30" s="28">
        <v>1403566</v>
      </c>
      <c r="G30" s="28">
        <v>310151.3</v>
      </c>
      <c r="H30" s="29">
        <v>63.051000000000002</v>
      </c>
      <c r="I30" s="29">
        <v>61.368000000000002</v>
      </c>
      <c r="J30" s="29">
        <v>70.67</v>
      </c>
      <c r="K30" s="28">
        <v>1102232.3570000001</v>
      </c>
      <c r="L30" s="28">
        <v>878606.18299999996</v>
      </c>
      <c r="M30" s="28">
        <v>223626.174</v>
      </c>
      <c r="N30" s="29">
        <v>98.03</v>
      </c>
      <c r="O30" s="29">
        <v>98.034000000000006</v>
      </c>
      <c r="P30" s="29">
        <v>98.013000000000005</v>
      </c>
      <c r="Q30" s="28">
        <v>-21714.832999999999</v>
      </c>
      <c r="R30" s="28">
        <v>-17272.377</v>
      </c>
      <c r="S30" s="28">
        <v>-4442.4560000000001</v>
      </c>
    </row>
    <row r="31" spans="1:24" ht="24" x14ac:dyDescent="0.25">
      <c r="A31" s="40" t="s">
        <v>31</v>
      </c>
      <c r="B31" s="28">
        <v>121.389</v>
      </c>
      <c r="C31" s="41" t="s">
        <v>21</v>
      </c>
      <c r="D31" s="41">
        <v>121.389</v>
      </c>
      <c r="E31" s="41">
        <v>86.65</v>
      </c>
      <c r="F31" s="41" t="s">
        <v>21</v>
      </c>
      <c r="G31" s="41">
        <v>86.65</v>
      </c>
      <c r="H31" s="29">
        <v>140.09100000000001</v>
      </c>
      <c r="I31" s="29" t="s">
        <v>21</v>
      </c>
      <c r="J31" s="29">
        <v>140.09100000000001</v>
      </c>
      <c r="K31" s="41">
        <v>139.315</v>
      </c>
      <c r="L31" s="41" t="s">
        <v>21</v>
      </c>
      <c r="M31" s="41">
        <v>139.315</v>
      </c>
      <c r="N31" s="29">
        <v>87.132999999999996</v>
      </c>
      <c r="O31" s="29" t="s">
        <v>21</v>
      </c>
      <c r="P31" s="29">
        <v>87.132999999999996</v>
      </c>
      <c r="Q31" s="41">
        <v>-17.925999999999998</v>
      </c>
      <c r="R31" s="41" t="s">
        <v>21</v>
      </c>
      <c r="S31" s="41">
        <v>-17.925999999999998</v>
      </c>
    </row>
    <row r="32" spans="1:24" x14ac:dyDescent="0.25">
      <c r="A32" s="40" t="s">
        <v>32</v>
      </c>
      <c r="B32" s="28">
        <v>10696.226000000001</v>
      </c>
      <c r="C32" s="28" t="s">
        <v>21</v>
      </c>
      <c r="D32" s="28">
        <v>10696.226000000001</v>
      </c>
      <c r="E32" s="28">
        <v>13793.138000000001</v>
      </c>
      <c r="F32" s="28" t="s">
        <v>21</v>
      </c>
      <c r="G32" s="28">
        <v>13793.138000000001</v>
      </c>
      <c r="H32" s="29">
        <v>77.546999999999997</v>
      </c>
      <c r="I32" s="29" t="s">
        <v>21</v>
      </c>
      <c r="J32" s="29">
        <v>77.546999999999997</v>
      </c>
      <c r="K32" s="28">
        <v>12367.255999999999</v>
      </c>
      <c r="L32" s="28" t="s">
        <v>21</v>
      </c>
      <c r="M32" s="28">
        <v>12367.255999999999</v>
      </c>
      <c r="N32" s="29">
        <v>86.488</v>
      </c>
      <c r="O32" s="29" t="s">
        <v>21</v>
      </c>
      <c r="P32" s="29">
        <v>86.488</v>
      </c>
      <c r="Q32" s="28">
        <v>-1671.03</v>
      </c>
      <c r="R32" s="28" t="s">
        <v>21</v>
      </c>
      <c r="S32" s="28">
        <v>-1671.03</v>
      </c>
    </row>
    <row r="33" spans="1:19" ht="25.5" customHeight="1" x14ac:dyDescent="0.25">
      <c r="A33" s="40" t="s">
        <v>33</v>
      </c>
      <c r="B33" s="28">
        <v>22550.811000000002</v>
      </c>
      <c r="C33" s="28" t="s">
        <v>21</v>
      </c>
      <c r="D33" s="28">
        <v>22550.811000000002</v>
      </c>
      <c r="E33" s="28">
        <v>81694.251999999993</v>
      </c>
      <c r="F33" s="28" t="s">
        <v>21</v>
      </c>
      <c r="G33" s="28">
        <v>81694.251999999993</v>
      </c>
      <c r="H33" s="29">
        <v>27.603999999999999</v>
      </c>
      <c r="I33" s="29" t="s">
        <v>21</v>
      </c>
      <c r="J33" s="29">
        <v>27.603999999999999</v>
      </c>
      <c r="K33" s="28">
        <v>74897.269</v>
      </c>
      <c r="L33" s="28" t="s">
        <v>21</v>
      </c>
      <c r="M33" s="28">
        <v>74897.269</v>
      </c>
      <c r="N33" s="29">
        <v>30.109000000000002</v>
      </c>
      <c r="O33" s="29" t="s">
        <v>21</v>
      </c>
      <c r="P33" s="29">
        <v>30.109000000000002</v>
      </c>
      <c r="Q33" s="28">
        <v>-52346.457999999999</v>
      </c>
      <c r="R33" s="28" t="s">
        <v>21</v>
      </c>
      <c r="S33" s="28">
        <v>-52346.457999999999</v>
      </c>
    </row>
    <row r="34" spans="1:19" x14ac:dyDescent="0.25">
      <c r="A34" s="42" t="s">
        <v>34</v>
      </c>
      <c r="B34" s="28">
        <v>75505.490000000005</v>
      </c>
      <c r="C34" s="43">
        <v>75505.490000000005</v>
      </c>
      <c r="D34" s="43" t="s">
        <v>21</v>
      </c>
      <c r="E34" s="43">
        <v>128656</v>
      </c>
      <c r="F34" s="43">
        <v>128656</v>
      </c>
      <c r="G34" s="43" t="s">
        <v>21</v>
      </c>
      <c r="H34" s="29">
        <v>58.688000000000002</v>
      </c>
      <c r="I34" s="29">
        <v>58.688000000000002</v>
      </c>
      <c r="J34" s="29" t="s">
        <v>21</v>
      </c>
      <c r="K34" s="43">
        <v>59854.989000000001</v>
      </c>
      <c r="L34" s="43">
        <v>59854.989000000001</v>
      </c>
      <c r="M34" s="43" t="s">
        <v>21</v>
      </c>
      <c r="N34" s="29">
        <v>126.14700000000001</v>
      </c>
      <c r="O34" s="29">
        <v>126.14700000000001</v>
      </c>
      <c r="P34" s="29" t="s">
        <v>21</v>
      </c>
      <c r="Q34" s="43">
        <v>15650.501</v>
      </c>
      <c r="R34" s="43">
        <v>15650.501</v>
      </c>
      <c r="S34" s="28" t="s">
        <v>21</v>
      </c>
    </row>
    <row r="35" spans="1:19" ht="16.5" x14ac:dyDescent="0.25">
      <c r="A35" s="44" t="s">
        <v>56</v>
      </c>
      <c r="B35" s="28">
        <f>B29-B30-B31-B32-B33-B34</f>
        <v>138859.11400000006</v>
      </c>
      <c r="C35" s="28">
        <f>C29-C30-C34</f>
        <v>138859.11399999994</v>
      </c>
      <c r="D35" s="43"/>
      <c r="E35" s="43"/>
      <c r="F35" s="43"/>
      <c r="G35" s="43"/>
      <c r="H35" s="29"/>
      <c r="I35" s="29"/>
      <c r="J35" s="29"/>
      <c r="K35" s="43"/>
      <c r="L35" s="43"/>
      <c r="M35" s="43"/>
      <c r="N35" s="29"/>
      <c r="O35" s="29"/>
      <c r="P35" s="29"/>
      <c r="Q35" s="43"/>
      <c r="R35" s="43"/>
      <c r="S35" s="28"/>
    </row>
    <row r="36" spans="1:19" x14ac:dyDescent="0.25">
      <c r="A36" s="45" t="s">
        <v>35</v>
      </c>
      <c r="B36" s="31">
        <v>916440.35</v>
      </c>
      <c r="C36" s="31">
        <v>417166.22499999998</v>
      </c>
      <c r="D36" s="31">
        <v>499274.125</v>
      </c>
      <c r="E36" s="31">
        <v>1583315.696</v>
      </c>
      <c r="F36" s="31">
        <v>734287.7</v>
      </c>
      <c r="G36" s="31">
        <v>849027.99600000004</v>
      </c>
      <c r="H36" s="32">
        <v>57.881</v>
      </c>
      <c r="I36" s="32">
        <v>56.811999999999998</v>
      </c>
      <c r="J36" s="32">
        <v>58.805</v>
      </c>
      <c r="K36" s="31">
        <v>885530.25899999996</v>
      </c>
      <c r="L36" s="31">
        <v>406058.36300000001</v>
      </c>
      <c r="M36" s="31">
        <v>479471.897</v>
      </c>
      <c r="N36" s="32">
        <v>103.491</v>
      </c>
      <c r="O36" s="32">
        <v>102.736</v>
      </c>
      <c r="P36" s="32">
        <v>104.13</v>
      </c>
      <c r="Q36" s="31">
        <v>30910.091</v>
      </c>
      <c r="R36" s="31">
        <v>11107.861999999999</v>
      </c>
      <c r="S36" s="31">
        <v>19802.227999999999</v>
      </c>
    </row>
    <row r="37" spans="1:19" x14ac:dyDescent="0.25">
      <c r="A37" s="40" t="s">
        <v>36</v>
      </c>
      <c r="B37" s="41">
        <v>10573.181</v>
      </c>
      <c r="C37" s="41" t="s">
        <v>21</v>
      </c>
      <c r="D37" s="41">
        <v>10573.181</v>
      </c>
      <c r="E37" s="41">
        <v>127178.91</v>
      </c>
      <c r="F37" s="41" t="s">
        <v>21</v>
      </c>
      <c r="G37" s="41">
        <v>127178.91</v>
      </c>
      <c r="H37" s="29">
        <v>8.3140000000000001</v>
      </c>
      <c r="I37" s="29" t="s">
        <v>21</v>
      </c>
      <c r="J37" s="29">
        <v>8.3140000000000001</v>
      </c>
      <c r="K37" s="41">
        <v>29093.93</v>
      </c>
      <c r="L37" s="41" t="s">
        <v>21</v>
      </c>
      <c r="M37" s="41">
        <v>29093.93</v>
      </c>
      <c r="N37" s="29">
        <v>36.341999999999999</v>
      </c>
      <c r="O37" s="29" t="s">
        <v>21</v>
      </c>
      <c r="P37" s="29">
        <v>36.341999999999999</v>
      </c>
      <c r="Q37" s="41">
        <v>-18520.749</v>
      </c>
      <c r="R37" s="41" t="s">
        <v>21</v>
      </c>
      <c r="S37" s="41">
        <v>-18520.749</v>
      </c>
    </row>
    <row r="38" spans="1:19" x14ac:dyDescent="0.25">
      <c r="A38" s="40" t="s">
        <v>37</v>
      </c>
      <c r="B38" s="41">
        <v>722999.39399999997</v>
      </c>
      <c r="C38" s="41">
        <v>361499.69699999999</v>
      </c>
      <c r="D38" s="41">
        <v>361499.69799999997</v>
      </c>
      <c r="E38" s="41">
        <v>929786.32</v>
      </c>
      <c r="F38" s="41">
        <v>445976</v>
      </c>
      <c r="G38" s="41">
        <v>483810.32</v>
      </c>
      <c r="H38" s="29">
        <v>77.760000000000005</v>
      </c>
      <c r="I38" s="29">
        <v>81.058000000000007</v>
      </c>
      <c r="J38" s="29">
        <v>74.718999999999994</v>
      </c>
      <c r="K38" s="41">
        <v>664238.88699999999</v>
      </c>
      <c r="L38" s="41">
        <v>332119.44300000003</v>
      </c>
      <c r="M38" s="41">
        <v>332119.44400000002</v>
      </c>
      <c r="N38" s="29">
        <v>108.846</v>
      </c>
      <c r="O38" s="29">
        <v>108.846</v>
      </c>
      <c r="P38" s="29">
        <v>108.846</v>
      </c>
      <c r="Q38" s="41">
        <v>58760.506999999998</v>
      </c>
      <c r="R38" s="41">
        <v>29380.254000000001</v>
      </c>
      <c r="S38" s="41">
        <v>29380.254000000001</v>
      </c>
    </row>
    <row r="39" spans="1:19" x14ac:dyDescent="0.25">
      <c r="A39" s="46" t="s">
        <v>38</v>
      </c>
      <c r="B39" s="47">
        <v>55666.527999999998</v>
      </c>
      <c r="C39" s="47">
        <v>55666.527999999998</v>
      </c>
      <c r="D39" s="47" t="s">
        <v>21</v>
      </c>
      <c r="E39" s="47">
        <v>288311.7</v>
      </c>
      <c r="F39" s="47">
        <v>288311.7</v>
      </c>
      <c r="G39" s="47" t="s">
        <v>21</v>
      </c>
      <c r="H39" s="29">
        <v>19.308</v>
      </c>
      <c r="I39" s="29">
        <v>19.308</v>
      </c>
      <c r="J39" s="29" t="s">
        <v>21</v>
      </c>
      <c r="K39" s="47">
        <v>73938.92</v>
      </c>
      <c r="L39" s="47">
        <v>73938.92</v>
      </c>
      <c r="M39" s="47" t="s">
        <v>21</v>
      </c>
      <c r="N39" s="29">
        <v>75.287000000000006</v>
      </c>
      <c r="O39" s="29">
        <v>75.287000000000006</v>
      </c>
      <c r="P39" s="29" t="s">
        <v>21</v>
      </c>
      <c r="Q39" s="47">
        <v>-18272.392</v>
      </c>
      <c r="R39" s="47">
        <v>-18272.392</v>
      </c>
      <c r="S39" s="47" t="s">
        <v>21</v>
      </c>
    </row>
    <row r="40" spans="1:19" x14ac:dyDescent="0.25">
      <c r="A40" s="48" t="s">
        <v>39</v>
      </c>
      <c r="B40" s="28" t="s">
        <v>21</v>
      </c>
      <c r="C40" s="28" t="s">
        <v>21</v>
      </c>
      <c r="D40" s="28" t="s">
        <v>21</v>
      </c>
      <c r="E40" s="28" t="s">
        <v>21</v>
      </c>
      <c r="F40" s="28" t="s">
        <v>21</v>
      </c>
      <c r="G40" s="28" t="s">
        <v>21</v>
      </c>
      <c r="H40" s="29" t="s">
        <v>21</v>
      </c>
      <c r="I40" s="29" t="s">
        <v>21</v>
      </c>
      <c r="J40" s="29" t="s">
        <v>21</v>
      </c>
      <c r="K40" s="28" t="s">
        <v>21</v>
      </c>
      <c r="L40" s="28" t="s">
        <v>21</v>
      </c>
      <c r="M40" s="28" t="s">
        <v>21</v>
      </c>
      <c r="N40" s="29" t="s">
        <v>21</v>
      </c>
      <c r="O40" s="29" t="s">
        <v>21</v>
      </c>
      <c r="P40" s="29" t="s">
        <v>21</v>
      </c>
      <c r="Q40" s="28" t="s">
        <v>21</v>
      </c>
      <c r="R40" s="28" t="s">
        <v>21</v>
      </c>
      <c r="S40" s="28" t="s">
        <v>21</v>
      </c>
    </row>
    <row r="41" spans="1:19" x14ac:dyDescent="0.25">
      <c r="A41" s="48" t="s">
        <v>40</v>
      </c>
      <c r="B41" s="28">
        <v>127201.246</v>
      </c>
      <c r="C41" s="28" t="s">
        <v>21</v>
      </c>
      <c r="D41" s="28">
        <v>127201.246</v>
      </c>
      <c r="E41" s="28">
        <v>238038.766</v>
      </c>
      <c r="F41" s="28" t="s">
        <v>21</v>
      </c>
      <c r="G41" s="28">
        <v>238038.766</v>
      </c>
      <c r="H41" s="29">
        <v>53.436999999999998</v>
      </c>
      <c r="I41" s="29" t="s">
        <v>21</v>
      </c>
      <c r="J41" s="29">
        <v>53.436999999999998</v>
      </c>
      <c r="K41" s="28">
        <v>118258.522</v>
      </c>
      <c r="L41" s="28" t="s">
        <v>21</v>
      </c>
      <c r="M41" s="28">
        <v>118258.522</v>
      </c>
      <c r="N41" s="29">
        <v>107.562</v>
      </c>
      <c r="O41" s="29" t="s">
        <v>21</v>
      </c>
      <c r="P41" s="29">
        <v>107.562</v>
      </c>
      <c r="Q41" s="28">
        <v>8942.7240000000002</v>
      </c>
      <c r="R41" s="28" t="s">
        <v>21</v>
      </c>
      <c r="S41" s="28">
        <v>8942.7240000000002</v>
      </c>
    </row>
    <row r="42" spans="1:19" ht="19.5" x14ac:dyDescent="0.25">
      <c r="A42" s="49" t="s">
        <v>41</v>
      </c>
      <c r="B42" s="31">
        <v>221333.821</v>
      </c>
      <c r="C42" s="31" t="s">
        <v>21</v>
      </c>
      <c r="D42" s="31">
        <v>221333.821</v>
      </c>
      <c r="E42" s="31">
        <v>368713</v>
      </c>
      <c r="F42" s="31" t="s">
        <v>21</v>
      </c>
      <c r="G42" s="31">
        <v>368713</v>
      </c>
      <c r="H42" s="32">
        <v>60.029000000000003</v>
      </c>
      <c r="I42" s="32" t="s">
        <v>21</v>
      </c>
      <c r="J42" s="32">
        <v>60.029000000000003</v>
      </c>
      <c r="K42" s="31">
        <v>193763.47399999999</v>
      </c>
      <c r="L42" s="31">
        <v>2.4</v>
      </c>
      <c r="M42" s="31">
        <v>193761.07399999999</v>
      </c>
      <c r="N42" s="32">
        <v>114.229</v>
      </c>
      <c r="O42" s="32" t="s">
        <v>21</v>
      </c>
      <c r="P42" s="32">
        <v>114.23</v>
      </c>
      <c r="Q42" s="31">
        <v>27570.347000000002</v>
      </c>
      <c r="R42" s="31">
        <v>-2.4</v>
      </c>
      <c r="S42" s="31">
        <v>27572.746999999999</v>
      </c>
    </row>
    <row r="43" spans="1:19" ht="18" customHeight="1" x14ac:dyDescent="0.25">
      <c r="A43" s="40" t="s">
        <v>42</v>
      </c>
      <c r="B43" s="28">
        <v>217935.19899999999</v>
      </c>
      <c r="C43" s="28" t="s">
        <v>21</v>
      </c>
      <c r="D43" s="28">
        <v>217935.19899999999</v>
      </c>
      <c r="E43" s="28">
        <v>364372.2</v>
      </c>
      <c r="F43" s="28" t="s">
        <v>21</v>
      </c>
      <c r="G43" s="28">
        <v>364372.2</v>
      </c>
      <c r="H43" s="29">
        <v>59.811</v>
      </c>
      <c r="I43" s="29" t="s">
        <v>21</v>
      </c>
      <c r="J43" s="29">
        <v>59.811</v>
      </c>
      <c r="K43" s="28">
        <v>191412.23</v>
      </c>
      <c r="L43" s="28" t="s">
        <v>21</v>
      </c>
      <c r="M43" s="28">
        <v>191412.23</v>
      </c>
      <c r="N43" s="29">
        <v>113.85599999999999</v>
      </c>
      <c r="O43" s="29" t="s">
        <v>21</v>
      </c>
      <c r="P43" s="29">
        <v>113.85599999999999</v>
      </c>
      <c r="Q43" s="28">
        <v>26522.969000000001</v>
      </c>
      <c r="R43" s="28" t="s">
        <v>21</v>
      </c>
      <c r="S43" s="28">
        <v>26522.969000000001</v>
      </c>
    </row>
    <row r="44" spans="1:19" ht="15.75" customHeight="1" x14ac:dyDescent="0.25">
      <c r="A44" s="39" t="s">
        <v>43</v>
      </c>
      <c r="B44" s="31">
        <v>131570.272</v>
      </c>
      <c r="C44" s="31">
        <v>35133.150999999998</v>
      </c>
      <c r="D44" s="31">
        <v>96437.120999999999</v>
      </c>
      <c r="E44" s="31">
        <v>188319.9</v>
      </c>
      <c r="F44" s="31">
        <v>39137</v>
      </c>
      <c r="G44" s="31">
        <v>149182.9</v>
      </c>
      <c r="H44" s="32">
        <v>69.864999999999995</v>
      </c>
      <c r="I44" s="32">
        <v>89.77</v>
      </c>
      <c r="J44" s="32">
        <v>64.644000000000005</v>
      </c>
      <c r="K44" s="31">
        <v>124758.306</v>
      </c>
      <c r="L44" s="31">
        <v>29837.79</v>
      </c>
      <c r="M44" s="31">
        <v>94920.516000000003</v>
      </c>
      <c r="N44" s="32">
        <v>105.46</v>
      </c>
      <c r="O44" s="32">
        <v>117.747</v>
      </c>
      <c r="P44" s="32">
        <v>101.598</v>
      </c>
      <c r="Q44" s="31">
        <v>6811.9660000000003</v>
      </c>
      <c r="R44" s="31">
        <v>5295.3609999999999</v>
      </c>
      <c r="S44" s="31">
        <v>1516.605</v>
      </c>
    </row>
    <row r="45" spans="1:19" ht="19.5" x14ac:dyDescent="0.25">
      <c r="A45" s="49" t="s">
        <v>44</v>
      </c>
      <c r="B45" s="31" t="s">
        <v>21</v>
      </c>
      <c r="C45" s="31" t="s">
        <v>21</v>
      </c>
      <c r="D45" s="31" t="s">
        <v>21</v>
      </c>
      <c r="E45" s="31" t="s">
        <v>21</v>
      </c>
      <c r="F45" s="31" t="s">
        <v>21</v>
      </c>
      <c r="G45" s="31" t="s">
        <v>21</v>
      </c>
      <c r="H45" s="32" t="s">
        <v>21</v>
      </c>
      <c r="I45" s="32" t="s">
        <v>21</v>
      </c>
      <c r="J45" s="32" t="s">
        <v>21</v>
      </c>
      <c r="K45" s="31">
        <v>14.301</v>
      </c>
      <c r="L45" s="31" t="s">
        <v>21</v>
      </c>
      <c r="M45" s="31">
        <v>14.301</v>
      </c>
      <c r="N45" s="32" t="s">
        <v>21</v>
      </c>
      <c r="O45" s="32" t="s">
        <v>21</v>
      </c>
      <c r="P45" s="32" t="s">
        <v>21</v>
      </c>
      <c r="Q45" s="31">
        <v>-14.301</v>
      </c>
      <c r="R45" s="31" t="s">
        <v>21</v>
      </c>
      <c r="S45" s="31">
        <v>-14.301</v>
      </c>
    </row>
    <row r="46" spans="1:19" ht="22.5" customHeight="1" x14ac:dyDescent="0.25">
      <c r="A46" s="50" t="s">
        <v>45</v>
      </c>
      <c r="B46" s="20">
        <v>1316712.1240000001</v>
      </c>
      <c r="C46" s="20">
        <v>937647.90300000005</v>
      </c>
      <c r="D46" s="20">
        <v>379066.859</v>
      </c>
      <c r="E46" s="20">
        <v>1757075.4</v>
      </c>
      <c r="F46" s="20">
        <v>1254502.2</v>
      </c>
      <c r="G46" s="20">
        <v>502898.2</v>
      </c>
      <c r="H46" s="21">
        <v>74.938000000000002</v>
      </c>
      <c r="I46" s="21">
        <v>74.742999999999995</v>
      </c>
      <c r="J46" s="21">
        <v>75.376000000000005</v>
      </c>
      <c r="K46" s="20">
        <v>1595172.118</v>
      </c>
      <c r="L46" s="20">
        <v>1167464.754</v>
      </c>
      <c r="M46" s="20">
        <v>427711.90299999999</v>
      </c>
      <c r="N46" s="21">
        <v>82.543999999999997</v>
      </c>
      <c r="O46" s="21">
        <v>80.314999999999998</v>
      </c>
      <c r="P46" s="21">
        <v>88.626999999999995</v>
      </c>
      <c r="Q46" s="20">
        <v>-278459.99400000001</v>
      </c>
      <c r="R46" s="20">
        <v>-229816.851</v>
      </c>
      <c r="S46" s="20">
        <v>-48645.044000000002</v>
      </c>
    </row>
    <row r="47" spans="1:19" x14ac:dyDescent="0.25">
      <c r="A47" s="40" t="s">
        <v>46</v>
      </c>
      <c r="B47" s="28">
        <v>1316548.6680000001</v>
      </c>
      <c r="C47" s="28">
        <v>937349.978</v>
      </c>
      <c r="D47" s="28">
        <v>379201.32799999998</v>
      </c>
      <c r="E47" s="28">
        <v>1757075.4</v>
      </c>
      <c r="F47" s="28">
        <v>1254502.2</v>
      </c>
      <c r="G47" s="28">
        <v>502898.2</v>
      </c>
      <c r="H47" s="29">
        <v>74.927999999999997</v>
      </c>
      <c r="I47" s="29">
        <v>74.718999999999994</v>
      </c>
      <c r="J47" s="29">
        <v>75.403000000000006</v>
      </c>
      <c r="K47" s="28">
        <v>1593545.872</v>
      </c>
      <c r="L47" s="28">
        <v>1167242.3640000001</v>
      </c>
      <c r="M47" s="28">
        <v>426308.04700000002</v>
      </c>
      <c r="N47" s="29">
        <v>82.617999999999995</v>
      </c>
      <c r="O47" s="29">
        <v>80.305000000000007</v>
      </c>
      <c r="P47" s="29">
        <v>88.95</v>
      </c>
      <c r="Q47" s="28">
        <v>-276997.20400000003</v>
      </c>
      <c r="R47" s="28">
        <v>-229892.386</v>
      </c>
      <c r="S47" s="28">
        <v>-47106.718999999997</v>
      </c>
    </row>
    <row r="48" spans="1:19" ht="21" x14ac:dyDescent="0.25">
      <c r="A48" s="39" t="s">
        <v>47</v>
      </c>
      <c r="B48" s="31">
        <v>523510.38400000002</v>
      </c>
      <c r="C48" s="31">
        <v>351199.28600000002</v>
      </c>
      <c r="D48" s="31">
        <v>172313.736</v>
      </c>
      <c r="E48" s="31">
        <v>868716.26100000006</v>
      </c>
      <c r="F48" s="31">
        <v>606066.4</v>
      </c>
      <c r="G48" s="31">
        <v>262974.86099999998</v>
      </c>
      <c r="H48" s="32">
        <v>60.262999999999998</v>
      </c>
      <c r="I48" s="32">
        <v>57.947000000000003</v>
      </c>
      <c r="J48" s="32">
        <v>65.525000000000006</v>
      </c>
      <c r="K48" s="31">
        <v>639689.41399999999</v>
      </c>
      <c r="L48" s="31">
        <v>510072.03700000001</v>
      </c>
      <c r="M48" s="31">
        <v>129621.916</v>
      </c>
      <c r="N48" s="32">
        <v>81.837999999999994</v>
      </c>
      <c r="O48" s="32">
        <v>68.852999999999994</v>
      </c>
      <c r="P48" s="32">
        <v>132.93600000000001</v>
      </c>
      <c r="Q48" s="31">
        <v>-116179.03</v>
      </c>
      <c r="R48" s="31">
        <v>-158872.75099999999</v>
      </c>
      <c r="S48" s="31">
        <v>42691.82</v>
      </c>
    </row>
    <row r="49" spans="1:20" ht="31.5" customHeight="1" x14ac:dyDescent="0.25">
      <c r="A49" s="39" t="s">
        <v>48</v>
      </c>
      <c r="B49" s="31">
        <v>102208.05499999999</v>
      </c>
      <c r="C49" s="31">
        <v>102208.05499999999</v>
      </c>
      <c r="D49" s="31" t="s">
        <v>21</v>
      </c>
      <c r="E49" s="31">
        <v>117270.9</v>
      </c>
      <c r="F49" s="31">
        <v>116505.9</v>
      </c>
      <c r="G49" s="31">
        <v>765</v>
      </c>
      <c r="H49" s="32">
        <v>87.156000000000006</v>
      </c>
      <c r="I49" s="32">
        <v>87.727999999999994</v>
      </c>
      <c r="J49" s="32" t="s">
        <v>21</v>
      </c>
      <c r="K49" s="31">
        <v>62409.021000000001</v>
      </c>
      <c r="L49" s="31">
        <v>52037.087</v>
      </c>
      <c r="M49" s="31">
        <v>10371.933000000001</v>
      </c>
      <c r="N49" s="32">
        <v>163.77099999999999</v>
      </c>
      <c r="O49" s="32">
        <v>196.41399999999999</v>
      </c>
      <c r="P49" s="32" t="s">
        <v>21</v>
      </c>
      <c r="Q49" s="31">
        <v>39799.034</v>
      </c>
      <c r="R49" s="31">
        <v>50170.968000000001</v>
      </c>
      <c r="S49" s="31">
        <v>-10371.933000000001</v>
      </c>
      <c r="T49" s="26"/>
    </row>
    <row r="50" spans="1:20" ht="20.25" customHeight="1" x14ac:dyDescent="0.25">
      <c r="A50" s="39" t="s">
        <v>49</v>
      </c>
      <c r="B50" s="31">
        <v>189441.81</v>
      </c>
      <c r="C50" s="31">
        <v>123638.893</v>
      </c>
      <c r="D50" s="31">
        <v>65802.917000000001</v>
      </c>
      <c r="E50" s="31">
        <v>211675.65299999999</v>
      </c>
      <c r="F50" s="31">
        <v>116971.5</v>
      </c>
      <c r="G50" s="31">
        <v>94704.153000000006</v>
      </c>
      <c r="H50" s="32">
        <v>89.495999999999995</v>
      </c>
      <c r="I50" s="32">
        <v>105.7</v>
      </c>
      <c r="J50" s="32">
        <v>69.483000000000004</v>
      </c>
      <c r="K50" s="31">
        <v>138702.82800000001</v>
      </c>
      <c r="L50" s="31">
        <v>85474.005999999994</v>
      </c>
      <c r="M50" s="31">
        <v>53228.822</v>
      </c>
      <c r="N50" s="32">
        <v>136.58099999999999</v>
      </c>
      <c r="O50" s="32">
        <v>144.65100000000001</v>
      </c>
      <c r="P50" s="32">
        <v>123.623</v>
      </c>
      <c r="Q50" s="31">
        <v>50738.982000000004</v>
      </c>
      <c r="R50" s="31">
        <v>38164.887000000002</v>
      </c>
      <c r="S50" s="31">
        <v>12574.094999999999</v>
      </c>
    </row>
    <row r="51" spans="1:20" ht="21" x14ac:dyDescent="0.25">
      <c r="A51" s="39" t="s">
        <v>50</v>
      </c>
      <c r="B51" s="31">
        <v>206661.72399999999</v>
      </c>
      <c r="C51" s="31">
        <v>101706.235</v>
      </c>
      <c r="D51" s="31">
        <v>104955.489</v>
      </c>
      <c r="E51" s="31">
        <v>106696.08100000001</v>
      </c>
      <c r="F51" s="31">
        <v>1947</v>
      </c>
      <c r="G51" s="31">
        <v>104749.08100000001</v>
      </c>
      <c r="H51" s="32">
        <v>193.69200000000001</v>
      </c>
      <c r="I51" s="32">
        <v>5223.741</v>
      </c>
      <c r="J51" s="32">
        <v>100.197</v>
      </c>
      <c r="K51" s="31">
        <v>457069.78499999997</v>
      </c>
      <c r="L51" s="31">
        <v>266480.196</v>
      </c>
      <c r="M51" s="31">
        <v>190589.59</v>
      </c>
      <c r="N51" s="32">
        <v>45.213999999999999</v>
      </c>
      <c r="O51" s="32">
        <v>38.167000000000002</v>
      </c>
      <c r="P51" s="32">
        <v>55.069000000000003</v>
      </c>
      <c r="Q51" s="31">
        <v>-250408.06099999999</v>
      </c>
      <c r="R51" s="31">
        <v>-164773.96100000001</v>
      </c>
      <c r="S51" s="31">
        <v>-85634.100999999995</v>
      </c>
    </row>
    <row r="52" spans="1:20" ht="26.25" customHeight="1" x14ac:dyDescent="0.25">
      <c r="A52" s="39" t="s">
        <v>51</v>
      </c>
      <c r="B52" s="31" t="s">
        <v>21</v>
      </c>
      <c r="C52" s="31" t="s">
        <v>21</v>
      </c>
      <c r="D52" s="31" t="s">
        <v>21</v>
      </c>
      <c r="E52" s="31" t="s">
        <v>21</v>
      </c>
      <c r="F52" s="31" t="s">
        <v>21</v>
      </c>
      <c r="G52" s="31" t="s">
        <v>21</v>
      </c>
      <c r="H52" s="32" t="s">
        <v>21</v>
      </c>
      <c r="I52" s="32" t="s">
        <v>21</v>
      </c>
      <c r="J52" s="32" t="s">
        <v>21</v>
      </c>
      <c r="K52" s="31" t="s">
        <v>21</v>
      </c>
      <c r="L52" s="31" t="s">
        <v>21</v>
      </c>
      <c r="M52" s="31" t="s">
        <v>21</v>
      </c>
      <c r="N52" s="32" t="s">
        <v>21</v>
      </c>
      <c r="O52" s="32" t="s">
        <v>21</v>
      </c>
      <c r="P52" s="32" t="s">
        <v>21</v>
      </c>
      <c r="Q52" s="31" t="s">
        <v>21</v>
      </c>
      <c r="R52" s="31" t="s">
        <v>21</v>
      </c>
      <c r="S52" s="31" t="s">
        <v>21</v>
      </c>
    </row>
    <row r="53" spans="1:20" x14ac:dyDescent="0.25">
      <c r="A53" s="39" t="s">
        <v>52</v>
      </c>
      <c r="B53" s="31">
        <v>290569.53100000002</v>
      </c>
      <c r="C53" s="31">
        <v>258597.51</v>
      </c>
      <c r="D53" s="31">
        <v>31972.02</v>
      </c>
      <c r="E53" s="31">
        <v>450323.63</v>
      </c>
      <c r="F53" s="31">
        <v>413011.4</v>
      </c>
      <c r="G53" s="31">
        <v>37312.230000000003</v>
      </c>
      <c r="H53" s="32">
        <v>64.525000000000006</v>
      </c>
      <c r="I53" s="32">
        <v>62.613</v>
      </c>
      <c r="J53" s="32">
        <v>85.688000000000002</v>
      </c>
      <c r="K53" s="31">
        <v>286250.03200000001</v>
      </c>
      <c r="L53" s="31">
        <v>253178.584</v>
      </c>
      <c r="M53" s="31">
        <v>33071.449000000001</v>
      </c>
      <c r="N53" s="32">
        <v>101.509</v>
      </c>
      <c r="O53" s="32">
        <v>102.14</v>
      </c>
      <c r="P53" s="32">
        <v>96.676000000000002</v>
      </c>
      <c r="Q53" s="31">
        <v>4319.4989999999998</v>
      </c>
      <c r="R53" s="31">
        <v>5418.9260000000004</v>
      </c>
      <c r="S53" s="31">
        <v>-1099.4290000000001</v>
      </c>
    </row>
    <row r="54" spans="1:20" ht="21.75" customHeight="1" x14ac:dyDescent="0.25">
      <c r="A54" s="39" t="s">
        <v>53</v>
      </c>
      <c r="B54" s="31">
        <v>4320.6210000000001</v>
      </c>
      <c r="C54" s="31">
        <v>297.92500000000001</v>
      </c>
      <c r="D54" s="31">
        <v>4022.6959999999999</v>
      </c>
      <c r="E54" s="31">
        <v>2392.875</v>
      </c>
      <c r="F54" s="31" t="s">
        <v>21</v>
      </c>
      <c r="G54" s="31">
        <v>2392.875</v>
      </c>
      <c r="H54" s="32">
        <v>180.56200000000001</v>
      </c>
      <c r="I54" s="32" t="s">
        <v>21</v>
      </c>
      <c r="J54" s="32">
        <v>168.11099999999999</v>
      </c>
      <c r="K54" s="31">
        <v>11051.037</v>
      </c>
      <c r="L54" s="31">
        <v>222.84399999999999</v>
      </c>
      <c r="M54" s="31">
        <v>10828.194</v>
      </c>
      <c r="N54" s="32">
        <v>39.097000000000001</v>
      </c>
      <c r="O54" s="32">
        <v>133.69200000000001</v>
      </c>
      <c r="P54" s="32">
        <v>37.15</v>
      </c>
      <c r="Q54" s="31">
        <v>-6730.4160000000002</v>
      </c>
      <c r="R54" s="31">
        <v>75.081000000000003</v>
      </c>
      <c r="S54" s="31">
        <v>-6805.4979999999996</v>
      </c>
    </row>
    <row r="55" spans="1:20" x14ac:dyDescent="0.25">
      <c r="A55" s="51" t="s">
        <v>54</v>
      </c>
      <c r="B55" s="28">
        <v>163.45599999999999</v>
      </c>
      <c r="C55" s="28">
        <v>297.92500000000001</v>
      </c>
      <c r="D55" s="28">
        <v>-134.46899999999999</v>
      </c>
      <c r="E55" s="28" t="s">
        <v>21</v>
      </c>
      <c r="F55" s="28" t="s">
        <v>21</v>
      </c>
      <c r="G55" s="28" t="s">
        <v>21</v>
      </c>
      <c r="H55" s="32" t="s">
        <v>21</v>
      </c>
      <c r="I55" s="32" t="s">
        <v>21</v>
      </c>
      <c r="J55" s="32" t="s">
        <v>21</v>
      </c>
      <c r="K55" s="28">
        <v>1626.2460000000001</v>
      </c>
      <c r="L55" s="28">
        <v>222.39</v>
      </c>
      <c r="M55" s="28">
        <v>1403.856</v>
      </c>
      <c r="N55" s="32">
        <v>10.051</v>
      </c>
      <c r="O55" s="32">
        <v>133.965</v>
      </c>
      <c r="P55" s="32">
        <v>-9.5790000000000006</v>
      </c>
      <c r="Q55" s="28">
        <v>-1462.79</v>
      </c>
      <c r="R55" s="28">
        <v>75.534999999999997</v>
      </c>
      <c r="S55" s="28">
        <v>-1538.325</v>
      </c>
    </row>
    <row r="56" spans="1:20" x14ac:dyDescent="0.25">
      <c r="A56" s="33" t="s">
        <v>55</v>
      </c>
      <c r="B56" s="23">
        <v>1687123.202</v>
      </c>
      <c r="C56" s="23">
        <v>1555884.6810000001</v>
      </c>
      <c r="D56" s="23">
        <v>131238.52100000001</v>
      </c>
      <c r="E56" s="23">
        <v>3056776.057</v>
      </c>
      <c r="F56" s="23">
        <v>2841285.5</v>
      </c>
      <c r="G56" s="23">
        <v>215490.557</v>
      </c>
      <c r="H56" s="32">
        <v>55.192999999999998</v>
      </c>
      <c r="I56" s="32">
        <v>54.76</v>
      </c>
      <c r="J56" s="32">
        <v>60.902000000000001</v>
      </c>
      <c r="K56" s="23">
        <v>1715272.5220000001</v>
      </c>
      <c r="L56" s="23">
        <v>1585546.463</v>
      </c>
      <c r="M56" s="23">
        <v>129726.05899999999</v>
      </c>
      <c r="N56" s="32">
        <v>98.358999999999995</v>
      </c>
      <c r="O56" s="32">
        <v>98.129000000000005</v>
      </c>
      <c r="P56" s="32">
        <v>101.166</v>
      </c>
      <c r="Q56" s="23">
        <v>-28149.32</v>
      </c>
      <c r="R56" s="23">
        <v>-29661.781999999999</v>
      </c>
      <c r="S56" s="23">
        <v>1512.462</v>
      </c>
    </row>
  </sheetData>
  <mergeCells count="27">
    <mergeCell ref="R1:S1"/>
    <mergeCell ref="R2:S2"/>
    <mergeCell ref="R3:S3"/>
    <mergeCell ref="A5:S5"/>
    <mergeCell ref="A6:S6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719345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A32169B-E7EF-44BA-A359-E7E093D92C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2026-09-16T05:07:50Z</cp:lastPrinted>
  <dcterms:created xsi:type="dcterms:W3CDTF">2026-09-16T04:54:15Z</dcterms:created>
  <dcterms:modified xsi:type="dcterms:W3CDTF">2026-09-16T08:42:57Z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20.2.0.168193302</vt:lpwstr>
  </property>
  <property fmtid="{D5CDD505-2E9C-101B-9397-08002B2CF9AE}" pid="6" name="Пользователь">
    <vt:lpwstr>9060021</vt:lpwstr>
  </property>
  <property fmtid="{D5CDD505-2E9C-101B-9397-08002B2CF9AE}" pid="7" name="Шаблон">
    <vt:lpwstr>0305322_012025.xlt</vt:lpwstr>
  </property>
</Properties>
</file>